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Accountability Statistical Analyses\Policy Unit\Gold Star\Provider Database Submitted by LME-MCOs\"/>
    </mc:Choice>
  </mc:AlternateContent>
  <bookViews>
    <workbookView xWindow="0" yWindow="0" windowWidth="25200" windowHeight="11235" tabRatio="944"/>
  </bookViews>
  <sheets>
    <sheet name="Instructions" sheetId="23" r:id="rId1"/>
    <sheet name="Guidelines" sheetId="24" r:id="rId2"/>
    <sheet name="Workbook Set-up" sheetId="1" r:id="rId3"/>
    <sheet name="Data Validation" sheetId="21" state="hidden" r:id="rId4"/>
    <sheet name="New Unlicensed Site Review" sheetId="48" r:id="rId5"/>
    <sheet name="Staff Credentials" sheetId="59" state="hidden" r:id="rId6"/>
    <sheet name="OVERALL SUMMARY" sheetId="16" r:id="rId7"/>
    <sheet name="Data Extraction" sheetId="20" r:id="rId8"/>
  </sheets>
  <externalReferences>
    <externalReference r:id="rId9"/>
    <externalReference r:id="rId10"/>
    <externalReference r:id="rId11"/>
    <externalReference r:id="rId12"/>
    <externalReference r:id="rId13"/>
    <externalReference r:id="rId14"/>
  </externalReferences>
  <definedNames>
    <definedName name="__Q4" localSheetId="3" hidden="1">{#N/A,#N/A,FALSE,"Sheet2";#N/A,#N/A,FALSE,"Outcomes";#N/A,#N/A,FALSE,"Outcomes-AP";#N/A,#N/A,FALSE,"Outcomes-AP2";#N/A,#N/A,FALSE,"Outcomes-AP3";#N/A,#N/A,FALSE,"Outcomes-Inst";#N/A,#N/A,FALSE,"Outcomes-Inst2";#N/A,#N/A,FALSE,"Outcomes-Inst3"}</definedName>
    <definedName name="__Q4" localSheetId="4" hidden="1">{#N/A,#N/A,FALSE,"Sheet2";#N/A,#N/A,FALSE,"Outcomes";#N/A,#N/A,FALSE,"Outcomes-AP";#N/A,#N/A,FALSE,"Outcomes-AP2";#N/A,#N/A,FALSE,"Outcomes-AP3";#N/A,#N/A,FALSE,"Outcomes-Inst";#N/A,#N/A,FALSE,"Outcomes-Inst2";#N/A,#N/A,FALSE,"Outcomes-Inst3"}</definedName>
    <definedName name="__Q4" hidden="1">{#N/A,#N/A,FALSE,"Sheet2";#N/A,#N/A,FALSE,"Outcomes";#N/A,#N/A,FALSE,"Outcomes-AP";#N/A,#N/A,FALSE,"Outcomes-AP2";#N/A,#N/A,FALSE,"Outcomes-AP3";#N/A,#N/A,FALSE,"Outcomes-Inst";#N/A,#N/A,FALSE,"Outcomes-Inst2";#N/A,#N/A,FALSE,"Outcomes-Inst3"}</definedName>
    <definedName name="_Q4" localSheetId="3" hidden="1">{#N/A,#N/A,FALSE,"Sheet2";#N/A,#N/A,FALSE,"Outcomes";#N/A,#N/A,FALSE,"Outcomes-AP";#N/A,#N/A,FALSE,"Outcomes-AP2";#N/A,#N/A,FALSE,"Outcomes-AP3";#N/A,#N/A,FALSE,"Outcomes-Inst";#N/A,#N/A,FALSE,"Outcomes-Inst2";#N/A,#N/A,FALSE,"Outcomes-Inst3"}</definedName>
    <definedName name="_Q4" localSheetId="4"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Address_List">'[1]Address List'!$A$4:$P$79</definedName>
    <definedName name="Analysis">'[2]Jan-Mar20211 Analysis'!$A$7:$BC$2129</definedName>
    <definedName name="CABHAList">'[3]CABHA list'!$A$13:$H$230</definedName>
    <definedName name="Diagnoses">'[4]Diagnosis by Population fy04-05'!$A$2:$AD$512</definedName>
    <definedName name="DX">'[4]Diagnosis by Population fy04-05'!$A$3:$A$512</definedName>
    <definedName name="IESummary">'[5]I&amp;E Summary Data'!$A$5:$U$218</definedName>
    <definedName name="LME_MCO" localSheetId="4">'[6]Data Validation'!$A$5:$A$15</definedName>
    <definedName name="LME_MCO">'Data Validation'!$A$5:$A$11</definedName>
    <definedName name="_xlnm.Print_Area" localSheetId="0">Instructions!$A$1:$K$108</definedName>
    <definedName name="_xlnm.Print_Area" localSheetId="4">'New Unlicensed Site Review'!$A$1:$D$24</definedName>
    <definedName name="_xlnm.Print_Area" localSheetId="6">'OVERALL SUMMARY'!$A:$L</definedName>
    <definedName name="_xlnm.Print_Titles" localSheetId="6">'OVERALL SUMMARY'!$1:$8</definedName>
    <definedName name="Service_Category" localSheetId="4">'[6]Frequency - Licensed Surveys'!$A$4:$A$36</definedName>
    <definedName name="Service_Category">#REF!</definedName>
    <definedName name="Staff_Credentials">'Staff Credentials'!$A$1:$A$22</definedName>
    <definedName name="test" localSheetId="3" hidden="1">{#N/A,#N/A,FALSE,"Sheet2";#N/A,#N/A,FALSE,"Outcomes";#N/A,#N/A,FALSE,"Outcomes-AP";#N/A,#N/A,FALSE,"Outcomes-AP2";#N/A,#N/A,FALSE,"Outcomes-AP3";#N/A,#N/A,FALSE,"Outcomes-Inst";#N/A,#N/A,FALSE,"Outcomes-Inst2";#N/A,#N/A,FALSE,"Outcomes-Inst3"}</definedName>
    <definedName name="test" localSheetId="4" hidden="1">{#N/A,#N/A,FALSE,"Sheet2";#N/A,#N/A,FALSE,"Outcomes";#N/A,#N/A,FALSE,"Outcomes-AP";#N/A,#N/A,FALSE,"Outcomes-AP2";#N/A,#N/A,FALSE,"Outcomes-AP3";#N/A,#N/A,FALSE,"Outcomes-Inst";#N/A,#N/A,FALSE,"Outcomes-Inst2";#N/A,#N/A,FALSE,"Outcomes-Inst3"}</definedName>
    <definedName name="test" hidden="1">{#N/A,#N/A,FALSE,"Sheet2";#N/A,#N/A,FALSE,"Outcomes";#N/A,#N/A,FALSE,"Outcomes-AP";#N/A,#N/A,FALSE,"Outcomes-AP2";#N/A,#N/A,FALSE,"Outcomes-AP3";#N/A,#N/A,FALSE,"Outcomes-Inst";#N/A,#N/A,FALSE,"Outcomes-Inst2";#N/A,#N/A,FALSE,"Outcomes-Inst3"}</definedName>
    <definedName name="test2" localSheetId="3" hidden="1">{#N/A,#N/A,FALSE,"Sheet2";#N/A,#N/A,FALSE,"Outcomes";#N/A,#N/A,FALSE,"Outcomes-AP";#N/A,#N/A,FALSE,"Outcomes-AP2";#N/A,#N/A,FALSE,"Outcomes-AP3";#N/A,#N/A,FALSE,"Outcomes-Inst";#N/A,#N/A,FALSE,"Outcomes-Inst2";#N/A,#N/A,FALSE,"Outcomes-Inst3"}</definedName>
    <definedName name="test2" localSheetId="4"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localSheetId="3" hidden="1">{#N/A,#N/A,FALSE,"Sheet2";#N/A,#N/A,FALSE,"Outcomes";#N/A,#N/A,FALSE,"Outcomes-AP";#N/A,#N/A,FALSE,"Outcomes-AP2";#N/A,#N/A,FALSE,"Outcomes-AP3";#N/A,#N/A,FALSE,"Outcomes-Inst";#N/A,#N/A,FALSE,"Outcomes-Inst2";#N/A,#N/A,FALSE,"Outcomes-Inst3"}</definedName>
    <definedName name="test3" localSheetId="4"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s>
  <calcPr calcId="171027"/>
</workbook>
</file>

<file path=xl/calcChain.xml><?xml version="1.0" encoding="utf-8"?>
<calcChain xmlns="http://schemas.openxmlformats.org/spreadsheetml/2006/main">
  <c r="D7" i="48" l="1"/>
  <c r="D6" i="48"/>
  <c r="D5" i="48"/>
  <c r="D4" i="48"/>
  <c r="D3" i="48"/>
  <c r="A2" i="48"/>
  <c r="I28" i="16"/>
  <c r="I29" i="16"/>
  <c r="J29" i="16"/>
  <c r="K29" i="16"/>
  <c r="L29" i="16" s="1"/>
  <c r="I30" i="16"/>
  <c r="J30" i="16"/>
  <c r="K30" i="16"/>
  <c r="I31" i="16"/>
  <c r="J31" i="16"/>
  <c r="K31" i="16"/>
  <c r="K35" i="16" s="1"/>
  <c r="K15" i="16" s="1"/>
  <c r="I32" i="16"/>
  <c r="J32" i="16"/>
  <c r="K32" i="16"/>
  <c r="H32" i="16" s="1"/>
  <c r="I33" i="16"/>
  <c r="J33" i="16"/>
  <c r="K33" i="16"/>
  <c r="L33" i="16" s="1"/>
  <c r="I34" i="16"/>
  <c r="J34" i="16"/>
  <c r="L34" i="16" s="1"/>
  <c r="K34" i="16"/>
  <c r="K28" i="16"/>
  <c r="J28" i="16"/>
  <c r="J35" i="16" s="1"/>
  <c r="C22" i="48"/>
  <c r="C20" i="48"/>
  <c r="C18" i="48"/>
  <c r="C21" i="48"/>
  <c r="H33" i="16"/>
  <c r="L30" i="16"/>
  <c r="H31" i="16"/>
  <c r="H30" i="16"/>
  <c r="C19" i="48"/>
  <c r="J8" i="20"/>
  <c r="I8" i="20"/>
  <c r="H8" i="20"/>
  <c r="G8" i="20"/>
  <c r="F8" i="20"/>
  <c r="E8" i="20"/>
  <c r="D8" i="20"/>
  <c r="C8" i="20"/>
  <c r="B8" i="20"/>
  <c r="A8" i="20"/>
  <c r="I7" i="16"/>
  <c r="D7" i="16"/>
  <c r="I6" i="16"/>
  <c r="D6" i="16"/>
  <c r="I5" i="16"/>
  <c r="D5" i="16"/>
  <c r="I4" i="16"/>
  <c r="D4" i="16"/>
  <c r="A2" i="16"/>
  <c r="L31" i="16" l="1"/>
  <c r="H29" i="16"/>
  <c r="H34" i="16"/>
  <c r="I35" i="16"/>
  <c r="I15" i="16" s="1"/>
  <c r="H28" i="16"/>
  <c r="H35" i="16" s="1"/>
  <c r="O8" i="20" s="1"/>
  <c r="H15" i="16"/>
  <c r="M8" i="20"/>
  <c r="L8" i="20"/>
  <c r="L35" i="16"/>
  <c r="J15" i="16"/>
  <c r="L15" i="16" s="1"/>
  <c r="L28" i="16"/>
  <c r="L32" i="16"/>
  <c r="N8" i="20" l="1"/>
  <c r="K8" i="20"/>
</calcChain>
</file>

<file path=xl/sharedStrings.xml><?xml version="1.0" encoding="utf-8"?>
<sst xmlns="http://schemas.openxmlformats.org/spreadsheetml/2006/main" count="166" uniqueCount="139">
  <si>
    <t>Enter the information requested in the yellow highlighted cells in Column B.  
Information entered here will automatically be entered in all applicable worksheets in this workbook.</t>
  </si>
  <si>
    <t>Workbook Set-up Information</t>
  </si>
  <si>
    <t>LME/MCO:</t>
  </si>
  <si>
    <t>Alliance Behavioral Healthcare</t>
  </si>
  <si>
    <t>PROVIDER NAME:</t>
  </si>
  <si>
    <t>FACILITY NAME (Service Site):</t>
  </si>
  <si>
    <t>LOCATION (Address):</t>
  </si>
  <si>
    <t>NPI #:</t>
  </si>
  <si>
    <t>MHL #:</t>
  </si>
  <si>
    <t>NAME OF REVIEWER(S):</t>
  </si>
  <si>
    <t>BEGIN REVIEW DATE:</t>
  </si>
  <si>
    <t>END REVIEW DATE:</t>
  </si>
  <si>
    <t>TYPE OF REVIEW:</t>
  </si>
  <si>
    <t>Enter the information requested below (if applicable) for internal LME-MCO use only.
To be used by the LME-MCO in accordance with monitoring guidelines to determine which tools are required.</t>
  </si>
  <si>
    <t>Date of most recent DHSR Survey:</t>
  </si>
  <si>
    <t>Service Category (See "Frequency-Licensed Surveys" worksheet):</t>
  </si>
  <si>
    <t>Type of DHSR Survey:</t>
  </si>
  <si>
    <t>DHSR Survey Findings:</t>
  </si>
  <si>
    <t>FACILITY NAME:</t>
  </si>
  <si>
    <t>REVIEW DATE(S):</t>
  </si>
  <si>
    <t>SCORE</t>
  </si>
  <si>
    <t>ITEM:</t>
  </si>
  <si>
    <t># N/A</t>
  </si>
  <si>
    <t>1.</t>
  </si>
  <si>
    <t>2.</t>
  </si>
  <si>
    <t>3.</t>
  </si>
  <si>
    <t>4.</t>
  </si>
  <si>
    <t>5.</t>
  </si>
  <si>
    <t>6.</t>
  </si>
  <si>
    <t>7.</t>
  </si>
  <si>
    <t>REVIEWER'S INITIALS:</t>
  </si>
  <si>
    <t>Total Met:</t>
  </si>
  <si>
    <t>% Met:</t>
  </si>
  <si>
    <t>Total Not Met:</t>
  </si>
  <si>
    <t>% Not Met:</t>
  </si>
  <si>
    <t>NOTE: The items highlighted above in yellow correspond to the rule requirements reviewed by DHSR during facility licensure surveys.</t>
  </si>
  <si>
    <t>REVIEW ITEM:</t>
  </si>
  <si>
    <t># Met</t>
  </si>
  <si>
    <t># Not Met</t>
  </si>
  <si>
    <t>COMMENTS</t>
  </si>
  <si>
    <t>LOCATION:</t>
  </si>
  <si>
    <t># Scorable Items</t>
  </si>
  <si>
    <t>% Met</t>
  </si>
  <si>
    <t>TOTAL</t>
  </si>
  <si>
    <t># Scorable Records / Items</t>
  </si>
  <si>
    <t>Note:</t>
  </si>
  <si>
    <t>Scorable records or items do not include those determined to be N/A.</t>
  </si>
  <si>
    <t>Type of Review</t>
  </si>
  <si>
    <r>
      <t xml:space="preserve">Copy the provider's review results from row 8 of this worksheet, and using the paste special command, </t>
    </r>
    <r>
      <rPr>
        <b/>
        <sz val="10"/>
        <color indexed="10"/>
        <rFont val="Arial"/>
        <family val="2"/>
      </rPr>
      <t>paste the values</t>
    </r>
    <r>
      <rPr>
        <b/>
        <sz val="10"/>
        <color indexed="18"/>
        <rFont val="Arial"/>
        <family val="2"/>
      </rPr>
      <t xml:space="preserve"> into the DHHS Provider Review Database</t>
    </r>
  </si>
  <si>
    <t>DHHS Review Tools For Providers Summary Results</t>
  </si>
  <si>
    <t>LME-MCO</t>
  </si>
  <si>
    <t>Provider Name</t>
  </si>
  <si>
    <t>Facility Name (Service Site)</t>
  </si>
  <si>
    <t>Location (Address)</t>
  </si>
  <si>
    <t>NPI</t>
  </si>
  <si>
    <t>MHL #</t>
  </si>
  <si>
    <t>Begin Review Date</t>
  </si>
  <si>
    <t>End Review Date</t>
  </si>
  <si>
    <t>This list used in the Workbook Set-Up worksheet LME-MCO drop-down box.</t>
  </si>
  <si>
    <t>Range Name = LME_MCO</t>
  </si>
  <si>
    <t>LME-MCOs</t>
  </si>
  <si>
    <t>Cardinal Innovations Healthcare Solutions</t>
  </si>
  <si>
    <t>EastPointe</t>
  </si>
  <si>
    <t>Partners Behavioral Health Management</t>
  </si>
  <si>
    <t>Sandhills Center</t>
  </si>
  <si>
    <t>Smoky Mountain Center</t>
  </si>
  <si>
    <t>Total N/A:</t>
  </si>
  <si>
    <t>PROVIDER #:</t>
  </si>
  <si>
    <t>NPI #  /  PROVIDER #:</t>
  </si>
  <si>
    <t>Provider #</t>
  </si>
  <si>
    <t>Summary Results For All Items Reviewed</t>
  </si>
  <si>
    <r>
      <t xml:space="preserve">Items scored as </t>
    </r>
    <r>
      <rPr>
        <b/>
        <sz val="10"/>
        <color indexed="10"/>
        <rFont val="Arial"/>
        <family val="2"/>
      </rPr>
      <t>Not Met</t>
    </r>
    <r>
      <rPr>
        <b/>
        <sz val="10"/>
        <rFont val="Arial"/>
        <family val="2"/>
      </rPr>
      <t xml:space="preserve"> may require corrective action as requested by the LME/MCO.</t>
    </r>
  </si>
  <si>
    <t>Scorable records or items Met and Overall Results that Met the 85% Threshold are shaded green.</t>
  </si>
  <si>
    <t>Scorable records or items Not Met and Overall Results that Did Not Meet the 85% Threshold are shaded pink.</t>
  </si>
  <si>
    <t>DHHS Provider Review Summary of Results</t>
  </si>
  <si>
    <t>Overall Summary</t>
  </si>
  <si>
    <t>Guidelines for the DHHS Review Tools for Provider Agencies</t>
  </si>
  <si>
    <t>All hallways, doorways, entrances, ramps, steps and corridors shall be kept clear and unobstructed at all times, and adequate lighting and seating are provided.</t>
  </si>
  <si>
    <t>Office location is accessible for individuals who have physical disabilities.  Location is wheelchair accessible.</t>
  </si>
  <si>
    <t>Office location complies with HIPAA/Confidentiality requirements by ensuring privacy.</t>
  </si>
  <si>
    <t>Staff receive training in confidentiality of member information.</t>
  </si>
  <si>
    <t>Rights are posted on common area walls, including how to contact NC state offices and Disability Rights NC.</t>
  </si>
  <si>
    <t>Office hours are posted and communicated to individuals served by the provider to include 24-hour coverage and after hours and/or emergency services contact information.</t>
  </si>
  <si>
    <t>Providers meet the service availability requirements for urgent services within 48 hours.</t>
  </si>
  <si>
    <t>All hallways/doorways/entrances/ramps/steps/corridors shall be kept clear/unobstructed at all times, and adequate lighting/seating are provided.</t>
  </si>
  <si>
    <t>Office hours are posted/communicated to individuals to include 24-hour coverage and after hours and/or emergency services contact information.</t>
  </si>
  <si>
    <t>DHHS New Unlicensed Site Review Tool</t>
  </si>
  <si>
    <t>New Unlicensed Site Review Tool</t>
  </si>
  <si>
    <t>PP - Paraprofessional</t>
  </si>
  <si>
    <t>AP - Associate Professional</t>
  </si>
  <si>
    <t xml:space="preserve">QP - Qualified Professional (specify Bachelors or Masters level by including level of degree, e.g., BS - Bachelor of Science) </t>
  </si>
  <si>
    <t xml:space="preserve">LCSW - Licensed Clinical Social Worker </t>
  </si>
  <si>
    <t xml:space="preserve">LPC -  Licensed Professional Counselor </t>
  </si>
  <si>
    <t xml:space="preserve">LPCA - Associate Level Professional Counselor Associate </t>
  </si>
  <si>
    <t>LCAS - Licensed Clinical Addictions Specialist</t>
  </si>
  <si>
    <t>LCASA - Associate Level Licensed Clinical Addictions Specialist</t>
  </si>
  <si>
    <t>LMFT - Licensed Marriage and Family Therapist</t>
  </si>
  <si>
    <t>LMFTA - Licensed Marriage and Family Therapist Associate</t>
  </si>
  <si>
    <t xml:space="preserve">CCS - Certified Clinical Supervisor  </t>
  </si>
  <si>
    <t>RN – Registered Nurse</t>
  </si>
  <si>
    <t xml:space="preserve">LPN – Licensed Practical Nurse </t>
  </si>
  <si>
    <t>CCN - Certified Clinical Nurse Specialist</t>
  </si>
  <si>
    <t>NP - Certified Psychiatric Nurse Practitioner</t>
  </si>
  <si>
    <t>LP or LCP – Licensed Psychologist, Licensed Clinical Psychologist</t>
  </si>
  <si>
    <t>LPA – Licensed Psychological Associate</t>
  </si>
  <si>
    <t>PA - Licensed Physician Assistant</t>
  </si>
  <si>
    <t>Psychiatrist MD – Doctor of Medicine</t>
  </si>
  <si>
    <t>Psychiatrist DO – Doctor of Osteopathic Medicine</t>
  </si>
  <si>
    <t>CSAC - Certified Substance Abuse Counselor</t>
  </si>
  <si>
    <t xml:space="preserve">LCSWA - Associate Level Licensed Clinical Social Worker  </t>
  </si>
  <si>
    <t>Trillium Health Resources</t>
  </si>
  <si>
    <t>Detailed Results For New Unlicensed Site Review Tool</t>
  </si>
  <si>
    <t>Double click the PDF icon to open the New Unlicensed Site Review Tool Guidelines.</t>
  </si>
  <si>
    <t>MONITORING CATEGORIES/DEFINITION</t>
  </si>
  <si>
    <t xml:space="preserve">WORKBOOK USED ON </t>
  </si>
  <si>
    <r>
      <t>Routine</t>
    </r>
    <r>
      <rPr>
        <sz val="11"/>
        <rFont val="Calibri"/>
        <family val="2"/>
      </rPr>
      <t xml:space="preserve"> – </t>
    </r>
    <r>
      <rPr>
        <sz val="10"/>
        <rFont val="Calibri"/>
        <family val="2"/>
      </rPr>
      <t>Agency/LIP tool review</t>
    </r>
  </si>
  <si>
    <t>Agency Monitoring</t>
  </si>
  <si>
    <t>LIP Monitoring</t>
  </si>
  <si>
    <t>Unlicensed AFL</t>
  </si>
  <si>
    <r>
      <t>Post Payment Review (Only)</t>
    </r>
    <r>
      <rPr>
        <sz val="11"/>
        <rFont val="Calibri"/>
        <family val="2"/>
      </rPr>
      <t xml:space="preserve"> – </t>
    </r>
    <r>
      <rPr>
        <sz val="10"/>
        <rFont val="Calibri"/>
        <family val="2"/>
      </rPr>
      <t>for licensed facilities/services (i.e. residential; opioid, etc.)</t>
    </r>
  </si>
  <si>
    <r>
      <t xml:space="preserve">Initial </t>
    </r>
    <r>
      <rPr>
        <sz val="11"/>
        <rFont val="Calibri"/>
        <family val="2"/>
      </rPr>
      <t xml:space="preserve">– </t>
    </r>
    <r>
      <rPr>
        <sz val="10"/>
        <rFont val="Calibri"/>
        <family val="2"/>
      </rPr>
      <t>new AFL site, new unlicensed site or change of address of location</t>
    </r>
  </si>
  <si>
    <t>New Unlicensed Site</t>
  </si>
  <si>
    <r>
      <t xml:space="preserve">Targeted </t>
    </r>
    <r>
      <rPr>
        <sz val="10"/>
        <rFont val="Calibri"/>
        <family val="2"/>
      </rPr>
      <t>– designated use up to LME as part of continuous quality improvement; provider/service specific issue that requires focus (i.e. medication issue with a service/provider)</t>
    </r>
  </si>
  <si>
    <r>
      <t>Investigation</t>
    </r>
    <r>
      <rPr>
        <sz val="11"/>
        <rFont val="Calibri"/>
        <family val="2"/>
      </rPr>
      <t xml:space="preserve"> – </t>
    </r>
    <r>
      <rPr>
        <sz val="10"/>
        <rFont val="Calibri"/>
        <family val="2"/>
      </rPr>
      <t>designated use up to LME; various reasons such as systemic response to a problem (i.e. complaint or grievance)</t>
    </r>
  </si>
  <si>
    <t>Agency Monitoring
LIP Monitoring
Unlicensed AFL</t>
  </si>
  <si>
    <t xml:space="preserve">Agency Monitoring
LIP Monitoring
</t>
  </si>
  <si>
    <t>Agency Monitoring
LIP Monitoring</t>
  </si>
  <si>
    <t>Types of Monitoring Category Definitions</t>
  </si>
  <si>
    <t>Individual Workbook Use Defined</t>
  </si>
  <si>
    <t>WORKBOOK</t>
  </si>
  <si>
    <t>DEFINITION</t>
  </si>
  <si>
    <t>Two year agency review that consists of two parts for unlicensed services – the Agency Review Tool and PPR Tool.  May also include PPR only for licensed services that are being reviewed.</t>
  </si>
  <si>
    <t>Two year LIP review that consists of two parts – the LIP review tool and LIP PPR.  May also include PPR only.</t>
  </si>
  <si>
    <t>Review tool used for new sites or change in address/location for agencies and LIPs.</t>
  </si>
  <si>
    <t>Review for initial and routine review of unlicensed AFLs; If AFL is under Innovations the routine review is one year; if not then the routine review is two years.</t>
  </si>
  <si>
    <t>Data Extraction Database</t>
  </si>
  <si>
    <r>
      <t xml:space="preserve">Used to report all reviews competed using the Routine, LIP, New Unlicensed Site and Unlicensed AFL monitoring workbooks which provides the outcome of Provider Monitoring events per LME on a monthly basis.  These reports are due to be submitted by the 20th of the month for all monitoring activities that occurred the previous month.  The report should be sent to </t>
    </r>
    <r>
      <rPr>
        <u/>
        <sz val="11"/>
        <color theme="3"/>
        <rFont val="Calibri"/>
        <family val="2"/>
      </rPr>
      <t>Provider.Monitoring@dhhs.nc.gov</t>
    </r>
  </si>
  <si>
    <r>
      <t>Post Payment Review (PPR)</t>
    </r>
    <r>
      <rPr>
        <sz val="11"/>
        <rFont val="Calibri"/>
        <family val="2"/>
      </rPr>
      <t xml:space="preserve"> – </t>
    </r>
    <r>
      <rPr>
        <sz val="10"/>
        <rFont val="Calibri"/>
        <family val="2"/>
      </rPr>
      <t>part of routine</t>
    </r>
  </si>
  <si>
    <r>
      <rPr>
        <b/>
        <sz val="11"/>
        <rFont val="Calibri"/>
        <family val="2"/>
      </rPr>
      <t>New Unlicensed Site</t>
    </r>
    <r>
      <rPr>
        <sz val="11"/>
        <rFont val="Calibri"/>
        <family val="2"/>
      </rPr>
      <t xml:space="preserve">
Unlicensed AFL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</si>
</sst>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7">
    <font>
      <sz val="10"/>
      <name val="Arial"/>
    </font>
    <font>
      <b/>
      <sz val="11"/>
      <color indexed="12"/>
      <name val="Arial"/>
      <family val="2"/>
    </font>
    <font>
      <sz val="10"/>
      <name val="Arial"/>
      <family val="2"/>
    </font>
    <font>
      <b/>
      <sz val="14"/>
      <color indexed="9"/>
      <name val="Arial"/>
      <family val="2"/>
    </font>
    <font>
      <sz val="10"/>
      <color indexed="9"/>
      <name val="Arial"/>
      <family val="2"/>
    </font>
    <font>
      <b/>
      <sz val="10"/>
      <name val="Arial"/>
      <family val="2"/>
    </font>
    <font>
      <b/>
      <sz val="12"/>
      <name val="Arial"/>
      <family val="2"/>
    </font>
    <font>
      <b/>
      <sz val="14"/>
      <color indexed="9"/>
      <name val="Arial Narrow"/>
      <family val="2"/>
    </font>
    <font>
      <sz val="11"/>
      <color indexed="9"/>
      <name val="Arial Narrow"/>
      <family val="2"/>
    </font>
    <font>
      <b/>
      <sz val="10"/>
      <name val="Arial Narrow"/>
      <family val="2"/>
    </font>
    <font>
      <b/>
      <sz val="9"/>
      <name val="Arial Narrow"/>
      <family val="2"/>
    </font>
    <font>
      <b/>
      <sz val="11"/>
      <name val="Arial Narrow"/>
      <family val="2"/>
    </font>
    <font>
      <sz val="10"/>
      <name val="Arial Narrow"/>
      <family val="2"/>
    </font>
    <font>
      <sz val="10"/>
      <color indexed="9"/>
      <name val="Arial Narrow"/>
      <family val="2"/>
    </font>
    <font>
      <sz val="10"/>
      <color indexed="12"/>
      <name val="Arial"/>
      <family val="2"/>
    </font>
    <font>
      <sz val="10"/>
      <color indexed="10"/>
      <name val="Arial"/>
      <family val="2"/>
    </font>
    <font>
      <sz val="11"/>
      <color indexed="9"/>
      <name val="Arial"/>
      <family val="2"/>
    </font>
    <font>
      <b/>
      <sz val="12"/>
      <color indexed="9"/>
      <name val="Arial"/>
      <family val="2"/>
    </font>
    <font>
      <b/>
      <sz val="10"/>
      <color indexed="10"/>
      <name val="Arial"/>
      <family val="2"/>
    </font>
    <font>
      <b/>
      <sz val="10"/>
      <color indexed="18"/>
      <name val="Arial"/>
      <family val="2"/>
    </font>
    <font>
      <b/>
      <sz val="14"/>
      <name val="Arial"/>
      <family val="2"/>
    </font>
    <font>
      <sz val="26"/>
      <name val="Arial"/>
      <family val="2"/>
    </font>
    <font>
      <sz val="30"/>
      <name val="Arial"/>
      <family val="2"/>
    </font>
    <font>
      <sz val="48"/>
      <name val="Arial"/>
      <family val="2"/>
    </font>
    <font>
      <sz val="24"/>
      <name val="Arial"/>
      <family val="2"/>
    </font>
    <font>
      <b/>
      <sz val="100"/>
      <name val="Arial"/>
      <family val="2"/>
    </font>
    <font>
      <sz val="11"/>
      <color indexed="8"/>
      <name val="Helvetica Neue"/>
    </font>
    <font>
      <b/>
      <sz val="10"/>
      <color theme="3" tint="-0.499984740745262"/>
      <name val="Arial"/>
      <family val="2"/>
    </font>
    <font>
      <b/>
      <sz val="10"/>
      <name val="Arial"/>
      <family val="2"/>
      <scheme val="minor"/>
    </font>
    <font>
      <sz val="10"/>
      <color theme="3" tint="-0.249977111117893"/>
      <name val="Arial"/>
      <family val="2"/>
    </font>
    <font>
      <b/>
      <sz val="10"/>
      <color theme="7" tint="-0.749992370372631"/>
      <name val="Arial"/>
      <family val="2"/>
    </font>
    <font>
      <b/>
      <sz val="10"/>
      <color rgb="FFFF0000"/>
      <name val="Arial"/>
      <family val="2"/>
    </font>
    <font>
      <sz val="11"/>
      <name val="Calibri"/>
      <family val="2"/>
    </font>
    <font>
      <b/>
      <sz val="11"/>
      <name val="Calibri"/>
      <family val="2"/>
    </font>
    <font>
      <sz val="10"/>
      <name val="Calibri"/>
      <family val="2"/>
    </font>
    <font>
      <b/>
      <sz val="10"/>
      <color theme="1"/>
      <name val="Arial"/>
      <family val="2"/>
    </font>
    <font>
      <u/>
      <sz val="11"/>
      <color theme="3"/>
      <name val="Calibri"/>
      <family val="2"/>
    </font>
  </fonts>
  <fills count="12">
    <fill>
      <patternFill patternType="none"/>
    </fill>
    <fill>
      <patternFill patternType="gray125"/>
    </fill>
    <fill>
      <patternFill patternType="solid">
        <fgColor indexed="18"/>
        <bgColor indexed="64"/>
      </patternFill>
    </fill>
    <fill>
      <patternFill patternType="solid">
        <fgColor indexed="2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bgColor indexed="64"/>
      </patternFill>
    </fill>
    <fill>
      <patternFill patternType="solid">
        <fgColor rgb="FFFF99CC"/>
        <bgColor indexed="64"/>
      </patternFill>
    </fill>
    <fill>
      <patternFill patternType="solid">
        <fgColor rgb="FFF2F2F2"/>
        <bgColor indexed="64"/>
      </patternFill>
    </fill>
    <fill>
      <patternFill patternType="solid">
        <fgColor theme="2" tint="-9.9978637043366805E-2"/>
        <bgColor indexed="64"/>
      </patternFill>
    </fill>
    <fill>
      <patternFill patternType="solid">
        <fgColor theme="4"/>
        <bgColor indexed="64"/>
      </patternFill>
    </fill>
  </fills>
  <borders count="5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12">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 fillId="0" borderId="0"/>
    <xf numFmtId="0" fontId="2" fillId="0" borderId="0"/>
    <xf numFmtId="0" fontId="26" fillId="0" borderId="0" applyNumberFormat="0" applyFill="0" applyBorder="0" applyProtection="0">
      <alignment vertical="top"/>
    </xf>
    <xf numFmtId="0" fontId="2" fillId="0" borderId="0"/>
    <xf numFmtId="0" fontId="2" fillId="0" borderId="0"/>
  </cellStyleXfs>
  <cellXfs count="193">
    <xf numFmtId="0" fontId="0" fillId="0" borderId="0" xfId="0"/>
    <xf numFmtId="0" fontId="1" fillId="4" borderId="0" xfId="0" applyFont="1" applyFill="1" applyAlignment="1">
      <alignment horizontal="centerContinuous" vertical="center" wrapText="1"/>
    </xf>
    <xf numFmtId="0" fontId="2" fillId="4" borderId="0" xfId="0" applyFont="1" applyFill="1" applyAlignment="1">
      <alignment horizontal="centerContinuous" vertical="top" wrapText="1"/>
    </xf>
    <xf numFmtId="0" fontId="2" fillId="0" borderId="0" xfId="0" applyFont="1" applyFill="1" applyAlignment="1">
      <alignment wrapText="1"/>
    </xf>
    <xf numFmtId="49" fontId="2" fillId="0" borderId="0" xfId="0" applyNumberFormat="1" applyFont="1" applyFill="1" applyAlignment="1">
      <alignment horizontal="center" vertical="center" wrapText="1"/>
    </xf>
    <xf numFmtId="0" fontId="2" fillId="0" borderId="0" xfId="0" applyFont="1" applyFill="1" applyAlignment="1">
      <alignment horizontal="center" vertical="top" wrapText="1"/>
    </xf>
    <xf numFmtId="0" fontId="3" fillId="2" borderId="1" xfId="0" applyFont="1" applyFill="1" applyBorder="1" applyAlignment="1">
      <alignment horizontal="centerContinuous" vertical="center" wrapText="1"/>
    </xf>
    <xf numFmtId="0" fontId="4" fillId="2" borderId="2" xfId="0" applyFont="1" applyFill="1" applyBorder="1" applyAlignment="1">
      <alignment horizontal="centerContinuous" vertical="center" wrapText="1"/>
    </xf>
    <xf numFmtId="0" fontId="5" fillId="5" borderId="3" xfId="0" applyFont="1" applyFill="1" applyBorder="1" applyAlignment="1" applyProtection="1">
      <alignment horizontal="right" vertical="center" wrapText="1" indent="1"/>
    </xf>
    <xf numFmtId="0" fontId="0" fillId="0" borderId="4" xfId="0" applyFill="1" applyBorder="1" applyAlignment="1" applyProtection="1">
      <alignment horizontal="center" vertical="center" wrapText="1"/>
      <protection locked="0"/>
    </xf>
    <xf numFmtId="0" fontId="2" fillId="0" borderId="0" xfId="0" applyFont="1" applyAlignment="1">
      <alignment vertical="center"/>
    </xf>
    <xf numFmtId="0" fontId="2" fillId="0" borderId="4" xfId="0" applyFont="1" applyFill="1" applyBorder="1" applyAlignment="1" applyProtection="1">
      <alignment horizontal="center" vertical="center" wrapText="1"/>
      <protection locked="0"/>
    </xf>
    <xf numFmtId="14" fontId="2" fillId="0" borderId="4" xfId="0" applyNumberFormat="1"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applyFont="1" applyFill="1" applyAlignment="1">
      <alignment vertical="center" wrapText="1"/>
    </xf>
    <xf numFmtId="49" fontId="5" fillId="5" borderId="5" xfId="0" applyNumberFormat="1" applyFont="1" applyFill="1" applyBorder="1" applyAlignment="1">
      <alignment horizontal="right" vertical="center" wrapText="1" indent="1"/>
    </xf>
    <xf numFmtId="49" fontId="2" fillId="0" borderId="0" xfId="0" applyNumberFormat="1" applyFont="1" applyFill="1" applyAlignment="1">
      <alignment vertical="center" wrapText="1"/>
    </xf>
    <xf numFmtId="0" fontId="7" fillId="2" borderId="6" xfId="0" applyFont="1" applyFill="1" applyBorder="1" applyAlignment="1">
      <alignment horizontal="centerContinuous"/>
    </xf>
    <xf numFmtId="0" fontId="9" fillId="3" borderId="7" xfId="0" applyFont="1" applyFill="1" applyBorder="1" applyAlignment="1" applyProtection="1">
      <alignment vertical="center" wrapText="1"/>
      <protection locked="0"/>
    </xf>
    <xf numFmtId="0" fontId="9" fillId="3" borderId="8" xfId="0" applyFont="1" applyFill="1" applyBorder="1" applyAlignment="1">
      <alignment horizontal="right" vertical="center" wrapText="1"/>
    </xf>
    <xf numFmtId="0" fontId="9" fillId="3" borderId="9" xfId="0" applyFont="1" applyFill="1" applyBorder="1" applyAlignment="1" applyProtection="1">
      <alignment vertical="center"/>
    </xf>
    <xf numFmtId="0" fontId="9" fillId="3" borderId="10" xfId="0" applyFont="1" applyFill="1" applyBorder="1" applyAlignment="1" applyProtection="1">
      <alignment vertical="center" wrapText="1"/>
      <protection locked="0"/>
    </xf>
    <xf numFmtId="0" fontId="9" fillId="3" borderId="11" xfId="0" applyFont="1" applyFill="1" applyBorder="1" applyAlignment="1">
      <alignment horizontal="right" vertical="center" wrapText="1"/>
    </xf>
    <xf numFmtId="0" fontId="9" fillId="3" borderId="12" xfId="0" applyFont="1" applyFill="1" applyBorder="1" applyAlignment="1" applyProtection="1">
      <alignment vertical="center"/>
    </xf>
    <xf numFmtId="49" fontId="12" fillId="0" borderId="13" xfId="0" applyNumberFormat="1" applyFont="1" applyBorder="1" applyAlignment="1">
      <alignment horizontal="center" vertical="center" wrapText="1"/>
    </xf>
    <xf numFmtId="12" fontId="9" fillId="0" borderId="0" xfId="0" applyNumberFormat="1" applyFont="1" applyFill="1" applyBorder="1" applyAlignment="1">
      <alignment horizontal="center" vertical="center" wrapText="1"/>
    </xf>
    <xf numFmtId="0" fontId="9" fillId="0" borderId="14" xfId="0" applyFont="1" applyFill="1" applyBorder="1" applyAlignment="1">
      <alignment horizontal="right" vertical="center" wrapText="1"/>
    </xf>
    <xf numFmtId="0" fontId="9" fillId="3" borderId="15" xfId="0" applyFont="1" applyFill="1" applyBorder="1" applyAlignment="1" applyProtection="1">
      <alignment vertical="center" wrapText="1"/>
      <protection locked="0"/>
    </xf>
    <xf numFmtId="0" fontId="9" fillId="3" borderId="16" xfId="0" applyFont="1" applyFill="1" applyBorder="1" applyAlignment="1">
      <alignment horizontal="right" vertical="center" wrapText="1"/>
    </xf>
    <xf numFmtId="0" fontId="9" fillId="3" borderId="17" xfId="0" applyFont="1" applyFill="1" applyBorder="1" applyAlignment="1" applyProtection="1">
      <alignment vertical="center"/>
    </xf>
    <xf numFmtId="0" fontId="2" fillId="0" borderId="0" xfId="0" applyFont="1" applyBorder="1" applyAlignment="1">
      <alignment vertical="center"/>
    </xf>
    <xf numFmtId="0" fontId="9" fillId="3" borderId="18" xfId="11" applyFont="1" applyFill="1" applyBorder="1" applyAlignment="1">
      <alignment horizontal="centerContinuous" vertical="center" wrapText="1"/>
    </xf>
    <xf numFmtId="0" fontId="9" fillId="3" borderId="19" xfId="11" applyFont="1" applyFill="1" applyBorder="1" applyAlignment="1">
      <alignment horizontal="right" vertical="center" wrapText="1"/>
    </xf>
    <xf numFmtId="0" fontId="9" fillId="3" borderId="20" xfId="11" applyNumberFormat="1" applyFont="1" applyFill="1" applyBorder="1" applyAlignment="1" applyProtection="1">
      <alignment horizontal="left" vertical="center"/>
    </xf>
    <xf numFmtId="0" fontId="2" fillId="0" borderId="0" xfId="11" applyBorder="1" applyAlignment="1">
      <alignment vertical="center"/>
    </xf>
    <xf numFmtId="0" fontId="8" fillId="2" borderId="21" xfId="0" applyFont="1" applyFill="1" applyBorder="1" applyAlignment="1">
      <alignment horizontal="centerContinuous" vertical="center"/>
    </xf>
    <xf numFmtId="49" fontId="12" fillId="0" borderId="0" xfId="0" applyNumberFormat="1" applyFont="1" applyFill="1" applyBorder="1" applyAlignment="1">
      <alignment horizontal="center" vertical="center" wrapText="1"/>
    </xf>
    <xf numFmtId="0" fontId="7" fillId="2" borderId="1" xfId="0" applyFont="1" applyFill="1" applyBorder="1" applyAlignment="1" applyProtection="1">
      <alignment horizontal="centerContinuous" wrapText="1"/>
      <protection locked="0"/>
    </xf>
    <xf numFmtId="0" fontId="8" fillId="2" borderId="18" xfId="0" applyFont="1" applyFill="1" applyBorder="1" applyAlignment="1" applyProtection="1">
      <alignment horizontal="centerContinuous" vertical="center" wrapText="1"/>
      <protection locked="0"/>
    </xf>
    <xf numFmtId="0" fontId="13" fillId="2" borderId="6" xfId="0" applyFont="1" applyFill="1" applyBorder="1" applyAlignment="1">
      <alignment horizontal="centerContinuous" wrapText="1"/>
    </xf>
    <xf numFmtId="0" fontId="13" fillId="2" borderId="2" xfId="0" applyFont="1" applyFill="1" applyBorder="1" applyAlignment="1">
      <alignment horizontal="centerContinuous" wrapText="1"/>
    </xf>
    <xf numFmtId="0" fontId="15" fillId="0" borderId="0" xfId="0"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13" fillId="2" borderId="21" xfId="0" applyFont="1" applyFill="1" applyBorder="1" applyAlignment="1">
      <alignment horizontal="centerContinuous" vertical="center" wrapText="1"/>
    </xf>
    <xf numFmtId="0" fontId="13" fillId="2" borderId="19" xfId="0" applyFont="1" applyFill="1" applyBorder="1" applyAlignment="1">
      <alignment horizontal="centerContinuous" vertical="center" wrapText="1"/>
    </xf>
    <xf numFmtId="0" fontId="9" fillId="3" borderId="8" xfId="0" applyFont="1" applyFill="1" applyBorder="1" applyAlignment="1" applyProtection="1">
      <alignment horizontal="left" vertical="center"/>
    </xf>
    <xf numFmtId="0" fontId="9" fillId="3" borderId="16" xfId="0" applyFont="1" applyFill="1" applyBorder="1" applyAlignment="1" applyProtection="1">
      <alignment horizontal="left" vertical="center"/>
    </xf>
    <xf numFmtId="0" fontId="9" fillId="3" borderId="11" xfId="0" applyFont="1" applyFill="1" applyBorder="1" applyAlignment="1" applyProtection="1">
      <alignment horizontal="left" vertical="center"/>
    </xf>
    <xf numFmtId="0" fontId="9" fillId="3" borderId="22" xfId="11" applyNumberFormat="1" applyFont="1" applyFill="1" applyBorder="1" applyAlignment="1" applyProtection="1">
      <alignment horizontal="left" vertical="center"/>
    </xf>
    <xf numFmtId="0" fontId="10" fillId="0" borderId="23" xfId="0" applyFont="1" applyBorder="1" applyAlignment="1" applyProtection="1">
      <alignment horizontal="center" vertical="center" textRotation="90" wrapText="1"/>
      <protection locked="0"/>
    </xf>
    <xf numFmtId="0" fontId="10" fillId="0" borderId="23"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49" fontId="12" fillId="0" borderId="24" xfId="0" applyNumberFormat="1" applyFont="1" applyBorder="1" applyAlignment="1">
      <alignment horizontal="center" vertical="center" wrapText="1"/>
    </xf>
    <xf numFmtId="0" fontId="12" fillId="6" borderId="7" xfId="0" applyFont="1" applyFill="1" applyBorder="1" applyAlignment="1" applyProtection="1">
      <alignment vertical="center" wrapText="1"/>
    </xf>
    <xf numFmtId="0" fontId="9" fillId="0" borderId="25" xfId="0" applyFont="1" applyFill="1" applyBorder="1" applyAlignment="1" applyProtection="1">
      <alignment horizontal="center" vertical="center"/>
      <protection locked="0"/>
    </xf>
    <xf numFmtId="0" fontId="9" fillId="0" borderId="16" xfId="0" applyFont="1" applyFill="1" applyBorder="1" applyAlignment="1" applyProtection="1">
      <alignment horizontal="left" vertical="center" wrapText="1"/>
      <protection locked="0"/>
    </xf>
    <xf numFmtId="0" fontId="12" fillId="6" borderId="15" xfId="0" applyFont="1" applyFill="1" applyBorder="1" applyAlignment="1" applyProtection="1">
      <alignment vertical="center" wrapText="1"/>
    </xf>
    <xf numFmtId="0" fontId="9" fillId="0" borderId="26" xfId="0"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protection locked="0"/>
    </xf>
    <xf numFmtId="0" fontId="9" fillId="0" borderId="22"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xf>
    <xf numFmtId="0" fontId="9" fillId="0" borderId="28"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25" xfId="0" applyFont="1" applyBorder="1" applyAlignment="1">
      <alignment horizontal="center" vertical="center" wrapText="1"/>
    </xf>
    <xf numFmtId="0" fontId="9" fillId="0" borderId="0" xfId="0" applyFont="1" applyBorder="1" applyAlignment="1">
      <alignment horizontal="center" vertical="center" wrapText="1"/>
    </xf>
    <xf numFmtId="9" fontId="9" fillId="0" borderId="29" xfId="0" applyNumberFormat="1" applyFont="1" applyBorder="1" applyAlignment="1">
      <alignment horizontal="center" vertical="center" wrapText="1"/>
    </xf>
    <xf numFmtId="9" fontId="9" fillId="0" borderId="0" xfId="0" applyNumberFormat="1" applyFont="1" applyBorder="1" applyAlignment="1">
      <alignment horizontal="center" vertical="center" wrapText="1"/>
    </xf>
    <xf numFmtId="0" fontId="9" fillId="0" borderId="29" xfId="0" applyFont="1" applyBorder="1" applyAlignment="1">
      <alignment horizontal="center" vertical="center" wrapText="1"/>
    </xf>
    <xf numFmtId="0" fontId="9" fillId="0" borderId="27" xfId="0" applyFont="1" applyFill="1" applyBorder="1" applyAlignment="1" applyProtection="1">
      <alignment horizontal="center" vertical="center" wrapText="1"/>
    </xf>
    <xf numFmtId="0" fontId="12" fillId="0" borderId="0"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12" fillId="0" borderId="0" xfId="0" applyFont="1" applyFill="1" applyAlignment="1" applyProtection="1">
      <alignment vertical="center" wrapText="1"/>
      <protection locked="0"/>
    </xf>
    <xf numFmtId="0" fontId="12" fillId="0" borderId="0" xfId="0" applyFont="1" applyFill="1" applyBorder="1" applyAlignment="1" applyProtection="1">
      <alignment horizontal="center"/>
      <protection locked="0"/>
    </xf>
    <xf numFmtId="0" fontId="12" fillId="0" borderId="0" xfId="0" applyFont="1" applyFill="1" applyBorder="1" applyAlignment="1" applyProtection="1">
      <alignment vertical="top" wrapText="1"/>
      <protection locked="0"/>
    </xf>
    <xf numFmtId="0" fontId="12" fillId="0" borderId="0" xfId="0" applyFont="1" applyFill="1" applyAlignment="1" applyProtection="1">
      <alignment vertical="top" wrapText="1"/>
      <protection locked="0"/>
    </xf>
    <xf numFmtId="0" fontId="0" fillId="0" borderId="0" xfId="0" applyFill="1" applyBorder="1" applyProtection="1">
      <protection locked="0"/>
    </xf>
    <xf numFmtId="0" fontId="3" fillId="2" borderId="30" xfId="0" applyFont="1" applyFill="1" applyBorder="1" applyAlignment="1" applyProtection="1">
      <alignment horizontal="centerContinuous" wrapText="1"/>
      <protection locked="0"/>
    </xf>
    <xf numFmtId="0" fontId="4" fillId="2" borderId="31" xfId="0" applyFont="1" applyFill="1" applyBorder="1" applyAlignment="1">
      <alignment horizontal="centerContinuous" wrapText="1"/>
    </xf>
    <xf numFmtId="0" fontId="3" fillId="2" borderId="31" xfId="0" applyFont="1" applyFill="1" applyBorder="1" applyAlignment="1">
      <alignment horizontal="centerContinuous"/>
    </xf>
    <xf numFmtId="0" fontId="4" fillId="2" borderId="32" xfId="0" applyFont="1" applyFill="1" applyBorder="1" applyAlignment="1">
      <alignment horizontal="centerContinuous" wrapText="1"/>
    </xf>
    <xf numFmtId="0" fontId="2" fillId="0" borderId="0" xfId="0" applyFont="1" applyFill="1" applyBorder="1" applyAlignment="1" applyProtection="1">
      <alignment vertical="center" wrapText="1"/>
      <protection locked="0"/>
    </xf>
    <xf numFmtId="0" fontId="16" fillId="2" borderId="33" xfId="0" applyFont="1" applyFill="1" applyBorder="1" applyAlignment="1" applyProtection="1">
      <alignment horizontal="centerContinuous" vertical="center" wrapText="1"/>
    </xf>
    <xf numFmtId="0" fontId="4" fillId="2" borderId="0" xfId="0" applyFont="1" applyFill="1" applyBorder="1" applyAlignment="1">
      <alignment horizontal="centerContinuous" vertical="center" wrapText="1"/>
    </xf>
    <xf numFmtId="0" fontId="16" fillId="2" borderId="0" xfId="0" applyFont="1" applyFill="1" applyBorder="1" applyAlignment="1">
      <alignment horizontal="centerContinuous" vertical="center"/>
    </xf>
    <xf numFmtId="0" fontId="4" fillId="2" borderId="34" xfId="0" applyFont="1" applyFill="1" applyBorder="1" applyAlignment="1">
      <alignment horizontal="centerContinuous" vertical="center" wrapText="1"/>
    </xf>
    <xf numFmtId="0" fontId="2" fillId="0" borderId="33" xfId="0" applyFont="1" applyBorder="1" applyAlignment="1">
      <alignment vertical="center"/>
    </xf>
    <xf numFmtId="0" fontId="2" fillId="0" borderId="34" xfId="0" applyFont="1" applyBorder="1" applyAlignment="1">
      <alignment vertical="center"/>
    </xf>
    <xf numFmtId="0" fontId="12" fillId="0" borderId="0" xfId="0" applyFont="1" applyFill="1" applyBorder="1" applyAlignment="1">
      <alignment horizontal="left" vertical="center" indent="1"/>
    </xf>
    <xf numFmtId="0" fontId="14" fillId="0" borderId="17" xfId="0" applyFont="1" applyFill="1" applyBorder="1" applyAlignment="1" applyProtection="1">
      <alignment horizontal="centerContinuous" vertical="center"/>
    </xf>
    <xf numFmtId="0" fontId="12" fillId="0" borderId="0" xfId="11" applyFont="1" applyFill="1" applyBorder="1" applyAlignment="1">
      <alignment horizontal="left" vertical="center"/>
    </xf>
    <xf numFmtId="0" fontId="14" fillId="0" borderId="17" xfId="11" applyNumberFormat="1" applyFont="1" applyFill="1" applyBorder="1" applyAlignment="1" applyProtection="1">
      <alignment horizontal="centerContinuous" vertical="center" wrapText="1"/>
    </xf>
    <xf numFmtId="0" fontId="2" fillId="0" borderId="17" xfId="11" applyFont="1" applyBorder="1" applyAlignment="1">
      <alignment horizontal="centerContinuous" vertical="center"/>
    </xf>
    <xf numFmtId="0" fontId="2" fillId="0" borderId="0" xfId="11" applyFont="1" applyFill="1" applyBorder="1" applyAlignment="1">
      <alignment horizontal="left" vertical="center"/>
    </xf>
    <xf numFmtId="0" fontId="14" fillId="0" borderId="12" xfId="0" applyFont="1" applyFill="1" applyBorder="1" applyAlignment="1" applyProtection="1">
      <alignment horizontal="centerContinuous" vertical="center"/>
    </xf>
    <xf numFmtId="0" fontId="12" fillId="0" borderId="0" xfId="0" applyFont="1" applyFill="1" applyBorder="1" applyAlignment="1">
      <alignment horizontal="left" vertical="center"/>
    </xf>
    <xf numFmtId="0" fontId="12" fillId="0" borderId="0" xfId="0" applyFont="1" applyBorder="1" applyAlignment="1">
      <alignment horizontal="left" vertical="center" indent="1"/>
    </xf>
    <xf numFmtId="0" fontId="2" fillId="0" borderId="35" xfId="0" applyFont="1" applyBorder="1" applyAlignment="1">
      <alignment vertical="center"/>
    </xf>
    <xf numFmtId="0" fontId="2" fillId="0" borderId="17" xfId="0" applyFont="1" applyBorder="1" applyAlignment="1">
      <alignment vertical="center"/>
    </xf>
    <xf numFmtId="0" fontId="2" fillId="0" borderId="36" xfId="0" applyFont="1" applyBorder="1" applyAlignment="1">
      <alignment vertical="center"/>
    </xf>
    <xf numFmtId="0" fontId="5" fillId="0" borderId="0" xfId="0" applyFont="1" applyBorder="1" applyAlignment="1">
      <alignment vertical="center"/>
    </xf>
    <xf numFmtId="0" fontId="5" fillId="0" borderId="37" xfId="0" applyFont="1" applyFill="1" applyBorder="1" applyAlignment="1">
      <alignment horizontal="center" vertical="center" wrapText="1"/>
    </xf>
    <xf numFmtId="0" fontId="5" fillId="0" borderId="37" xfId="0" applyFont="1" applyFill="1" applyBorder="1" applyAlignment="1">
      <alignment horizontal="center" vertical="center"/>
    </xf>
    <xf numFmtId="0" fontId="2" fillId="0" borderId="38" xfId="0" applyFont="1" applyFill="1" applyBorder="1" applyAlignment="1">
      <alignment horizontal="center" vertical="center"/>
    </xf>
    <xf numFmtId="9" fontId="2" fillId="0" borderId="38" xfId="0" applyNumberFormat="1" applyFont="1" applyFill="1" applyBorder="1" applyAlignment="1">
      <alignment horizontal="center" vertical="center"/>
    </xf>
    <xf numFmtId="9" fontId="2" fillId="0" borderId="5" xfId="0" applyNumberFormat="1" applyFont="1" applyFill="1" applyBorder="1" applyAlignment="1">
      <alignment horizontal="center" vertical="center"/>
    </xf>
    <xf numFmtId="0" fontId="12" fillId="0" borderId="0" xfId="0" applyFont="1" applyFill="1" applyBorder="1" applyAlignment="1" applyProtection="1">
      <alignment vertical="center"/>
    </xf>
    <xf numFmtId="0" fontId="5" fillId="0" borderId="34" xfId="0" applyFont="1" applyBorder="1" applyAlignment="1">
      <alignment horizontal="center" vertical="center"/>
    </xf>
    <xf numFmtId="0" fontId="2" fillId="0" borderId="37" xfId="0" applyFont="1" applyFill="1" applyBorder="1" applyAlignment="1">
      <alignment horizontal="center" vertical="center"/>
    </xf>
    <xf numFmtId="9" fontId="2" fillId="0" borderId="37" xfId="0" applyNumberFormat="1"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4" fillId="2" borderId="40" xfId="0" applyFont="1" applyFill="1" applyBorder="1" applyAlignment="1">
      <alignment vertical="center"/>
    </xf>
    <xf numFmtId="0" fontId="3" fillId="2" borderId="12" xfId="0" applyFont="1" applyFill="1" applyBorder="1" applyAlignment="1">
      <alignment horizontal="centerContinuous" vertical="center"/>
    </xf>
    <xf numFmtId="0" fontId="17" fillId="2" borderId="12" xfId="0" applyFont="1" applyFill="1" applyBorder="1" applyAlignment="1">
      <alignment horizontal="centerContinuous" vertical="center"/>
    </xf>
    <xf numFmtId="0" fontId="17" fillId="2" borderId="41" xfId="0" applyFont="1" applyFill="1" applyBorder="1" applyAlignment="1">
      <alignment horizontal="centerContinuous" vertical="center"/>
    </xf>
    <xf numFmtId="164" fontId="5" fillId="0" borderId="38" xfId="0" applyNumberFormat="1" applyFont="1" applyFill="1" applyBorder="1" applyAlignment="1">
      <alignment horizontal="center" vertical="center"/>
    </xf>
    <xf numFmtId="0" fontId="2" fillId="0" borderId="0" xfId="0" applyFont="1"/>
    <xf numFmtId="0" fontId="27" fillId="4" borderId="0" xfId="0" applyFont="1" applyFill="1" applyAlignment="1">
      <alignment horizontal="centerContinuous" vertical="center"/>
    </xf>
    <xf numFmtId="0" fontId="0" fillId="4" borderId="0" xfId="0" applyFill="1" applyAlignment="1">
      <alignment horizontal="centerContinuous" vertical="center"/>
    </xf>
    <xf numFmtId="0" fontId="0" fillId="4" borderId="0" xfId="0" applyFill="1" applyAlignment="1">
      <alignment vertical="center"/>
    </xf>
    <xf numFmtId="0" fontId="20" fillId="0" borderId="0" xfId="0" applyFont="1" applyAlignment="1">
      <alignment horizontal="centerContinuous" vertical="center"/>
    </xf>
    <xf numFmtId="0" fontId="0" fillId="0" borderId="0" xfId="0" applyAlignment="1">
      <alignment horizontal="centerContinuous" vertical="center"/>
    </xf>
    <xf numFmtId="0" fontId="0" fillId="0" borderId="42" xfId="0" applyBorder="1" applyAlignment="1">
      <alignment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43" xfId="0" applyFont="1" applyBorder="1" applyAlignment="1">
      <alignment horizontal="center" vertical="center" wrapText="1"/>
    </xf>
    <xf numFmtId="0" fontId="28" fillId="0" borderId="5" xfId="0" applyFont="1" applyFill="1" applyBorder="1" applyAlignment="1">
      <alignment horizontal="center" vertical="center"/>
    </xf>
    <xf numFmtId="0" fontId="28" fillId="0" borderId="43" xfId="0" applyFont="1" applyFill="1" applyBorder="1" applyAlignment="1">
      <alignment horizontal="center" vertical="center"/>
    </xf>
    <xf numFmtId="0" fontId="28" fillId="0" borderId="5" xfId="0" applyFont="1" applyFill="1" applyBorder="1" applyAlignment="1">
      <alignment horizontal="center" vertical="center" wrapText="1"/>
    </xf>
    <xf numFmtId="14" fontId="0" fillId="0" borderId="0" xfId="0" applyNumberFormat="1" applyAlignment="1">
      <alignment horizontal="center" vertical="center"/>
    </xf>
    <xf numFmtId="0" fontId="2" fillId="0" borderId="0" xfId="7" applyFont="1"/>
    <xf numFmtId="0" fontId="2" fillId="0" borderId="0" xfId="7"/>
    <xf numFmtId="0" fontId="29" fillId="0" borderId="0" xfId="7" applyFont="1"/>
    <xf numFmtId="0" fontId="12" fillId="0" borderId="0" xfId="7" applyFont="1" applyFill="1" applyBorder="1"/>
    <xf numFmtId="0" fontId="5" fillId="0" borderId="0" xfId="7" applyFont="1"/>
    <xf numFmtId="0" fontId="9" fillId="6" borderId="0" xfId="0" applyFont="1" applyFill="1" applyAlignment="1">
      <alignment horizontal="left" vertical="center"/>
    </xf>
    <xf numFmtId="0" fontId="12" fillId="6" borderId="0" xfId="0" applyFont="1" applyFill="1" applyAlignment="1">
      <alignment vertical="center" wrapText="1"/>
    </xf>
    <xf numFmtId="0" fontId="0" fillId="0" borderId="0" xfId="0" applyAlignment="1">
      <alignment horizontal="centerContinuous"/>
    </xf>
    <xf numFmtId="49" fontId="12" fillId="0" borderId="44" xfId="0" applyNumberFormat="1"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Alignment="1">
      <alignment vertical="center" wrapText="1"/>
    </xf>
    <xf numFmtId="0" fontId="12" fillId="0" borderId="0" xfId="0" applyFont="1" applyFill="1" applyBorder="1" applyAlignment="1" applyProtection="1">
      <alignment horizontal="center" vertical="center" wrapText="1"/>
      <protection locked="0"/>
    </xf>
    <xf numFmtId="12" fontId="9" fillId="0" borderId="45" xfId="0" applyNumberFormat="1" applyFont="1" applyFill="1" applyBorder="1" applyAlignment="1" applyProtection="1">
      <alignment horizontal="center" vertical="center" wrapText="1"/>
      <protection locked="0"/>
    </xf>
    <xf numFmtId="0" fontId="12" fillId="6" borderId="46" xfId="0" applyFont="1" applyFill="1" applyBorder="1" applyAlignment="1" applyProtection="1">
      <alignment horizontal="left" vertical="center" wrapText="1"/>
    </xf>
    <xf numFmtId="164" fontId="0" fillId="0" borderId="0" xfId="0" applyNumberFormat="1" applyAlignment="1">
      <alignment horizontal="center" vertical="center"/>
    </xf>
    <xf numFmtId="0" fontId="12" fillId="0" borderId="12" xfId="0" applyFont="1" applyBorder="1" applyAlignment="1">
      <alignment vertical="center"/>
    </xf>
    <xf numFmtId="0" fontId="11" fillId="6" borderId="47" xfId="0" applyFont="1" applyFill="1" applyBorder="1" applyAlignment="1">
      <alignment vertical="center"/>
    </xf>
    <xf numFmtId="0" fontId="12" fillId="6" borderId="48" xfId="0" applyFont="1" applyFill="1" applyBorder="1" applyAlignment="1">
      <alignment vertical="center"/>
    </xf>
    <xf numFmtId="0" fontId="2" fillId="6" borderId="48" xfId="0" applyFont="1" applyFill="1" applyBorder="1" applyAlignment="1">
      <alignment vertical="center"/>
    </xf>
    <xf numFmtId="0" fontId="2" fillId="6" borderId="39" xfId="0" applyFont="1" applyFill="1" applyBorder="1" applyAlignment="1">
      <alignment vertical="center"/>
    </xf>
    <xf numFmtId="0" fontId="5" fillId="6" borderId="37" xfId="0" applyFont="1" applyFill="1" applyBorder="1" applyAlignment="1">
      <alignment horizontal="center" vertical="center" wrapText="1"/>
    </xf>
    <xf numFmtId="0" fontId="5" fillId="6" borderId="37" xfId="0" applyFont="1" applyFill="1" applyBorder="1" applyAlignment="1">
      <alignment horizontal="center" vertical="center"/>
    </xf>
    <xf numFmtId="0" fontId="5" fillId="6" borderId="39" xfId="0" applyFont="1" applyFill="1" applyBorder="1" applyAlignment="1">
      <alignment horizontal="center" vertical="center"/>
    </xf>
    <xf numFmtId="0" fontId="2" fillId="0" borderId="0" xfId="0" applyFont="1" applyBorder="1"/>
    <xf numFmtId="0" fontId="2" fillId="0" borderId="34" xfId="0" applyFont="1" applyBorder="1"/>
    <xf numFmtId="0" fontId="12" fillId="0" borderId="40" xfId="0" applyFont="1" applyBorder="1" applyAlignment="1">
      <alignment vertical="center"/>
    </xf>
    <xf numFmtId="0" fontId="12" fillId="0" borderId="41" xfId="0" applyFont="1" applyBorder="1" applyAlignment="1">
      <alignment vertical="center"/>
    </xf>
    <xf numFmtId="0" fontId="2" fillId="0" borderId="33" xfId="0" applyFont="1" applyBorder="1"/>
    <xf numFmtId="0" fontId="30" fillId="7" borderId="0" xfId="0" applyFont="1" applyFill="1" applyBorder="1" applyAlignment="1">
      <alignment vertical="center"/>
    </xf>
    <xf numFmtId="0" fontId="2" fillId="7" borderId="0" xfId="0" applyFont="1" applyFill="1" applyBorder="1" applyAlignment="1">
      <alignment vertical="center"/>
    </xf>
    <xf numFmtId="0" fontId="31" fillId="8" borderId="0" xfId="0" applyFont="1" applyFill="1" applyBorder="1" applyAlignment="1">
      <alignment vertical="center"/>
    </xf>
    <xf numFmtId="0" fontId="2" fillId="8" borderId="0" xfId="0" applyFont="1" applyFill="1" applyBorder="1" applyAlignment="1">
      <alignment vertical="center"/>
    </xf>
    <xf numFmtId="14" fontId="2" fillId="0" borderId="5" xfId="0" applyNumberFormat="1"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6" borderId="40" xfId="0" applyFont="1" applyFill="1" applyBorder="1" applyAlignment="1">
      <alignment vertical="center"/>
    </xf>
    <xf numFmtId="0" fontId="6" fillId="6" borderId="12" xfId="0" applyFont="1" applyFill="1" applyBorder="1" applyAlignment="1">
      <alignment horizontal="centerContinuous" vertical="center"/>
    </xf>
    <xf numFmtId="0" fontId="6" fillId="6" borderId="41" xfId="0" applyFont="1" applyFill="1" applyBorder="1" applyAlignment="1">
      <alignment horizontal="centerContinuous" vertical="center"/>
    </xf>
    <xf numFmtId="0" fontId="33" fillId="9" borderId="23" xfId="0" applyFont="1" applyFill="1" applyBorder="1" applyAlignment="1">
      <alignment horizontal="center" vertical="center" wrapText="1"/>
    </xf>
    <xf numFmtId="0" fontId="33" fillId="9" borderId="4" xfId="0" applyFont="1" applyFill="1" applyBorder="1" applyAlignment="1">
      <alignment horizontal="center" vertical="center" wrapText="1"/>
    </xf>
    <xf numFmtId="0" fontId="32" fillId="0" borderId="51" xfId="0" applyFont="1" applyBorder="1" applyAlignment="1">
      <alignment horizontal="center" vertical="center" wrapText="1"/>
    </xf>
    <xf numFmtId="0" fontId="32" fillId="0" borderId="23"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23" xfId="0" applyFont="1" applyBorder="1" applyAlignment="1">
      <alignment horizontal="center" vertical="center" wrapText="1"/>
    </xf>
    <xf numFmtId="0" fontId="32" fillId="0" borderId="19" xfId="0" applyFont="1" applyBorder="1" applyAlignment="1">
      <alignment horizontal="center" vertical="center" wrapText="1"/>
    </xf>
    <xf numFmtId="0" fontId="34" fillId="11" borderId="0" xfId="0" applyFont="1" applyFill="1" applyAlignment="1">
      <alignment horizontal="center" vertical="center" wrapText="1"/>
    </xf>
    <xf numFmtId="0" fontId="33" fillId="4" borderId="51" xfId="0" applyFont="1" applyFill="1" applyBorder="1" applyAlignment="1">
      <alignment horizontal="center" vertical="center" wrapText="1"/>
    </xf>
    <xf numFmtId="0" fontId="32" fillId="4" borderId="51" xfId="0" applyFont="1" applyFill="1" applyBorder="1" applyAlignment="1">
      <alignment horizontal="center" vertical="center" wrapText="1"/>
    </xf>
    <xf numFmtId="0" fontId="33" fillId="10" borderId="3" xfId="0" applyFont="1" applyFill="1" applyBorder="1" applyAlignment="1">
      <alignment horizontal="center" vertical="center" wrapText="1"/>
    </xf>
    <xf numFmtId="0" fontId="33" fillId="10" borderId="4" xfId="0" applyFont="1" applyFill="1" applyBorder="1" applyAlignment="1">
      <alignment horizontal="center" vertical="center" wrapText="1"/>
    </xf>
    <xf numFmtId="0" fontId="35" fillId="10" borderId="3" xfId="0" applyFont="1" applyFill="1" applyBorder="1" applyAlignment="1">
      <alignment horizontal="center" vertical="center"/>
    </xf>
    <xf numFmtId="0" fontId="35" fillId="10" borderId="28" xfId="0" applyFont="1" applyFill="1" applyBorder="1" applyAlignment="1">
      <alignment horizontal="center" vertical="center"/>
    </xf>
    <xf numFmtId="0" fontId="35" fillId="10" borderId="4" xfId="0" applyFont="1" applyFill="1" applyBorder="1" applyAlignment="1">
      <alignment horizontal="center" vertical="center"/>
    </xf>
    <xf numFmtId="0" fontId="33" fillId="0" borderId="51" xfId="0" applyFont="1" applyBorder="1" applyAlignment="1">
      <alignment horizontal="center" vertical="center" wrapText="1"/>
    </xf>
    <xf numFmtId="0" fontId="33" fillId="0" borderId="45"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45" xfId="0" applyFont="1" applyBorder="1" applyAlignment="1">
      <alignment horizontal="center" vertical="center" wrapText="1"/>
    </xf>
    <xf numFmtId="0" fontId="5" fillId="0" borderId="49" xfId="0" applyFont="1" applyBorder="1" applyAlignment="1">
      <alignment horizontal="center" vertical="center"/>
    </xf>
    <xf numFmtId="0" fontId="5" fillId="0" borderId="12" xfId="0" applyFont="1" applyBorder="1" applyAlignment="1">
      <alignment horizontal="center" vertical="center"/>
    </xf>
    <xf numFmtId="0" fontId="5" fillId="0" borderId="50" xfId="0" applyFont="1" applyBorder="1" applyAlignment="1">
      <alignment horizontal="center" vertical="center"/>
    </xf>
  </cellXfs>
  <cellStyles count="12">
    <cellStyle name="Map Data Values" xfId="1"/>
    <cellStyle name="Map Distance" xfId="2"/>
    <cellStyle name="Map Labels" xfId="3"/>
    <cellStyle name="Map Legend" xfId="4"/>
    <cellStyle name="Map Object Names" xfId="5"/>
    <cellStyle name="Map Title" xfId="6"/>
    <cellStyle name="Normal" xfId="0" builtinId="0"/>
    <cellStyle name="Normal 2" xfId="7"/>
    <cellStyle name="Normal 3" xfId="8"/>
    <cellStyle name="Normal 4" xfId="9"/>
    <cellStyle name="Normal 5" xfId="10"/>
    <cellStyle name="Normal_DHHS Record Review Tool" xfId="11"/>
  </cellStyles>
  <dxfs count="13">
    <dxf>
      <font>
        <b/>
        <i val="0"/>
        <color rgb="FFFF0000"/>
      </font>
      <fill>
        <patternFill>
          <bgColor rgb="FFFF99CC"/>
        </patternFill>
      </fill>
    </dxf>
    <dxf>
      <font>
        <b/>
        <i val="0"/>
        <color theme="7" tint="-0.749961851863155"/>
      </font>
      <fill>
        <patternFill>
          <bgColor theme="7"/>
        </patternFill>
      </fill>
    </dxf>
    <dxf>
      <font>
        <b/>
        <i val="0"/>
        <color rgb="FFFF0000"/>
      </font>
      <fill>
        <patternFill>
          <bgColor rgb="FFFF99CC"/>
        </patternFill>
      </fill>
    </dxf>
    <dxf>
      <font>
        <b/>
        <i val="0"/>
        <color rgb="FF008000"/>
      </font>
      <fill>
        <patternFill patternType="solid">
          <bgColor rgb="FFCCFFCC"/>
        </patternFill>
      </fill>
    </dxf>
    <dxf>
      <fill>
        <patternFill>
          <bgColor theme="0" tint="-0.24994659260841701"/>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ill>
        <patternFill>
          <bgColor indexed="22"/>
        </patternFill>
      </fill>
    </dxf>
    <dxf>
      <font>
        <condense val="0"/>
        <extend val="0"/>
        <color indexed="10"/>
      </font>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38099</xdr:rowOff>
    </xdr:from>
    <xdr:to>
      <xdr:col>10</xdr:col>
      <xdr:colOff>581025</xdr:colOff>
      <xdr:row>43</xdr:row>
      <xdr:rowOff>0</xdr:rowOff>
    </xdr:to>
    <xdr:sp macro="" textlink="">
      <xdr:nvSpPr>
        <xdr:cNvPr id="2" name="TextBox 1"/>
        <xdr:cNvSpPr txBox="1"/>
      </xdr:nvSpPr>
      <xdr:spPr>
        <a:xfrm>
          <a:off x="19050" y="38099"/>
          <a:ext cx="6657975" cy="69246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Overview and</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Instructions for Using this</a:t>
          </a:r>
          <a:r>
            <a:rPr lang="en-US" sz="1100" b="1" baseline="0">
              <a:solidFill>
                <a:schemeClr val="dk1"/>
              </a:solidFill>
              <a:effectLst/>
              <a:latin typeface="+mn-lt"/>
              <a:ea typeface="+mn-ea"/>
              <a:cs typeface="+mn-cs"/>
            </a:rPr>
            <a:t> Workbook</a:t>
          </a:r>
          <a:endParaRPr lang="en-US" sz="1100" b="1">
            <a:solidFill>
              <a:schemeClr val="dk1"/>
            </a:solidFill>
            <a:effectLst/>
            <a:latin typeface="+mn-lt"/>
            <a:ea typeface="+mn-ea"/>
            <a:cs typeface="+mn-cs"/>
          </a:endParaRPr>
        </a:p>
        <a:p>
          <a:pPr algn="just"/>
          <a:endParaRPr lang="en-US" sz="1100"/>
        </a:p>
        <a:p>
          <a:pPr algn="just"/>
          <a:r>
            <a:rPr lang="en-US" sz="1100">
              <a:solidFill>
                <a:schemeClr val="dk1"/>
              </a:solidFill>
              <a:effectLst/>
              <a:latin typeface="+mn-lt"/>
              <a:ea typeface="+mn-ea"/>
              <a:cs typeface="+mn-cs"/>
            </a:rPr>
            <a:t>This workbook contains the following color-coded worksheets:</a:t>
          </a:r>
        </a:p>
        <a:p>
          <a:pPr algn="just"/>
          <a:r>
            <a:rPr lang="en-US" sz="1100">
              <a:solidFill>
                <a:schemeClr val="dk1"/>
              </a:solidFill>
              <a:effectLst/>
              <a:latin typeface="+mn-lt"/>
              <a:ea typeface="+mn-ea"/>
              <a:cs typeface="+mn-cs"/>
            </a:rPr>
            <a:t> </a:t>
          </a:r>
        </a:p>
        <a:p>
          <a:pPr lvl="0" algn="just"/>
          <a:r>
            <a:rPr lang="en-US" sz="1100" b="1">
              <a:solidFill>
                <a:schemeClr val="bg1">
                  <a:lumMod val="50000"/>
                </a:schemeClr>
              </a:solidFill>
              <a:effectLst/>
              <a:latin typeface="+mn-lt"/>
              <a:ea typeface="+mn-ea"/>
              <a:cs typeface="+mn-cs"/>
            </a:rPr>
            <a:t>Gray</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Instructions, Review Tool Guidelines, Overall Summary, and Data Extraction worksheets.</a:t>
          </a:r>
        </a:p>
        <a:p>
          <a:pPr lvl="0" algn="just"/>
          <a:r>
            <a:rPr lang="en-US" sz="1100" b="1">
              <a:solidFill>
                <a:schemeClr val="accent4">
                  <a:lumMod val="25000"/>
                </a:schemeClr>
              </a:solidFill>
              <a:effectLst/>
              <a:latin typeface="+mn-lt"/>
              <a:ea typeface="+mn-ea"/>
              <a:cs typeface="+mn-cs"/>
            </a:rPr>
            <a:t>Green</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Set-up.</a:t>
          </a:r>
        </a:p>
        <a:p>
          <a:pPr lvl="0" algn="just"/>
          <a:r>
            <a:rPr lang="en-US" sz="1100" b="1" cap="all" spc="0">
              <a:ln w="3175" cmpd="sng">
                <a:solidFill>
                  <a:sysClr val="windowText" lastClr="000000"/>
                </a:solidFill>
                <a:prstDash val="solid"/>
              </a:ln>
              <a:solidFill>
                <a:srgbClr val="FFFF00"/>
              </a:solidFill>
              <a:effectLst>
                <a:reflection blurRad="12700" stA="28000" endPos="45000" dist="1000" dir="5400000" sy="-100000" algn="bl" rotWithShape="0"/>
              </a:effectLst>
              <a:latin typeface="+mn-lt"/>
              <a:ea typeface="+mn-ea"/>
              <a:cs typeface="+mn-cs"/>
            </a:rPr>
            <a:t>Yellow</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0">
              <a:solidFill>
                <a:schemeClr val="dk1"/>
              </a:solidFill>
              <a:effectLst/>
              <a:latin typeface="+mn-lt"/>
              <a:ea typeface="+mn-ea"/>
              <a:cs typeface="+mn-cs"/>
            </a:rPr>
            <a:t>New Unlicensed</a:t>
          </a:r>
          <a:r>
            <a:rPr lang="en-US" sz="1100" b="0" baseline="0">
              <a:solidFill>
                <a:schemeClr val="dk1"/>
              </a:solidFill>
              <a:effectLst/>
              <a:latin typeface="+mn-lt"/>
              <a:ea typeface="+mn-ea"/>
              <a:cs typeface="+mn-cs"/>
            </a:rPr>
            <a:t> Site Review Tool</a:t>
          </a:r>
          <a:r>
            <a:rPr lang="en-US" sz="1100">
              <a:solidFill>
                <a:schemeClr val="dk1"/>
              </a:solidFill>
              <a:effectLst/>
              <a:latin typeface="+mn-lt"/>
              <a:ea typeface="+mn-ea"/>
              <a:cs typeface="+mn-cs"/>
            </a:rPr>
            <a:t>.</a:t>
          </a:r>
        </a:p>
        <a:p>
          <a:pPr lvl="0" algn="just"/>
          <a:endParaRPr lang="en-US" sz="1100">
            <a:solidFill>
              <a:schemeClr val="dk1"/>
            </a:solidFill>
            <a:effectLst/>
            <a:latin typeface="+mn-lt"/>
            <a:ea typeface="+mn-ea"/>
            <a:cs typeface="+mn-cs"/>
          </a:endParaRPr>
        </a:p>
        <a:p>
          <a:pPr lvl="0" algn="just"/>
          <a:r>
            <a:rPr lang="en-US" sz="1100" b="1">
              <a:solidFill>
                <a:schemeClr val="bg1">
                  <a:lumMod val="50000"/>
                </a:schemeClr>
              </a:solidFill>
              <a:effectLst/>
              <a:latin typeface="+mn-lt"/>
              <a:ea typeface="+mn-ea"/>
              <a:cs typeface="+mn-cs"/>
            </a:rPr>
            <a:t>Guidelines:</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sheet contains the guidelines for the New Unlicensed Site review tool.  The guidelines is embedded in a single PDF file.  To open the guidelines in PDF, double click the PDF icon.</a:t>
          </a:r>
        </a:p>
        <a:p>
          <a:pPr lvl="0" algn="just"/>
          <a:endParaRPr lang="en-US" sz="1100">
            <a:solidFill>
              <a:schemeClr val="dk1"/>
            </a:solidFill>
            <a:effectLst/>
            <a:latin typeface="+mn-lt"/>
            <a:ea typeface="+mn-ea"/>
            <a:cs typeface="+mn-cs"/>
          </a:endParaRPr>
        </a:p>
        <a:p>
          <a:pPr lvl="0" algn="just"/>
          <a:r>
            <a:rPr lang="en-US" sz="1100" b="1">
              <a:solidFill>
                <a:schemeClr val="accent4">
                  <a:lumMod val="25000"/>
                </a:schemeClr>
              </a:solidFill>
              <a:effectLst/>
              <a:latin typeface="+mn-lt"/>
              <a:ea typeface="+mn-ea"/>
              <a:cs typeface="+mn-cs"/>
            </a:rPr>
            <a:t>Workbook Set-up sheet:</a:t>
          </a:r>
          <a:r>
            <a:rPr lang="en-US" sz="1100">
              <a:solidFill>
                <a:schemeClr val="accent4">
                  <a:lumMod val="25000"/>
                </a:schemeClr>
              </a:solidFill>
              <a:effectLst/>
              <a:latin typeface="+mn-lt"/>
              <a:ea typeface="+mn-ea"/>
              <a:cs typeface="+mn-cs"/>
            </a:rPr>
            <a:t> </a:t>
          </a:r>
          <a:r>
            <a:rPr lang="en-US" sz="1100">
              <a:solidFill>
                <a:schemeClr val="dk1"/>
              </a:solidFill>
              <a:effectLst/>
              <a:latin typeface="+mn-lt"/>
              <a:ea typeface="+mn-ea"/>
              <a:cs typeface="+mn-cs"/>
            </a:rPr>
            <a:t>This worksheet contains information about the LME-MCO, the provider, the reviewers, and the review dates.  The information need only be entered one time.  Information entered on this worksheet will be automatically entered throughout the workbook where needed (e.g. in the header of the tool</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Overall Summary, and the Data Extraction worksheet).  If changes to this information are needed after the information is entered, simply update the workbook set-up sheet, and the information will be automatically updated throughout the workbook.</a:t>
          </a:r>
        </a:p>
        <a:p>
          <a:pPr algn="just"/>
          <a:r>
            <a:rPr lang="en-US" sz="1100">
              <a:solidFill>
                <a:schemeClr val="dk1"/>
              </a:solidFill>
              <a:effectLst/>
              <a:latin typeface="+mn-lt"/>
              <a:ea typeface="+mn-ea"/>
              <a:cs typeface="+mn-cs"/>
            </a:rPr>
            <a:t> </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a:ln>
                <a:solidFill>
                  <a:sysClr val="windowText" lastClr="000000"/>
                </a:solidFill>
              </a:ln>
              <a:solidFill>
                <a:schemeClr val="accent1"/>
              </a:solidFill>
              <a:effectLst/>
              <a:latin typeface="+mn-lt"/>
              <a:ea typeface="+mn-ea"/>
              <a:cs typeface="+mn-cs"/>
            </a:rPr>
            <a:t>New Unlicensed Site Review Tool:</a:t>
          </a:r>
          <a:r>
            <a:rPr lang="en-US" sz="1100" b="1">
              <a:solidFill>
                <a:schemeClr val="accent5">
                  <a:lumMod val="75000"/>
                </a:schemeClr>
              </a:solidFill>
              <a:effectLst/>
              <a:latin typeface="+mn-lt"/>
              <a:ea typeface="+mn-ea"/>
              <a:cs typeface="+mn-cs"/>
            </a:rPr>
            <a:t>  </a:t>
          </a:r>
          <a:r>
            <a:rPr lang="en-US" sz="1100">
              <a:solidFill>
                <a:schemeClr val="dk1"/>
              </a:solidFill>
              <a:effectLst/>
              <a:latin typeface="+mn-lt"/>
              <a:ea typeface="+mn-ea"/>
              <a:cs typeface="+mn-cs"/>
            </a:rPr>
            <a:t>Items on the New Unlicensed</a:t>
          </a:r>
          <a:r>
            <a:rPr lang="en-US" sz="1100" baseline="0">
              <a:solidFill>
                <a:schemeClr val="dk1"/>
              </a:solidFill>
              <a:effectLst/>
              <a:latin typeface="+mn-lt"/>
              <a:ea typeface="+mn-ea"/>
              <a:cs typeface="+mn-cs"/>
            </a:rPr>
            <a:t> Site Review Tool </a:t>
          </a:r>
          <a:r>
            <a:rPr lang="en-US" sz="1100">
              <a:solidFill>
                <a:schemeClr val="dk1"/>
              </a:solidFill>
              <a:effectLst/>
              <a:latin typeface="+mn-lt"/>
              <a:ea typeface="+mn-ea"/>
              <a:cs typeface="+mn-cs"/>
            </a:rPr>
            <a:t>are</a:t>
          </a:r>
          <a:r>
            <a:rPr lang="en-US" sz="1100" baseline="0">
              <a:solidFill>
                <a:schemeClr val="dk1"/>
              </a:solidFill>
              <a:effectLst/>
              <a:latin typeface="+mn-lt"/>
              <a:ea typeface="+mn-ea"/>
              <a:cs typeface="+mn-cs"/>
            </a:rPr>
            <a:t> reviewed once for the office being reviewed and contain one column for results.</a:t>
          </a:r>
          <a:endParaRPr lang="en-US">
            <a:effectLst/>
          </a:endParaRP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Cells for entering results contain drop-down menus to indicate whether an item is "</a:t>
          </a:r>
          <a:r>
            <a:rPr lang="en-US" sz="1100" b="1">
              <a:solidFill>
                <a:schemeClr val="dk1"/>
              </a:solidFill>
              <a:effectLst/>
              <a:latin typeface="+mn-lt"/>
              <a:ea typeface="+mn-ea"/>
              <a:cs typeface="+mn-cs"/>
            </a:rPr>
            <a:t>Met</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1">
              <a:solidFill>
                <a:srgbClr val="FF0000"/>
              </a:solidFill>
              <a:effectLst/>
              <a:latin typeface="+mn-lt"/>
              <a:ea typeface="+mn-ea"/>
              <a:cs typeface="+mn-cs"/>
            </a:rPr>
            <a:t>Not Met</a:t>
          </a:r>
          <a:r>
            <a:rPr lang="en-US" sz="1100" b="0">
              <a:solidFill>
                <a:sysClr val="windowText" lastClr="000000"/>
              </a:solidFill>
              <a:effectLst/>
              <a:latin typeface="+mn-lt"/>
              <a:ea typeface="+mn-ea"/>
              <a:cs typeface="+mn-cs"/>
            </a:rPr>
            <a:t>"</a:t>
          </a:r>
          <a:r>
            <a:rPr lang="en-US" sz="1100">
              <a:solidFill>
                <a:srgbClr val="FF0000"/>
              </a:solidFill>
              <a:effectLst/>
              <a:latin typeface="+mn-lt"/>
              <a:ea typeface="+mn-ea"/>
              <a:cs typeface="+mn-cs"/>
            </a:rPr>
            <a:t> </a:t>
          </a:r>
          <a:r>
            <a:rPr lang="en-US" sz="1100">
              <a:solidFill>
                <a:schemeClr val="dk1"/>
              </a:solidFill>
              <a:effectLst/>
              <a:latin typeface="+mn-lt"/>
              <a:ea typeface="+mn-ea"/>
              <a:cs typeface="+mn-cs"/>
            </a:rPr>
            <a:t>or "</a:t>
          </a:r>
          <a:r>
            <a:rPr lang="en-US" sz="1100" b="1">
              <a:solidFill>
                <a:schemeClr val="dk1"/>
              </a:solidFill>
              <a:effectLst/>
              <a:latin typeface="+mn-lt"/>
              <a:ea typeface="+mn-ea"/>
              <a:cs typeface="+mn-cs"/>
            </a:rPr>
            <a:t>N/A</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Items that are "</a:t>
          </a:r>
          <a:r>
            <a:rPr lang="en-US" sz="1100" b="1">
              <a:solidFill>
                <a:srgbClr val="FF0000"/>
              </a:solidFill>
              <a:effectLst/>
              <a:latin typeface="+mn-lt"/>
              <a:ea typeface="+mn-ea"/>
              <a:cs typeface="+mn-cs"/>
            </a:rPr>
            <a:t>Not Met</a:t>
          </a:r>
          <a:r>
            <a:rPr lang="en-US" sz="1100">
              <a:solidFill>
                <a:schemeClr val="dk1"/>
              </a:solidFill>
              <a:effectLst/>
              <a:latin typeface="+mn-lt"/>
              <a:ea typeface="+mn-ea"/>
              <a:cs typeface="+mn-cs"/>
            </a:rPr>
            <a:t>" will</a:t>
          </a:r>
          <a:r>
            <a:rPr lang="en-US" sz="1100" baseline="0">
              <a:solidFill>
                <a:schemeClr val="dk1"/>
              </a:solidFill>
              <a:effectLst/>
              <a:latin typeface="+mn-lt"/>
              <a:ea typeface="+mn-ea"/>
              <a:cs typeface="+mn-cs"/>
            </a:rPr>
            <a:t> be displayed in </a:t>
          </a:r>
          <a:r>
            <a:rPr lang="en-US" sz="1100" b="1" baseline="0">
              <a:solidFill>
                <a:srgbClr val="FF0000"/>
              </a:solidFill>
              <a:effectLst/>
              <a:latin typeface="+mn-lt"/>
              <a:ea typeface="+mn-ea"/>
              <a:cs typeface="+mn-cs"/>
            </a:rPr>
            <a:t>red font </a:t>
          </a:r>
          <a:r>
            <a:rPr lang="en-US" sz="1100" baseline="0">
              <a:solidFill>
                <a:schemeClr val="dk1"/>
              </a:solidFill>
              <a:effectLst/>
              <a:latin typeface="+mn-lt"/>
              <a:ea typeface="+mn-ea"/>
              <a:cs typeface="+mn-cs"/>
            </a:rPr>
            <a:t>to make them stand out.  Each tool contains columns at the far right and/or rows at the bottom for automatically counting the number of items on the tool that are marked "Met", "Not Met", and "N/A" (not applicable).  Results from this tool are automatically entered on the "</a:t>
          </a:r>
          <a:r>
            <a:rPr lang="en-US" sz="1100" b="1" baseline="0">
              <a:solidFill>
                <a:schemeClr val="dk1"/>
              </a:solidFill>
              <a:effectLst/>
              <a:latin typeface="+mn-lt"/>
              <a:ea typeface="+mn-ea"/>
              <a:cs typeface="+mn-cs"/>
            </a:rPr>
            <a:t>Overall Summary</a:t>
          </a:r>
          <a:r>
            <a:rPr lang="en-US" sz="1100" baseline="0">
              <a:solidFill>
                <a:schemeClr val="dk1"/>
              </a:solidFill>
              <a:effectLst/>
              <a:latin typeface="+mn-lt"/>
              <a:ea typeface="+mn-ea"/>
              <a:cs typeface="+mn-cs"/>
            </a:rPr>
            <a:t>" worksheet (explained below).</a:t>
          </a:r>
          <a:endParaRPr lang="en-US" sz="110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The review tool is designed to document results for items reviewed and individual records sampled.  They do not contain protected health</a:t>
          </a:r>
          <a:r>
            <a:rPr lang="en-US" sz="1100" baseline="0">
              <a:solidFill>
                <a:schemeClr val="dk1"/>
              </a:solidFill>
              <a:effectLst/>
              <a:latin typeface="+mn-lt"/>
              <a:ea typeface="+mn-ea"/>
              <a:cs typeface="+mn-cs"/>
            </a:rPr>
            <a:t> information (PHI)</a:t>
          </a:r>
          <a:r>
            <a:rPr lang="en-US" sz="1100">
              <a:solidFill>
                <a:schemeClr val="dk1"/>
              </a:solidFill>
              <a:effectLst/>
              <a:latin typeface="+mn-lt"/>
              <a:ea typeface="+mn-ea"/>
              <a:cs typeface="+mn-cs"/>
            </a:rPr>
            <a:t> and may be printed and attached to the review report or given to the provider, as appropriate, as part of the supporting documentation.</a:t>
          </a:r>
        </a:p>
        <a:p>
          <a:pPr algn="just"/>
          <a:endParaRPr lang="en-US" sz="1100">
            <a:solidFill>
              <a:schemeClr val="dk1"/>
            </a:solidFill>
            <a:effectLst/>
            <a:latin typeface="+mn-lt"/>
            <a:ea typeface="+mn-ea"/>
            <a:cs typeface="+mn-cs"/>
          </a:endParaRPr>
        </a:p>
        <a:p>
          <a:pPr lvl="0" algn="just"/>
          <a:r>
            <a:rPr lang="en-US" sz="1100" b="1">
              <a:solidFill>
                <a:schemeClr val="bg1">
                  <a:lumMod val="50000"/>
                </a:schemeClr>
              </a:solidFill>
              <a:effectLst/>
              <a:latin typeface="+mn-lt"/>
              <a:ea typeface="+mn-ea"/>
              <a:cs typeface="+mn-cs"/>
            </a:rPr>
            <a:t>Overall Summary:</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summarizes the results for the tool in one convenient place.  It can be printed and attached to the review report to serve as a handy reference to the provider and reviewer of results and items needing corrective action.  It calculates the number and percent met for each item or record reviewed.  </a:t>
          </a:r>
        </a:p>
        <a:p>
          <a:pPr lvl="0" algn="just"/>
          <a:endParaRPr lang="en-US" sz="1100">
            <a:solidFill>
              <a:schemeClr val="dk1"/>
            </a:solidFill>
            <a:effectLst/>
            <a:latin typeface="+mn-lt"/>
            <a:ea typeface="+mn-ea"/>
            <a:cs typeface="+mn-cs"/>
          </a:endParaRPr>
        </a:p>
        <a:p>
          <a:pPr algn="just"/>
          <a:r>
            <a:rPr lang="en-US" sz="1100" b="1">
              <a:solidFill>
                <a:schemeClr val="bg1">
                  <a:lumMod val="50000"/>
                </a:schemeClr>
              </a:solidFill>
              <a:effectLst/>
              <a:latin typeface="+mn-lt"/>
              <a:ea typeface="+mn-ea"/>
              <a:cs typeface="+mn-cs"/>
            </a:rPr>
            <a:t>Data Extraction:</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is linked to the Workbook Set-up and Overall Summary worksheets and places identifying information and summary results into a single row in a format that will permit the data to be copied and pasted into a separate Excel database.  The Excel database may be used by the LME-MCO and DHHS to aggregate and analyze review results for all providers over time and across the catchment area and the state.</a:t>
          </a:r>
          <a:endParaRPr lang="en-US">
            <a:effectLst/>
          </a:endParaRPr>
        </a:p>
        <a:p>
          <a:pPr lvl="0" algn="just"/>
          <a:endParaRPr lang="en-U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2247900</xdr:colOff>
          <xdr:row>1</xdr:row>
          <xdr:rowOff>66675</xdr:rowOff>
        </xdr:from>
        <xdr:to>
          <xdr:col>2</xdr:col>
          <xdr:colOff>66675</xdr:colOff>
          <xdr:row>3</xdr:row>
          <xdr:rowOff>104775</xdr:rowOff>
        </xdr:to>
        <xdr:sp macro="" textlink="">
          <xdr:nvSpPr>
            <xdr:cNvPr id="36874" name="Object 10" hidden="1">
              <a:extLst>
                <a:ext uri="{63B3BB69-23CF-44E3-9099-C40C66FF867C}">
                  <a14:compatExt spid="_x0000_s3687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2</xdr:col>
      <xdr:colOff>209550</xdr:colOff>
      <xdr:row>2</xdr:row>
      <xdr:rowOff>114300</xdr:rowOff>
    </xdr:from>
    <xdr:to>
      <xdr:col>2</xdr:col>
      <xdr:colOff>514350</xdr:colOff>
      <xdr:row>2</xdr:row>
      <xdr:rowOff>304800</xdr:rowOff>
    </xdr:to>
    <xdr:sp macro="" textlink="">
      <xdr:nvSpPr>
        <xdr:cNvPr id="3" name="Left Arrow 2"/>
        <xdr:cNvSpPr/>
      </xdr:nvSpPr>
      <xdr:spPr>
        <a:xfrm>
          <a:off x="6305550" y="714375"/>
          <a:ext cx="304800" cy="190500"/>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0</xdr:col>
      <xdr:colOff>676275</xdr:colOff>
      <xdr:row>2</xdr:row>
      <xdr:rowOff>752475</xdr:rowOff>
    </xdr:to>
    <xdr:pic>
      <xdr:nvPicPr>
        <xdr:cNvPr id="37889" name="Picture 1" descr="/Volumes/koi/Backups.backupdb/Nancy Law Rogers’ Computer 2/2012-06-30-000538/Macintosh HD/Users/nancylawrogers/Desktop/dhhslogo-4.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6275"/>
          <a:ext cx="676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11</xdr:row>
      <xdr:rowOff>76200</xdr:rowOff>
    </xdr:from>
    <xdr:to>
      <xdr:col>7</xdr:col>
      <xdr:colOff>495300</xdr:colOff>
      <xdr:row>13</xdr:row>
      <xdr:rowOff>0</xdr:rowOff>
    </xdr:to>
    <xdr:sp macro="" textlink="">
      <xdr:nvSpPr>
        <xdr:cNvPr id="3" name="Left Arrow Callout 2"/>
        <xdr:cNvSpPr/>
      </xdr:nvSpPr>
      <xdr:spPr>
        <a:xfrm>
          <a:off x="10458450" y="4552950"/>
          <a:ext cx="3238500" cy="685800"/>
        </a:xfrm>
        <a:prstGeom prst="leftArrowCallout">
          <a:avLst>
            <a:gd name="adj1" fmla="val 25000"/>
            <a:gd name="adj2" fmla="val 25000"/>
            <a:gd name="adj3" fmla="val 25000"/>
            <a:gd name="adj4" fmla="val 8942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Do not leave either date blank.  If the review was</a:t>
          </a:r>
          <a:r>
            <a:rPr lang="en-US" sz="1100" baseline="0"/>
            <a:t> conducted in a single day, make both dates the same date.</a:t>
          </a:r>
          <a:r>
            <a:rPr lang="en-US" sz="1100"/>
            <a:t> </a:t>
          </a:r>
        </a:p>
      </xdr:txBody>
    </xdr:sp>
    <xdr:clientData/>
  </xdr:twoCellAnchor>
  <xdr:twoCellAnchor>
    <xdr:from>
      <xdr:col>2</xdr:col>
      <xdr:colOff>219075</xdr:colOff>
      <xdr:row>17</xdr:row>
      <xdr:rowOff>104775</xdr:rowOff>
    </xdr:from>
    <xdr:to>
      <xdr:col>7</xdr:col>
      <xdr:colOff>504825</xdr:colOff>
      <xdr:row>20</xdr:row>
      <xdr:rowOff>133350</xdr:rowOff>
    </xdr:to>
    <xdr:sp macro="" textlink="">
      <xdr:nvSpPr>
        <xdr:cNvPr id="5" name="Left Arrow Callout 4"/>
        <xdr:cNvSpPr/>
      </xdr:nvSpPr>
      <xdr:spPr>
        <a:xfrm>
          <a:off x="10467975" y="10915650"/>
          <a:ext cx="3238500" cy="771525"/>
        </a:xfrm>
        <a:prstGeom prst="leftArrowCallout">
          <a:avLst>
            <a:gd name="adj1" fmla="val 25000"/>
            <a:gd name="adj2" fmla="val 25000"/>
            <a:gd name="adj3" fmla="val 25000"/>
            <a:gd name="adj4" fmla="val 86773"/>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This information is not linked to anything else in the workbook.</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447675</xdr:colOff>
      <xdr:row>1</xdr:row>
      <xdr:rowOff>371475</xdr:rowOff>
    </xdr:to>
    <xdr:pic>
      <xdr:nvPicPr>
        <xdr:cNvPr id="38913" name="Picture 1" descr="/Volumes/koi/Backups.backupdb/Nancy Law Rogers’ Computer 2/2012-06-30-000538/Macintosh HD/Users/nancylawrogers/Desktop/dhhslogo-4.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6667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228600</xdr:colOff>
      <xdr:row>2</xdr:row>
      <xdr:rowOff>0</xdr:rowOff>
    </xdr:to>
    <xdr:pic>
      <xdr:nvPicPr>
        <xdr:cNvPr id="39937" name="Picture 1" descr="/Volumes/koi/Backups.backupdb/Nancy Law Rogers’ Computer 2/2012-06-30-000538/Macintosh HD/Users/nancylawrogers/Desktop/dhhslogo-4.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4286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552450</xdr:colOff>
      <xdr:row>12</xdr:row>
      <xdr:rowOff>95250</xdr:rowOff>
    </xdr:from>
    <xdr:to>
      <xdr:col>9</xdr:col>
      <xdr:colOff>1038225</xdr:colOff>
      <xdr:row>17</xdr:row>
      <xdr:rowOff>152400</xdr:rowOff>
    </xdr:to>
    <xdr:sp macro="" textlink="">
      <xdr:nvSpPr>
        <xdr:cNvPr id="2" name="TextBox 1"/>
        <xdr:cNvSpPr txBox="1"/>
      </xdr:nvSpPr>
      <xdr:spPr>
        <a:xfrm>
          <a:off x="4648200" y="2924175"/>
          <a:ext cx="8477250" cy="866775"/>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US" sz="1100"/>
            <a:t>This</a:t>
          </a:r>
          <a:r>
            <a:rPr lang="en-US" sz="1100" baseline="0"/>
            <a:t> worksheet is linked to the Workbook Set-up and Overall Summary worksheets and places summary results into a single row in a format that will permit the data to be copied and pasted into an Excel database.  The Excel database will be used by </a:t>
          </a:r>
          <a:r>
            <a:rPr lang="en-US" sz="1100" baseline="0">
              <a:solidFill>
                <a:schemeClr val="dk1"/>
              </a:solidFill>
              <a:effectLst/>
              <a:latin typeface="+mn-lt"/>
              <a:ea typeface="+mn-ea"/>
              <a:cs typeface="+mn-cs"/>
            </a:rPr>
            <a:t>the LME-MCO and DHHS</a:t>
          </a:r>
          <a:r>
            <a:rPr lang="en-US" sz="1100" baseline="0"/>
            <a:t> to aggregate and analyze review results for all providers within the catchment area and across the state.</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schwartz\AppData\Local\Microsoft\Windows\Temporary%20Internet%20Files\Content.Outlook\DEZNI3OX\CABHA%20Monitoring%20Tools%202011%2010-1-11%20w%20DeskReview%20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mschwartz\My%20Documents\Quality%20Management\System%20Performance\Community%20System%20Progress%20Indicators\SFY11\6-Timely%20Follow-Up%20Care\SOS%20Discharge%20back%20Jul2011%20analysis%20Jan-Mar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1\WMULJONO\LOCALS~1\TEMP\iprseligibiltymatrix10-0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sschwartz\AppData\Local\Microsoft\Windows\Temporary%20Internet%20Files\Content.Outlook\DEZNI3OX\DHHS%20Review%20Tools%20for%20Providers%208-23-13%20Test%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ddress List"/>
      <sheetName val="Agency Information"/>
      <sheetName val="LME-QM &amp; Regulatory"/>
      <sheetName val="LME-Record Review"/>
      <sheetName val="Antipsychotics"/>
      <sheetName val="LME-Adult Interview"/>
      <sheetName val="LME-Adolescent Interview"/>
      <sheetName val="LME-Parent of Child Interview"/>
      <sheetName val="DHHS-Onsite"/>
      <sheetName val="Onsite Training Plan Checklist"/>
      <sheetName val="Onsite QM-Trng Dir Checklist"/>
      <sheetName val="Desk Review"/>
      <sheetName val="Desk Review Data"/>
      <sheetName val="CABHA MEDICAL DIRECTOR"/>
      <sheetName val="CABHA CLINICAL DIRECTOR"/>
      <sheetName val="CABHA QM-TRNG DIRECTOR"/>
      <sheetName val="Summary"/>
      <sheetName val="CopyToDatabase-ParentInterviews"/>
      <sheetName val="CopyToDatabase-AdInterviews"/>
      <sheetName val="CopyToDatabase-Documents"/>
    </sheetNames>
    <sheetDataSet>
      <sheetData sheetId="0" refreshError="1"/>
      <sheetData sheetId="1">
        <row r="4">
          <cell r="A4" t="str">
            <v>Advance Behavioral Center</v>
          </cell>
          <cell r="B4">
            <v>40801</v>
          </cell>
          <cell r="C4" t="str">
            <v>Stacy Silvia</v>
          </cell>
          <cell r="D4" t="str">
            <v>Jeff Howett</v>
          </cell>
          <cell r="E4" t="str">
            <v>3410152</v>
          </cell>
          <cell r="F4" t="str">
            <v>Sandhills</v>
          </cell>
          <cell r="G4" t="str">
            <v>317 Chatham St. Sanford, NC</v>
          </cell>
          <cell r="H4" t="str">
            <v>27330</v>
          </cell>
          <cell r="I4" t="str">
            <v>AMH</v>
          </cell>
          <cell r="J4" t="str">
            <v>CST</v>
          </cell>
          <cell r="K4" t="str">
            <v>PSR</v>
          </cell>
          <cell r="L4">
            <v>40527</v>
          </cell>
          <cell r="M4" t="str">
            <v>Eddie Hightower</v>
          </cell>
          <cell r="N4" t="str">
            <v>(919) 777-0214</v>
          </cell>
          <cell r="O4">
            <v>78</v>
          </cell>
          <cell r="P4">
            <v>50</v>
          </cell>
        </row>
        <row r="5">
          <cell r="A5" t="str">
            <v>Advantage Behavioral Healthcare</v>
          </cell>
          <cell r="B5">
            <v>40794</v>
          </cell>
          <cell r="C5" t="str">
            <v>Barbara Flood</v>
          </cell>
          <cell r="D5" t="str">
            <v>Steve Cherry</v>
          </cell>
          <cell r="E5">
            <v>3410177</v>
          </cell>
          <cell r="F5" t="str">
            <v>SER</v>
          </cell>
          <cell r="G5" t="str">
            <v>732 Davis Ave. Whiteville, NC</v>
          </cell>
          <cell r="H5" t="str">
            <v>28472</v>
          </cell>
          <cell r="I5" t="str">
            <v>CMH</v>
          </cell>
          <cell r="J5" t="str">
            <v>IIH</v>
          </cell>
          <cell r="K5" t="str">
            <v>DT</v>
          </cell>
          <cell r="L5">
            <v>40521</v>
          </cell>
          <cell r="M5" t="str">
            <v>Kenneth Hunt</v>
          </cell>
          <cell r="N5" t="str">
            <v>(910) 640-1038</v>
          </cell>
          <cell r="O5">
            <v>331</v>
          </cell>
          <cell r="P5">
            <v>89</v>
          </cell>
        </row>
        <row r="6">
          <cell r="A6" t="str">
            <v>Agape Services, Inc.</v>
          </cell>
          <cell r="B6">
            <v>40812</v>
          </cell>
          <cell r="C6" t="str">
            <v>Stacy Silvia</v>
          </cell>
          <cell r="D6" t="str">
            <v>Patricia McNear</v>
          </cell>
          <cell r="E6">
            <v>3410214</v>
          </cell>
          <cell r="F6" t="str">
            <v xml:space="preserve">PBH </v>
          </cell>
          <cell r="G6" t="str">
            <v>806 Circle Dr. Monroe, NC</v>
          </cell>
          <cell r="H6">
            <v>28112</v>
          </cell>
          <cell r="I6" t="str">
            <v>CMH</v>
          </cell>
          <cell r="J6" t="str">
            <v>DT</v>
          </cell>
          <cell r="K6" t="str">
            <v>Level II/III</v>
          </cell>
          <cell r="L6">
            <v>40652</v>
          </cell>
          <cell r="M6" t="str">
            <v>William Massey</v>
          </cell>
          <cell r="N6" t="str">
            <v>(704) 225-0584 or  (336) 884-1475</v>
          </cell>
          <cell r="O6">
            <v>38</v>
          </cell>
          <cell r="P6">
            <v>20</v>
          </cell>
        </row>
        <row r="7">
          <cell r="A7" t="str">
            <v>Alexander Youth Network</v>
          </cell>
          <cell r="B7">
            <v>40800</v>
          </cell>
          <cell r="C7" t="str">
            <v>Stacey Lee</v>
          </cell>
          <cell r="D7" t="str">
            <v>Marvin Sanders</v>
          </cell>
          <cell r="E7" t="str">
            <v>3410009</v>
          </cell>
          <cell r="F7" t="str">
            <v>Mecklenburg</v>
          </cell>
          <cell r="G7" t="str">
            <v>6220 Thermal Rd., Charlotte, NC</v>
          </cell>
          <cell r="H7" t="str">
            <v>28211</v>
          </cell>
          <cell r="I7" t="str">
            <v>CMH</v>
          </cell>
          <cell r="J7" t="str">
            <v>IIH</v>
          </cell>
          <cell r="K7" t="str">
            <v>DT</v>
          </cell>
          <cell r="L7">
            <v>40360</v>
          </cell>
          <cell r="M7" t="str">
            <v xml:space="preserve">N. Craig Bass </v>
          </cell>
          <cell r="N7" t="str">
            <v>(704) 366-8712</v>
          </cell>
          <cell r="O7">
            <v>509</v>
          </cell>
          <cell r="P7">
            <v>267</v>
          </cell>
        </row>
        <row r="8">
          <cell r="A8" t="str">
            <v>Appalachian Community Services (D. Duncan Sumpter, PC dba)</v>
          </cell>
          <cell r="B8">
            <v>40799</v>
          </cell>
          <cell r="C8" t="str">
            <v>Ed Crotts</v>
          </cell>
          <cell r="D8" t="str">
            <v>Jerry Walton</v>
          </cell>
          <cell r="E8">
            <v>3410054</v>
          </cell>
          <cell r="F8" t="str">
            <v>SMC</v>
          </cell>
          <cell r="G8" t="str">
            <v>750 US Hwy. 64 W., Murphy, NC</v>
          </cell>
          <cell r="H8" t="str">
            <v>28906</v>
          </cell>
          <cell r="I8" t="str">
            <v>CMH</v>
          </cell>
          <cell r="J8" t="str">
            <v>IIH</v>
          </cell>
          <cell r="K8" t="str">
            <v>DT</v>
          </cell>
          <cell r="L8">
            <v>40360</v>
          </cell>
          <cell r="M8" t="str">
            <v>Duncan Sumpter</v>
          </cell>
          <cell r="N8" t="str">
            <v>(828) 837-0071</v>
          </cell>
          <cell r="O8">
            <v>1516</v>
          </cell>
          <cell r="P8">
            <v>106</v>
          </cell>
        </row>
        <row r="9">
          <cell r="A9" t="str">
            <v>Aspire Youth &amp; Family</v>
          </cell>
          <cell r="B9">
            <v>40795</v>
          </cell>
          <cell r="C9" t="str">
            <v>Ed Crotts</v>
          </cell>
          <cell r="D9" t="str">
            <v>Jerry Walton</v>
          </cell>
          <cell r="E9">
            <v>3410078</v>
          </cell>
          <cell r="F9" t="str">
            <v>SMC</v>
          </cell>
          <cell r="G9" t="str">
            <v>33 Sharon Lynne Way, Clyde, NC</v>
          </cell>
          <cell r="H9" t="str">
            <v>28721</v>
          </cell>
          <cell r="I9" t="str">
            <v>CMH</v>
          </cell>
          <cell r="J9" t="str">
            <v>DT</v>
          </cell>
          <cell r="K9" t="str">
            <v>IIH</v>
          </cell>
          <cell r="L9">
            <v>40424</v>
          </cell>
          <cell r="M9" t="str">
            <v>Kim Castano</v>
          </cell>
          <cell r="N9" t="str">
            <v>(828) 226-5533 or  (828) 452-1300</v>
          </cell>
          <cell r="O9">
            <v>21</v>
          </cell>
          <cell r="P9">
            <v>18</v>
          </cell>
        </row>
        <row r="10">
          <cell r="A10" t="str">
            <v>Britton and Crump</v>
          </cell>
          <cell r="B10">
            <v>40787</v>
          </cell>
          <cell r="C10" t="str">
            <v>Stacy Silvia</v>
          </cell>
          <cell r="D10" t="str">
            <v>Patricia McNear</v>
          </cell>
          <cell r="E10">
            <v>3410147</v>
          </cell>
          <cell r="F10" t="str">
            <v>Durham</v>
          </cell>
          <cell r="G10" t="str">
            <v>121 Hunt St. Durham, NC</v>
          </cell>
          <cell r="H10">
            <v>27701</v>
          </cell>
          <cell r="I10" t="str">
            <v>CMH</v>
          </cell>
          <cell r="J10" t="str">
            <v>IIH</v>
          </cell>
          <cell r="K10" t="str">
            <v>DT</v>
          </cell>
          <cell r="L10">
            <v>40499</v>
          </cell>
          <cell r="M10" t="str">
            <v>Anthony Britton</v>
          </cell>
          <cell r="N10" t="str">
            <v>(919) 286-2100</v>
          </cell>
          <cell r="O10">
            <v>222</v>
          </cell>
          <cell r="P10">
            <v>119</v>
          </cell>
        </row>
        <row r="11">
          <cell r="A11" t="str">
            <v>Caring Touch Home &amp; Behavioral Health Care</v>
          </cell>
          <cell r="B11">
            <v>40800</v>
          </cell>
          <cell r="C11" t="str">
            <v>Stacy Silvia</v>
          </cell>
          <cell r="D11" t="str">
            <v>Jeff Howett</v>
          </cell>
          <cell r="E11">
            <v>3410076</v>
          </cell>
          <cell r="F11" t="str">
            <v>SER</v>
          </cell>
          <cell r="G11" t="str">
            <v>1384 Linkhaw Road Lumberton, NC</v>
          </cell>
          <cell r="H11">
            <v>28358</v>
          </cell>
          <cell r="I11" t="str">
            <v>CMH</v>
          </cell>
          <cell r="J11" t="str">
            <v>IIH</v>
          </cell>
          <cell r="K11" t="str">
            <v>DT</v>
          </cell>
          <cell r="L11">
            <v>40386</v>
          </cell>
          <cell r="M11" t="str">
            <v>Donna Lowry</v>
          </cell>
          <cell r="N11" t="str">
            <v>(910) 521-9175</v>
          </cell>
          <cell r="O11">
            <v>173</v>
          </cell>
          <cell r="P11">
            <v>40</v>
          </cell>
        </row>
        <row r="12">
          <cell r="A12" t="str">
            <v>Carolina Choice</v>
          </cell>
          <cell r="B12">
            <v>40801</v>
          </cell>
          <cell r="C12" t="str">
            <v>Barbara Flood</v>
          </cell>
          <cell r="D12" t="str">
            <v>Steve Cherry</v>
          </cell>
          <cell r="E12">
            <v>3410127</v>
          </cell>
          <cell r="F12" t="str">
            <v>ECBH</v>
          </cell>
          <cell r="G12" t="str">
            <v>2117 S. Glenburnie Rd., New Bern, NC</v>
          </cell>
          <cell r="H12">
            <v>28562</v>
          </cell>
          <cell r="I12" t="str">
            <v>CMH</v>
          </cell>
          <cell r="J12" t="str">
            <v>IIH</v>
          </cell>
          <cell r="K12" t="str">
            <v>DT</v>
          </cell>
          <cell r="L12">
            <v>40521</v>
          </cell>
          <cell r="M12" t="str">
            <v>Marsha Butler</v>
          </cell>
          <cell r="N12" t="str">
            <v>(252) 633-3855</v>
          </cell>
          <cell r="O12">
            <v>148</v>
          </cell>
          <cell r="P12">
            <v>100</v>
          </cell>
        </row>
        <row r="13">
          <cell r="A13" t="str">
            <v>Carolina Community Support Services</v>
          </cell>
          <cell r="B13">
            <v>40808</v>
          </cell>
          <cell r="C13" t="str">
            <v>Barbara Flood</v>
          </cell>
          <cell r="D13" t="str">
            <v>Bill Joyce</v>
          </cell>
          <cell r="E13">
            <v>3410141</v>
          </cell>
          <cell r="F13" t="str">
            <v>Durham</v>
          </cell>
          <cell r="G13" t="str">
            <v>520 S. Duke St. Durham, NC</v>
          </cell>
          <cell r="H13" t="str">
            <v>27701</v>
          </cell>
          <cell r="I13" t="str">
            <v>ASA</v>
          </cell>
          <cell r="J13" t="str">
            <v>CST</v>
          </cell>
          <cell r="K13" t="str">
            <v>SAIOP</v>
          </cell>
          <cell r="L13">
            <v>40527</v>
          </cell>
          <cell r="M13" t="str">
            <v>Oswald Nwogbo</v>
          </cell>
          <cell r="N13" t="str">
            <v>(919) 454-7725</v>
          </cell>
          <cell r="O13">
            <v>97</v>
          </cell>
          <cell r="P13">
            <v>44</v>
          </cell>
        </row>
        <row r="14">
          <cell r="A14" t="str">
            <v>Carolina Outreach</v>
          </cell>
          <cell r="B14">
            <v>40814</v>
          </cell>
          <cell r="C14" t="str">
            <v>Stacy Silvia</v>
          </cell>
          <cell r="D14" t="str">
            <v>Patricia McNear</v>
          </cell>
          <cell r="E14" t="str">
            <v>3410049</v>
          </cell>
          <cell r="F14" t="str">
            <v>Durham</v>
          </cell>
          <cell r="G14" t="str">
            <v>2670 Durham-Chapel Hill Blvd, Durham, NC</v>
          </cell>
          <cell r="H14" t="str">
            <v>27707</v>
          </cell>
          <cell r="I14" t="str">
            <v>AMH</v>
          </cell>
          <cell r="J14" t="str">
            <v>ACTT</v>
          </cell>
          <cell r="K14" t="str">
            <v>CST</v>
          </cell>
          <cell r="L14">
            <v>40360</v>
          </cell>
          <cell r="M14" t="str">
            <v>Timothy Brooks</v>
          </cell>
          <cell r="N14" t="str">
            <v>(919) 251-9001</v>
          </cell>
          <cell r="O14">
            <v>728</v>
          </cell>
          <cell r="P14">
            <v>227</v>
          </cell>
        </row>
        <row r="15">
          <cell r="A15" t="str">
            <v>Carolina Support Services</v>
          </cell>
          <cell r="B15">
            <v>40794</v>
          </cell>
          <cell r="C15" t="str">
            <v>Stacy Silvia</v>
          </cell>
          <cell r="D15" t="str">
            <v>Robin Soderena</v>
          </cell>
          <cell r="E15">
            <v>3410099</v>
          </cell>
          <cell r="F15" t="str">
            <v>SEC</v>
          </cell>
          <cell r="G15" t="str">
            <v>107 N. Second Street Wilmington, NC</v>
          </cell>
          <cell r="H15">
            <v>28401</v>
          </cell>
          <cell r="I15" t="str">
            <v>CMH</v>
          </cell>
          <cell r="J15" t="str">
            <v>IIH</v>
          </cell>
          <cell r="K15" t="str">
            <v>DT</v>
          </cell>
          <cell r="L15">
            <v>40492</v>
          </cell>
          <cell r="M15" t="str">
            <v>Karen Spruill</v>
          </cell>
          <cell r="N15" t="str">
            <v>(910) 399-4539 or  (910) 399-4530</v>
          </cell>
          <cell r="O15">
            <v>928</v>
          </cell>
          <cell r="P15">
            <v>129</v>
          </cell>
        </row>
        <row r="16">
          <cell r="A16" t="str">
            <v>Carter's Circle of Care, Inc.</v>
          </cell>
          <cell r="B16">
            <v>40794</v>
          </cell>
          <cell r="C16" t="str">
            <v>Stacey Lee</v>
          </cell>
          <cell r="D16" t="str">
            <v>Bill Joyce</v>
          </cell>
          <cell r="E16">
            <v>3410195</v>
          </cell>
          <cell r="F16" t="str">
            <v>Guilford</v>
          </cell>
          <cell r="G16" t="str">
            <v>2031 Martin Luther King Jr. Drive, St D&amp;E, Greensboro, NC</v>
          </cell>
          <cell r="H16" t="str">
            <v>27406-3300</v>
          </cell>
          <cell r="I16" t="str">
            <v>AMH</v>
          </cell>
          <cell r="J16" t="str">
            <v>CST</v>
          </cell>
          <cell r="K16" t="str">
            <v>PSR</v>
          </cell>
          <cell r="L16">
            <v>40544</v>
          </cell>
          <cell r="M16" t="str">
            <v>Erica Carter</v>
          </cell>
          <cell r="N16" t="str">
            <v>(336) 271-5888</v>
          </cell>
          <cell r="O16">
            <v>38</v>
          </cell>
          <cell r="P16">
            <v>37</v>
          </cell>
        </row>
        <row r="17">
          <cell r="A17" t="str">
            <v>Community Connextions (formerly Guilford County Community Connections, Inc.)</v>
          </cell>
          <cell r="B17">
            <v>40813</v>
          </cell>
          <cell r="C17" t="str">
            <v>Stacy Silvia</v>
          </cell>
          <cell r="D17" t="str">
            <v>Patricia McNear</v>
          </cell>
          <cell r="E17">
            <v>3410125</v>
          </cell>
          <cell r="F17" t="str">
            <v>PBH</v>
          </cell>
          <cell r="G17" t="str">
            <v>808 West English Rd. High Point, NC</v>
          </cell>
          <cell r="H17">
            <v>27262</v>
          </cell>
          <cell r="I17" t="str">
            <v>CMH</v>
          </cell>
          <cell r="J17" t="str">
            <v>IIH</v>
          </cell>
          <cell r="K17" t="str">
            <v>DT</v>
          </cell>
          <cell r="L17">
            <v>40492</v>
          </cell>
          <cell r="M17" t="str">
            <v>Courtney Wilson</v>
          </cell>
          <cell r="N17" t="str">
            <v xml:space="preserve">(336) 882-6549 </v>
          </cell>
          <cell r="O17">
            <v>59</v>
          </cell>
          <cell r="P17">
            <v>31</v>
          </cell>
        </row>
        <row r="18">
          <cell r="A18" t="str">
            <v>Community Helps Network</v>
          </cell>
          <cell r="B18">
            <v>40812</v>
          </cell>
          <cell r="C18" t="str">
            <v>Barbara Flood</v>
          </cell>
          <cell r="D18" t="str">
            <v>Steve Cherry</v>
          </cell>
          <cell r="E18">
            <v>3410130</v>
          </cell>
          <cell r="F18" t="str">
            <v>Sandhills</v>
          </cell>
          <cell r="G18" t="str">
            <v>112 East Elwood Ave Raeford, NC</v>
          </cell>
          <cell r="H18" t="str">
            <v>28376</v>
          </cell>
          <cell r="I18" t="str">
            <v>AMH</v>
          </cell>
          <cell r="J18" t="str">
            <v>PSR</v>
          </cell>
          <cell r="K18" t="str">
            <v>CST</v>
          </cell>
          <cell r="L18">
            <v>40521</v>
          </cell>
          <cell r="M18" t="str">
            <v>Wesley Baldwin</v>
          </cell>
          <cell r="N18" t="str">
            <v>(910) 848-1924</v>
          </cell>
          <cell r="O18">
            <v>441</v>
          </cell>
          <cell r="P18">
            <v>208</v>
          </cell>
        </row>
        <row r="19">
          <cell r="A19" t="str">
            <v>Community Support Agency, LLC</v>
          </cell>
          <cell r="B19">
            <v>40793</v>
          </cell>
          <cell r="C19" t="str">
            <v>Barbara Flood</v>
          </cell>
          <cell r="D19" t="str">
            <v>Steve Cherry</v>
          </cell>
          <cell r="E19">
            <v>3410192</v>
          </cell>
          <cell r="F19" t="str">
            <v>SER</v>
          </cell>
          <cell r="G19" t="str">
            <v>44 Dream Ave. Delco, NC</v>
          </cell>
          <cell r="H19" t="str">
            <v>28436</v>
          </cell>
          <cell r="I19" t="str">
            <v>AMH</v>
          </cell>
          <cell r="J19" t="str">
            <v>CST</v>
          </cell>
          <cell r="K19" t="str">
            <v>PSR</v>
          </cell>
          <cell r="L19">
            <v>40544</v>
          </cell>
          <cell r="M19" t="str">
            <v>Devoria Berry</v>
          </cell>
          <cell r="N19" t="str">
            <v>(910) 655-0698</v>
          </cell>
          <cell r="O19">
            <v>49</v>
          </cell>
          <cell r="P19">
            <v>35</v>
          </cell>
        </row>
        <row r="20">
          <cell r="A20" t="str">
            <v>Community Support Professionals</v>
          </cell>
          <cell r="B20">
            <v>40795</v>
          </cell>
          <cell r="C20" t="str">
            <v>Stacy Silvia</v>
          </cell>
          <cell r="D20" t="str">
            <v>Robin Soderena</v>
          </cell>
          <cell r="E20" t="str">
            <v>3410026</v>
          </cell>
          <cell r="F20" t="str">
            <v>SEC</v>
          </cell>
          <cell r="G20" t="str">
            <v>1606 Wellington Ave., Unit C Wilmington, NC</v>
          </cell>
          <cell r="H20" t="str">
            <v>28401</v>
          </cell>
          <cell r="I20" t="str">
            <v>AMH</v>
          </cell>
          <cell r="J20" t="str">
            <v>CST</v>
          </cell>
          <cell r="K20" t="str">
            <v>ACTT</v>
          </cell>
          <cell r="L20">
            <v>40360</v>
          </cell>
          <cell r="M20" t="str">
            <v>Susan Cain</v>
          </cell>
          <cell r="N20" t="str">
            <v>(910) 799-4505</v>
          </cell>
          <cell r="O20">
            <v>171</v>
          </cell>
          <cell r="P20">
            <v>167</v>
          </cell>
        </row>
        <row r="21">
          <cell r="A21" t="str">
            <v>Corine’s Care Management</v>
          </cell>
          <cell r="B21">
            <v>40808</v>
          </cell>
          <cell r="C21" t="str">
            <v>Patricia McNear</v>
          </cell>
          <cell r="D21" t="str">
            <v>Steve Cherry</v>
          </cell>
          <cell r="E21">
            <v>3410170</v>
          </cell>
          <cell r="F21" t="str">
            <v>Beacon</v>
          </cell>
          <cell r="G21" t="str">
            <v>1003 Fred Harrison Rd. Snow Hill, NC</v>
          </cell>
          <cell r="H21">
            <v>28580</v>
          </cell>
          <cell r="I21" t="str">
            <v>CMH</v>
          </cell>
          <cell r="J21" t="str">
            <v>IIH</v>
          </cell>
          <cell r="K21" t="str">
            <v>DT</v>
          </cell>
          <cell r="L21">
            <v>40543</v>
          </cell>
          <cell r="M21" t="str">
            <v>Watoanar Flanagan</v>
          </cell>
          <cell r="N21" t="str">
            <v>(252) 747-5705</v>
          </cell>
          <cell r="O21">
            <v>79</v>
          </cell>
          <cell r="P21">
            <v>51</v>
          </cell>
        </row>
        <row r="22">
          <cell r="A22" t="str">
            <v>Daymark Recovery Services</v>
          </cell>
          <cell r="B22">
            <v>40805</v>
          </cell>
          <cell r="C22" t="str">
            <v>Barbara Flood</v>
          </cell>
          <cell r="D22" t="str">
            <v>Bill Joyce</v>
          </cell>
          <cell r="E22" t="str">
            <v>3410027</v>
          </cell>
          <cell r="F22" t="str">
            <v>CenterPoint</v>
          </cell>
          <cell r="G22" t="str">
            <v>405 N.C. Hwy 65, Wentworth, NC</v>
          </cell>
          <cell r="H22">
            <v>27320</v>
          </cell>
          <cell r="I22" t="str">
            <v>AMH</v>
          </cell>
          <cell r="J22" t="str">
            <v>ACTT</v>
          </cell>
          <cell r="K22" t="str">
            <v>PSR</v>
          </cell>
          <cell r="L22">
            <v>40360</v>
          </cell>
          <cell r="M22" t="str">
            <v xml:space="preserve">Billy R. West, Jr. </v>
          </cell>
          <cell r="N22" t="str">
            <v>(336) 242-2411</v>
          </cell>
          <cell r="O22">
            <v>4623</v>
          </cell>
          <cell r="P22">
            <v>135</v>
          </cell>
        </row>
        <row r="23">
          <cell r="A23" t="str">
            <v>Dixon Social Interactive Services</v>
          </cell>
          <cell r="B23">
            <v>40805</v>
          </cell>
          <cell r="C23" t="str">
            <v>Patricia McNear</v>
          </cell>
          <cell r="D23" t="str">
            <v>Steve Cherry</v>
          </cell>
          <cell r="E23">
            <v>3410108</v>
          </cell>
          <cell r="F23" t="str">
            <v>ECBH</v>
          </cell>
          <cell r="G23" t="str">
            <v>1202 Vernon Ave, Suite B, Kinston, NC</v>
          </cell>
          <cell r="H23">
            <v>28504</v>
          </cell>
          <cell r="I23" t="str">
            <v>AMH</v>
          </cell>
          <cell r="J23" t="str">
            <v>PSR</v>
          </cell>
          <cell r="K23" t="str">
            <v>CST</v>
          </cell>
          <cell r="L23">
            <v>40483</v>
          </cell>
          <cell r="M23" t="str">
            <v>Barry Dixon</v>
          </cell>
          <cell r="N23" t="str">
            <v>(252) 353-0100</v>
          </cell>
          <cell r="O23">
            <v>264</v>
          </cell>
          <cell r="P23">
            <v>182</v>
          </cell>
        </row>
        <row r="24">
          <cell r="A24" t="str">
            <v>Dream Provider Care Services</v>
          </cell>
          <cell r="B24">
            <v>40799</v>
          </cell>
          <cell r="C24" t="str">
            <v>Barbara Flood</v>
          </cell>
          <cell r="D24" t="str">
            <v>Steve Cherry</v>
          </cell>
          <cell r="E24">
            <v>3410129</v>
          </cell>
          <cell r="F24" t="str">
            <v>ECBH</v>
          </cell>
          <cell r="G24" t="str">
            <v>216 Stewart Ave Washington, NC</v>
          </cell>
          <cell r="H24">
            <v>27889</v>
          </cell>
          <cell r="I24" t="str">
            <v>CMH</v>
          </cell>
          <cell r="J24" t="str">
            <v>IIH</v>
          </cell>
          <cell r="K24" t="str">
            <v>DT</v>
          </cell>
          <cell r="L24">
            <v>40480</v>
          </cell>
          <cell r="M24" t="str">
            <v>Wendee Bailey</v>
          </cell>
          <cell r="N24" t="str">
            <v>(252) 946-0585</v>
          </cell>
          <cell r="O24">
            <v>126</v>
          </cell>
          <cell r="P24">
            <v>45</v>
          </cell>
        </row>
        <row r="25">
          <cell r="A25" t="str">
            <v>Echelon Care</v>
          </cell>
          <cell r="B25">
            <v>40784</v>
          </cell>
          <cell r="C25" t="str">
            <v>Stacey Lee</v>
          </cell>
          <cell r="D25" t="str">
            <v>Stacy Silvia</v>
          </cell>
          <cell r="E25">
            <v>3410138</v>
          </cell>
          <cell r="F25" t="str">
            <v>Mecklenburg</v>
          </cell>
          <cell r="G25" t="str">
            <v>520 Collins Aikman Dr., St 200 Charlotte, NC</v>
          </cell>
          <cell r="H25" t="str">
            <v>28262</v>
          </cell>
          <cell r="I25" t="str">
            <v>CMH</v>
          </cell>
          <cell r="J25" t="str">
            <v>IIH</v>
          </cell>
          <cell r="K25" t="str">
            <v>Level III</v>
          </cell>
          <cell r="L25">
            <v>40527</v>
          </cell>
          <cell r="M25" t="str">
            <v>Alex Wright</v>
          </cell>
          <cell r="N25" t="str">
            <v>(704) 594-9119</v>
          </cell>
          <cell r="O25">
            <v>48</v>
          </cell>
          <cell r="P25">
            <v>46</v>
          </cell>
        </row>
        <row r="26">
          <cell r="A26" t="str">
            <v>Evergreen Behavioral Management</v>
          </cell>
          <cell r="B26">
            <v>40795</v>
          </cell>
          <cell r="C26" t="str">
            <v>Barbara Flood</v>
          </cell>
          <cell r="D26" t="str">
            <v>Steve Cherry</v>
          </cell>
          <cell r="E26">
            <v>3410059</v>
          </cell>
          <cell r="F26" t="str">
            <v>SER</v>
          </cell>
          <cell r="G26" t="str">
            <v>1409 Pinkney St. Whiteville, NC</v>
          </cell>
          <cell r="H26" t="str">
            <v>28472</v>
          </cell>
          <cell r="I26" t="str">
            <v>CMH</v>
          </cell>
          <cell r="J26" t="str">
            <v>IIH</v>
          </cell>
          <cell r="K26" t="str">
            <v>DT</v>
          </cell>
          <cell r="L26">
            <v>40409</v>
          </cell>
          <cell r="M26" t="str">
            <v>Ginger Gore</v>
          </cell>
          <cell r="N26" t="str">
            <v>(910) 649-0600</v>
          </cell>
          <cell r="O26">
            <v>1193</v>
          </cell>
          <cell r="P26">
            <v>355</v>
          </cell>
        </row>
        <row r="27">
          <cell r="A27" t="str">
            <v>Faith In Families, Inc.</v>
          </cell>
          <cell r="B27">
            <v>40806</v>
          </cell>
          <cell r="C27" t="str">
            <v>Barbara Flood</v>
          </cell>
          <cell r="D27" t="str">
            <v>Bill Joyce</v>
          </cell>
          <cell r="E27" t="str">
            <v>3410016</v>
          </cell>
          <cell r="F27" t="str">
            <v>CenterPoint</v>
          </cell>
          <cell r="G27" t="str">
            <v>232 Gilmer St., Ste. 206 Reidsville, NC</v>
          </cell>
          <cell r="H27" t="str">
            <v>27320</v>
          </cell>
          <cell r="I27" t="str">
            <v>CMH</v>
          </cell>
          <cell r="J27" t="str">
            <v>IIH</v>
          </cell>
          <cell r="K27" t="str">
            <v>MST</v>
          </cell>
          <cell r="L27">
            <v>40360</v>
          </cell>
          <cell r="M27" t="str">
            <v>Heather Settles</v>
          </cell>
          <cell r="N27" t="str">
            <v>(336) 347-7415</v>
          </cell>
          <cell r="O27">
            <v>285</v>
          </cell>
          <cell r="P27">
            <v>168</v>
          </cell>
        </row>
        <row r="28">
          <cell r="A28" t="str">
            <v>Families Together</v>
          </cell>
          <cell r="B28">
            <v>40793</v>
          </cell>
          <cell r="C28" t="str">
            <v>Ed Crotts</v>
          </cell>
          <cell r="D28" t="str">
            <v>Jerry Walton</v>
          </cell>
          <cell r="E28" t="str">
            <v>3410038</v>
          </cell>
          <cell r="F28" t="str">
            <v>WHN</v>
          </cell>
          <cell r="G28" t="str">
            <v>276 E. Chestnut St Asheville, NC</v>
          </cell>
          <cell r="H28">
            <v>28801</v>
          </cell>
          <cell r="I28" t="str">
            <v>CMH</v>
          </cell>
          <cell r="J28" t="str">
            <v>DT</v>
          </cell>
          <cell r="K28" t="str">
            <v>IIH</v>
          </cell>
          <cell r="L28">
            <v>40360</v>
          </cell>
          <cell r="M28" t="str">
            <v>Dan Zorn</v>
          </cell>
          <cell r="N28" t="str">
            <v>(877) 258-0037</v>
          </cell>
          <cell r="O28">
            <v>1013</v>
          </cell>
          <cell r="P28">
            <v>192</v>
          </cell>
        </row>
        <row r="29">
          <cell r="A29" t="str">
            <v>Family First Community Services</v>
          </cell>
          <cell r="B29">
            <v>40807</v>
          </cell>
          <cell r="C29" t="str">
            <v>Stacy Silvia</v>
          </cell>
          <cell r="D29" t="str">
            <v>Jerry Walton</v>
          </cell>
          <cell r="E29">
            <v>3410173</v>
          </cell>
          <cell r="F29" t="str">
            <v>Mecklenburg</v>
          </cell>
          <cell r="G29" t="str">
            <v>3705 Latrobe Dr., St. 340 Charlotte, NC</v>
          </cell>
          <cell r="H29" t="str">
            <v>28211</v>
          </cell>
          <cell r="I29" t="str">
            <v>CSA</v>
          </cell>
          <cell r="J29" t="str">
            <v>IIH</v>
          </cell>
          <cell r="K29" t="str">
            <v>SAIOP</v>
          </cell>
          <cell r="L29">
            <v>40544</v>
          </cell>
          <cell r="M29" t="str">
            <v>Michiko Dowdy</v>
          </cell>
          <cell r="N29" t="str">
            <v>(704) 364-3989</v>
          </cell>
          <cell r="O29">
            <v>83</v>
          </cell>
          <cell r="P29">
            <v>38</v>
          </cell>
        </row>
        <row r="30">
          <cell r="A30" t="str">
            <v>Family Legacy Mental Health Services</v>
          </cell>
          <cell r="B30">
            <v>40792</v>
          </cell>
          <cell r="C30" t="str">
            <v>Patricia McNear</v>
          </cell>
          <cell r="D30" t="str">
            <v>Jeff Howett</v>
          </cell>
          <cell r="E30">
            <v>3410107</v>
          </cell>
          <cell r="F30" t="str">
            <v>Wake</v>
          </cell>
          <cell r="G30" t="str">
            <v>204 N. Person St. Raleigh, NC</v>
          </cell>
          <cell r="H30" t="str">
            <v>27601</v>
          </cell>
          <cell r="I30" t="str">
            <v>CSA</v>
          </cell>
          <cell r="J30" t="str">
            <v>IIH</v>
          </cell>
          <cell r="K30" t="str">
            <v>SAIOP</v>
          </cell>
          <cell r="L30">
            <v>40485</v>
          </cell>
          <cell r="M30" t="str">
            <v>Laura Nevius</v>
          </cell>
          <cell r="N30" t="str">
            <v>(919) 834-2000</v>
          </cell>
          <cell r="O30">
            <v>360</v>
          </cell>
          <cell r="P30">
            <v>153</v>
          </cell>
        </row>
        <row r="31">
          <cell r="A31" t="str">
            <v>Fidelity Community Support Group, Inc.</v>
          </cell>
          <cell r="B31">
            <v>40800</v>
          </cell>
          <cell r="C31" t="str">
            <v>Patricia McNear</v>
          </cell>
          <cell r="D31" t="str">
            <v>Bill Joyce</v>
          </cell>
          <cell r="E31">
            <v>3410180</v>
          </cell>
          <cell r="F31" t="str">
            <v>Durham</v>
          </cell>
          <cell r="G31" t="str">
            <v>2327 Englert Dr, Suite 205 Durham, NC</v>
          </cell>
          <cell r="H31" t="str">
            <v>27713-4449</v>
          </cell>
          <cell r="I31" t="str">
            <v>ASA</v>
          </cell>
          <cell r="J31" t="str">
            <v>CST</v>
          </cell>
          <cell r="K31" t="str">
            <v>SAIOP</v>
          </cell>
          <cell r="L31">
            <v>40544</v>
          </cell>
          <cell r="M31" t="str">
            <v>Dr. Jim Okeke</v>
          </cell>
          <cell r="N31" t="str">
            <v>(919) 201-8914</v>
          </cell>
          <cell r="O31">
            <v>34</v>
          </cell>
          <cell r="P31">
            <v>15</v>
          </cell>
        </row>
        <row r="32">
          <cell r="A32" t="str">
            <v>FOCUS Behavioral Health Services</v>
          </cell>
          <cell r="B32">
            <v>40806</v>
          </cell>
          <cell r="C32" t="str">
            <v>Ed Crotts</v>
          </cell>
          <cell r="D32" t="str">
            <v>Pett Brands</v>
          </cell>
          <cell r="E32">
            <v>3410110</v>
          </cell>
          <cell r="F32" t="str">
            <v>MH Partners</v>
          </cell>
          <cell r="G32" t="str">
            <v>207 Queen St. Morganton, NC</v>
          </cell>
          <cell r="H32">
            <v>28655</v>
          </cell>
          <cell r="I32" t="str">
            <v>CMH</v>
          </cell>
          <cell r="J32" t="str">
            <v>DT</v>
          </cell>
          <cell r="K32" t="str">
            <v>Level III</v>
          </cell>
          <cell r="L32">
            <v>40486</v>
          </cell>
          <cell r="M32" t="str">
            <v>Pamela Douglas</v>
          </cell>
          <cell r="N32" t="str">
            <v>(828) 439-8191</v>
          </cell>
          <cell r="O32">
            <v>79</v>
          </cell>
          <cell r="P32">
            <v>48</v>
          </cell>
        </row>
        <row r="33">
          <cell r="A33" t="str">
            <v>G &amp; D Residential Services</v>
          </cell>
          <cell r="B33">
            <v>40795</v>
          </cell>
          <cell r="C33" t="str">
            <v>Stacey Lee</v>
          </cell>
          <cell r="D33" t="str">
            <v>Bill Joyce</v>
          </cell>
          <cell r="E33">
            <v>3410135</v>
          </cell>
          <cell r="F33" t="str">
            <v>Guilford</v>
          </cell>
          <cell r="G33" t="str">
            <v>620-G Guilford College Rd, Greensboro, NC</v>
          </cell>
          <cell r="H33" t="str">
            <v>27409</v>
          </cell>
          <cell r="I33" t="str">
            <v>AMH</v>
          </cell>
          <cell r="J33" t="str">
            <v>CST</v>
          </cell>
          <cell r="K33" t="str">
            <v>PSR</v>
          </cell>
          <cell r="L33">
            <v>40527</v>
          </cell>
          <cell r="M33" t="str">
            <v>Geovon Martin</v>
          </cell>
          <cell r="N33" t="str">
            <v>(336) 254-6770</v>
          </cell>
          <cell r="O33">
            <v>119</v>
          </cell>
          <cell r="P33">
            <v>102</v>
          </cell>
        </row>
        <row r="34">
          <cell r="A34" t="str">
            <v>Gaston Adolescent Center, Inc.</v>
          </cell>
          <cell r="B34">
            <v>40812</v>
          </cell>
          <cell r="C34" t="str">
            <v>Stacey Lee</v>
          </cell>
          <cell r="D34" t="str">
            <v>Jeff Howett</v>
          </cell>
          <cell r="E34">
            <v>3410201</v>
          </cell>
          <cell r="F34" t="str">
            <v>Pathways</v>
          </cell>
          <cell r="G34" t="str">
            <v>635 Cox Rd., Suite B Gastonia, NC</v>
          </cell>
          <cell r="H34" t="str">
            <v>28054-3441</v>
          </cell>
          <cell r="I34" t="str">
            <v>CMH</v>
          </cell>
          <cell r="J34" t="str">
            <v>DT</v>
          </cell>
          <cell r="K34" t="str">
            <v>IIH</v>
          </cell>
          <cell r="L34">
            <v>40610</v>
          </cell>
          <cell r="M34" t="str">
            <v>Edward Lawrence Haley</v>
          </cell>
          <cell r="N34" t="str">
            <v>(704) 691-7561</v>
          </cell>
          <cell r="O34">
            <v>20</v>
          </cell>
          <cell r="P34">
            <v>20</v>
          </cell>
        </row>
        <row r="35">
          <cell r="A35" t="str">
            <v>Greater Metrolina Mental Health Services</v>
          </cell>
          <cell r="B35">
            <v>40813</v>
          </cell>
          <cell r="C35" t="str">
            <v>Stacey Lee</v>
          </cell>
          <cell r="D35" t="str">
            <v>Jeff Howett</v>
          </cell>
          <cell r="E35">
            <v>3410160</v>
          </cell>
          <cell r="F35" t="str">
            <v>Pathways</v>
          </cell>
          <cell r="G35" t="str">
            <v>609 S. New Hope Rd., Suite 103 Gastonia, NC</v>
          </cell>
          <cell r="H35" t="str">
            <v>28054</v>
          </cell>
          <cell r="I35" t="str">
            <v>ASA</v>
          </cell>
          <cell r="J35" t="str">
            <v>CST</v>
          </cell>
          <cell r="K35" t="str">
            <v>SAIOP</v>
          </cell>
          <cell r="L35">
            <v>40527</v>
          </cell>
          <cell r="M35" t="str">
            <v>Shannon Davis</v>
          </cell>
          <cell r="N35" t="str">
            <v>(704) 865-5613</v>
          </cell>
          <cell r="O35">
            <v>295</v>
          </cell>
          <cell r="P35">
            <v>43</v>
          </cell>
        </row>
        <row r="36">
          <cell r="A36" t="str">
            <v>HealthCore Resource</v>
          </cell>
          <cell r="B36">
            <v>40788</v>
          </cell>
          <cell r="C36" t="str">
            <v>Stacy Silvia</v>
          </cell>
          <cell r="D36" t="str">
            <v>Ed Crotts/Barbara Flood</v>
          </cell>
          <cell r="E36">
            <v>3410151</v>
          </cell>
          <cell r="F36" t="str">
            <v>Wake</v>
          </cell>
          <cell r="G36" t="str">
            <v>1001 Navaho Dr, Suite 210 Raleigh, NC</v>
          </cell>
          <cell r="H36" t="str">
            <v>27609</v>
          </cell>
          <cell r="I36" t="str">
            <v>CMH</v>
          </cell>
          <cell r="J36" t="str">
            <v>IIH</v>
          </cell>
          <cell r="K36" t="str">
            <v>Level III</v>
          </cell>
          <cell r="L36">
            <v>40527</v>
          </cell>
          <cell r="M36" t="str">
            <v>Ijeoma Nwaeze</v>
          </cell>
          <cell r="N36" t="str">
            <v>(919) 872-1178</v>
          </cell>
          <cell r="O36">
            <v>109</v>
          </cell>
          <cell r="P36">
            <v>41</v>
          </cell>
        </row>
        <row r="37">
          <cell r="A37" t="str">
            <v>Hope Services</v>
          </cell>
          <cell r="B37">
            <v>40793</v>
          </cell>
          <cell r="C37" t="str">
            <v>Patricia McNear</v>
          </cell>
          <cell r="D37" t="str">
            <v>Jeff Howett</v>
          </cell>
          <cell r="E37">
            <v>3410092</v>
          </cell>
          <cell r="F37" t="str">
            <v>Wake</v>
          </cell>
          <cell r="G37" t="str">
            <v>2900 Kidd Rd. Raleigh, NC</v>
          </cell>
          <cell r="H37" t="str">
            <v>27609</v>
          </cell>
          <cell r="I37" t="str">
            <v>CMH</v>
          </cell>
          <cell r="J37" t="str">
            <v>IIH</v>
          </cell>
          <cell r="K37" t="str">
            <v>DT</v>
          </cell>
          <cell r="L37">
            <v>40462</v>
          </cell>
          <cell r="M37" t="str">
            <v>Wendy Maguire</v>
          </cell>
          <cell r="N37" t="str">
            <v>(919) 215-8852</v>
          </cell>
          <cell r="O37">
            <v>239</v>
          </cell>
          <cell r="P37">
            <v>108</v>
          </cell>
        </row>
        <row r="38">
          <cell r="A38" t="str">
            <v>Infinite Wellness Concepts</v>
          </cell>
          <cell r="B38">
            <v>40788</v>
          </cell>
          <cell r="C38" t="str">
            <v>Stacey Lee</v>
          </cell>
          <cell r="D38" t="str">
            <v>Patricia McNear</v>
          </cell>
          <cell r="E38">
            <v>3410106</v>
          </cell>
          <cell r="F38" t="str">
            <v>Durham</v>
          </cell>
          <cell r="G38" t="str">
            <v>2232 Page Rd. Suite 102 Durham, NC</v>
          </cell>
          <cell r="H38" t="str">
            <v>27703</v>
          </cell>
          <cell r="I38" t="str">
            <v>ASA</v>
          </cell>
          <cell r="J38" t="str">
            <v>CST</v>
          </cell>
          <cell r="K38" t="str">
            <v>SAIOP</v>
          </cell>
          <cell r="L38">
            <v>40480</v>
          </cell>
          <cell r="M38" t="str">
            <v>Claude Verbal</v>
          </cell>
          <cell r="N38" t="str">
            <v>(919) 598-5000</v>
          </cell>
          <cell r="O38">
            <v>182</v>
          </cell>
          <cell r="P38">
            <v>127</v>
          </cell>
        </row>
        <row r="39">
          <cell r="A39" t="str">
            <v>Lucille’s Behavioral</v>
          </cell>
          <cell r="B39">
            <v>40807</v>
          </cell>
          <cell r="C39" t="str">
            <v>Patricia McNear</v>
          </cell>
          <cell r="D39" t="str">
            <v>Steve Cherry</v>
          </cell>
          <cell r="E39">
            <v>3410140</v>
          </cell>
          <cell r="F39" t="str">
            <v>Beacon</v>
          </cell>
          <cell r="G39" t="str">
            <v>1 Professional Drive, Snow Hill, NC</v>
          </cell>
          <cell r="H39" t="str">
            <v>28580</v>
          </cell>
          <cell r="I39" t="str">
            <v>CMH</v>
          </cell>
          <cell r="J39" t="str">
            <v>IIH</v>
          </cell>
          <cell r="K39" t="str">
            <v>DT</v>
          </cell>
          <cell r="L39">
            <v>40542</v>
          </cell>
          <cell r="M39" t="str">
            <v>Patricia Phillips</v>
          </cell>
          <cell r="N39" t="str">
            <v>(252) 747-1001</v>
          </cell>
          <cell r="O39">
            <v>51</v>
          </cell>
          <cell r="P39">
            <v>39</v>
          </cell>
        </row>
        <row r="40">
          <cell r="A40" t="str">
            <v>McWilliams Center for Counseling</v>
          </cell>
          <cell r="B40">
            <v>40805</v>
          </cell>
          <cell r="C40" t="str">
            <v>Stacy Silvia</v>
          </cell>
          <cell r="D40" t="str">
            <v>Jerry Walton</v>
          </cell>
          <cell r="E40">
            <v>3410188</v>
          </cell>
          <cell r="F40" t="str">
            <v>Mecklenburg</v>
          </cell>
          <cell r="G40" t="str">
            <v>2231-D Executive St. Charlotte, NC</v>
          </cell>
          <cell r="H40" t="str">
            <v>28208</v>
          </cell>
          <cell r="I40" t="str">
            <v>CMH</v>
          </cell>
          <cell r="J40" t="str">
            <v>IIH</v>
          </cell>
          <cell r="K40" t="str">
            <v xml:space="preserve">Level II-Family </v>
          </cell>
          <cell r="L40">
            <v>40544</v>
          </cell>
          <cell r="M40" t="str">
            <v>Karen Williams</v>
          </cell>
          <cell r="N40" t="str">
            <v>(704) 971-4432 or  (704) 868-7001</v>
          </cell>
          <cell r="O40">
            <v>168</v>
          </cell>
          <cell r="P40">
            <v>10</v>
          </cell>
        </row>
        <row r="41">
          <cell r="A41" t="str">
            <v>Monarch</v>
          </cell>
          <cell r="B41">
            <v>40815</v>
          </cell>
          <cell r="C41" t="str">
            <v>Stacey Lee</v>
          </cell>
          <cell r="D41" t="str">
            <v>Jeff Howett</v>
          </cell>
          <cell r="E41" t="str">
            <v>3410031</v>
          </cell>
          <cell r="F41" t="str">
            <v>PBH</v>
          </cell>
          <cell r="G41" t="str">
            <v>350 Pee Dee Ave Albemarle, NC</v>
          </cell>
          <cell r="H41" t="str">
            <v>28001</v>
          </cell>
          <cell r="I41" t="str">
            <v>AMH</v>
          </cell>
          <cell r="J41" t="str">
            <v>CST</v>
          </cell>
          <cell r="K41" t="str">
            <v>PSR</v>
          </cell>
          <cell r="L41">
            <v>40360</v>
          </cell>
          <cell r="M41" t="str">
            <v xml:space="preserve">Peggy S. Terhune </v>
          </cell>
          <cell r="N41" t="str">
            <v>(704) 986-1500</v>
          </cell>
          <cell r="O41">
            <v>468</v>
          </cell>
          <cell r="P41">
            <v>164</v>
          </cell>
        </row>
        <row r="42">
          <cell r="A42" t="str">
            <v>National Mentor Healthcare, LLC, dba North Carolina Mentor</v>
          </cell>
          <cell r="B42">
            <v>40794</v>
          </cell>
          <cell r="C42" t="str">
            <v>Patricia McNear</v>
          </cell>
          <cell r="D42" t="str">
            <v>Jeff Howett</v>
          </cell>
          <cell r="E42" t="str">
            <v>3410041</v>
          </cell>
          <cell r="F42" t="str">
            <v>Wake</v>
          </cell>
          <cell r="G42" t="str">
            <v>3125 Poplar Ct., Raleigh, NC</v>
          </cell>
          <cell r="H42" t="str">
            <v>27604</v>
          </cell>
          <cell r="I42" t="str">
            <v>CMH</v>
          </cell>
          <cell r="J42" t="str">
            <v>IIH</v>
          </cell>
          <cell r="K42" t="str">
            <v xml:space="preserve">Level II Family </v>
          </cell>
          <cell r="L42">
            <v>40360</v>
          </cell>
          <cell r="M42" t="str">
            <v>Charles Davis</v>
          </cell>
          <cell r="N42" t="str">
            <v>(919) 790-8580</v>
          </cell>
          <cell r="O42">
            <v>1041</v>
          </cell>
          <cell r="P42">
            <v>522</v>
          </cell>
        </row>
        <row r="43">
          <cell r="A43" t="str">
            <v>NeoGenesis, LLC</v>
          </cell>
          <cell r="B43">
            <v>40800</v>
          </cell>
          <cell r="C43" t="str">
            <v>Barbara Flood</v>
          </cell>
          <cell r="D43" t="str">
            <v>Steve Cherry</v>
          </cell>
          <cell r="E43">
            <v>3410206</v>
          </cell>
          <cell r="F43" t="str">
            <v>ECBH</v>
          </cell>
          <cell r="G43" t="str">
            <v>949 Hwy 41 E. Trenton, NC</v>
          </cell>
          <cell r="H43">
            <v>28585</v>
          </cell>
          <cell r="I43" t="str">
            <v>CMH</v>
          </cell>
          <cell r="J43" t="str">
            <v>DT</v>
          </cell>
          <cell r="K43" t="str">
            <v>IIH</v>
          </cell>
          <cell r="L43">
            <v>40618</v>
          </cell>
          <cell r="M43" t="str">
            <v>Kendrick Britton</v>
          </cell>
          <cell r="N43" t="str">
            <v>(252) 355-9151</v>
          </cell>
          <cell r="O43">
            <v>40</v>
          </cell>
          <cell r="P43">
            <v>19</v>
          </cell>
        </row>
        <row r="44">
          <cell r="A44" t="str">
            <v>New Leaf Adolescent Care</v>
          </cell>
          <cell r="B44">
            <v>40798</v>
          </cell>
          <cell r="C44" t="str">
            <v>Stacey Lee</v>
          </cell>
          <cell r="D44" t="str">
            <v>Marvin Sanders</v>
          </cell>
          <cell r="E44">
            <v>3410112</v>
          </cell>
          <cell r="F44" t="str">
            <v>Mecklenburg</v>
          </cell>
          <cell r="G44" t="str">
            <v>210 E. Arrowhead Dr. Suite W-3 Charlotte, NC</v>
          </cell>
          <cell r="H44" t="str">
            <v>28213-6465</v>
          </cell>
          <cell r="I44" t="str">
            <v>CMH</v>
          </cell>
          <cell r="J44" t="str">
            <v>IIH</v>
          </cell>
          <cell r="K44" t="str">
            <v>Level III</v>
          </cell>
          <cell r="L44">
            <v>40484</v>
          </cell>
          <cell r="M44" t="str">
            <v>Mickey Rivers</v>
          </cell>
          <cell r="N44" t="str">
            <v>(704) 405-8890</v>
          </cell>
          <cell r="O44">
            <v>123</v>
          </cell>
          <cell r="P44">
            <v>83</v>
          </cell>
        </row>
        <row r="45">
          <cell r="A45" t="str">
            <v>New River Service Authority dba New River Behavioral HealthCare</v>
          </cell>
          <cell r="B45">
            <v>40812</v>
          </cell>
          <cell r="C45" t="str">
            <v>Ed Crotts</v>
          </cell>
          <cell r="D45" t="str">
            <v>Bill Joyce</v>
          </cell>
          <cell r="E45" t="str">
            <v>3410047</v>
          </cell>
          <cell r="F45" t="str">
            <v>SMC</v>
          </cell>
          <cell r="G45" t="str">
            <v>895 State Farm Rd., Suite 508 Boone, NC</v>
          </cell>
          <cell r="H45" t="str">
            <v>28607-4917</v>
          </cell>
          <cell r="I45" t="str">
            <v>AMH</v>
          </cell>
          <cell r="J45" t="str">
            <v>CST</v>
          </cell>
          <cell r="K45" t="str">
            <v>ACTT</v>
          </cell>
          <cell r="L45">
            <v>40360</v>
          </cell>
          <cell r="M45" t="str">
            <v>Pam Andrews</v>
          </cell>
          <cell r="N45" t="str">
            <v>(828) 964-5408</v>
          </cell>
          <cell r="O45">
            <v>4919</v>
          </cell>
          <cell r="P45">
            <v>548</v>
          </cell>
        </row>
        <row r="46">
          <cell r="A46" t="str">
            <v>NOVA-IC</v>
          </cell>
          <cell r="B46">
            <v>40805</v>
          </cell>
          <cell r="C46" t="str">
            <v>Stacey Lee</v>
          </cell>
          <cell r="D46" t="str">
            <v>Jeff Howett</v>
          </cell>
          <cell r="E46" t="str">
            <v>3410036</v>
          </cell>
          <cell r="F46" t="str">
            <v>Eastpointe</v>
          </cell>
          <cell r="G46" t="str">
            <v>2307-A Norwood Ave., Goldsboro, Nc</v>
          </cell>
          <cell r="H46">
            <v>27534</v>
          </cell>
          <cell r="I46" t="str">
            <v>CMH</v>
          </cell>
          <cell r="J46" t="str">
            <v>IIH</v>
          </cell>
          <cell r="K46" t="str">
            <v>DT</v>
          </cell>
          <cell r="L46">
            <v>40365</v>
          </cell>
          <cell r="M46" t="str">
            <v>Carol Callahan</v>
          </cell>
          <cell r="N46" t="str">
            <v>(919) 735-7205</v>
          </cell>
          <cell r="O46">
            <v>178</v>
          </cell>
          <cell r="P46">
            <v>109</v>
          </cell>
        </row>
        <row r="47">
          <cell r="A47" t="str">
            <v>One Love Periodic Services, Inc.</v>
          </cell>
          <cell r="B47">
            <v>40807</v>
          </cell>
          <cell r="C47" t="str">
            <v>Ed Crotts</v>
          </cell>
          <cell r="D47" t="str">
            <v>Pett Brands</v>
          </cell>
          <cell r="E47">
            <v>3410218</v>
          </cell>
          <cell r="F47" t="str">
            <v>MH Partners</v>
          </cell>
          <cell r="G47" t="str">
            <v>110 S. Sterling St Morganton, NC</v>
          </cell>
          <cell r="H47" t="str">
            <v>28655</v>
          </cell>
          <cell r="I47" t="str">
            <v>CMH</v>
          </cell>
          <cell r="J47" t="str">
            <v>Level II</v>
          </cell>
          <cell r="K47" t="str">
            <v>IIH</v>
          </cell>
          <cell r="L47">
            <v>40660</v>
          </cell>
          <cell r="M47" t="str">
            <v>Tricia Chatman</v>
          </cell>
          <cell r="N47" t="str">
            <v>(828) 433-4567</v>
          </cell>
        </row>
        <row r="48">
          <cell r="A48" t="str">
            <v>One to One With Youth, Inc</v>
          </cell>
          <cell r="B48">
            <v>40806</v>
          </cell>
          <cell r="C48" t="str">
            <v>Stacey Lee</v>
          </cell>
          <cell r="D48" t="str">
            <v>Jeff Howett</v>
          </cell>
          <cell r="E48">
            <v>3410117</v>
          </cell>
          <cell r="F48" t="str">
            <v>Eastpointe</v>
          </cell>
          <cell r="G48" t="str">
            <v>307 E. Beech St. Goldsboro, NC</v>
          </cell>
          <cell r="H48" t="str">
            <v>27530</v>
          </cell>
          <cell r="I48" t="str">
            <v>CMH</v>
          </cell>
          <cell r="J48" t="str">
            <v>IIH</v>
          </cell>
          <cell r="K48" t="str">
            <v>DT</v>
          </cell>
          <cell r="L48">
            <v>40466</v>
          </cell>
          <cell r="M48" t="str">
            <v>Danny King</v>
          </cell>
          <cell r="N48" t="str">
            <v>(919) 731-2119</v>
          </cell>
          <cell r="O48">
            <v>166</v>
          </cell>
          <cell r="P48">
            <v>96</v>
          </cell>
        </row>
        <row r="49">
          <cell r="A49" t="str">
            <v>Parkway Behavioral Health</v>
          </cell>
          <cell r="B49">
            <v>40794</v>
          </cell>
          <cell r="C49" t="str">
            <v>Ed Crotts</v>
          </cell>
          <cell r="D49" t="str">
            <v>Jerry Walton</v>
          </cell>
          <cell r="E49" t="str">
            <v>3410018</v>
          </cell>
          <cell r="F49" t="str">
            <v>WHN</v>
          </cell>
          <cell r="G49" t="str">
            <v>31 College Place, Suite B100, Asheville, NC</v>
          </cell>
          <cell r="H49" t="str">
            <v>28801-2400</v>
          </cell>
          <cell r="I49" t="str">
            <v>ASA</v>
          </cell>
          <cell r="J49" t="str">
            <v>SAIOP</v>
          </cell>
          <cell r="K49" t="str">
            <v>CST</v>
          </cell>
          <cell r="L49">
            <v>40360</v>
          </cell>
          <cell r="M49" t="str">
            <v>Blair Clark</v>
          </cell>
          <cell r="N49" t="str">
            <v>(828) 254-5008</v>
          </cell>
          <cell r="O49">
            <v>559</v>
          </cell>
          <cell r="P49">
            <v>48</v>
          </cell>
        </row>
        <row r="50">
          <cell r="A50" t="str">
            <v>Partnership for a Drug Free NC</v>
          </cell>
          <cell r="B50">
            <v>40815</v>
          </cell>
          <cell r="C50" t="str">
            <v>Ed Crotts</v>
          </cell>
          <cell r="D50" t="str">
            <v>Bill Joyce</v>
          </cell>
          <cell r="E50">
            <v>3410128</v>
          </cell>
          <cell r="F50" t="str">
            <v>CenterPoint</v>
          </cell>
          <cell r="G50" t="str">
            <v>665 W. Fourth St., Winston-Salem, NC</v>
          </cell>
          <cell r="H50" t="str">
            <v>27106</v>
          </cell>
          <cell r="I50" t="str">
            <v>ASA</v>
          </cell>
          <cell r="J50" t="str">
            <v>SAIOP</v>
          </cell>
          <cell r="K50" t="str">
            <v>OOP</v>
          </cell>
          <cell r="L50">
            <v>40491</v>
          </cell>
          <cell r="M50" t="str">
            <v>Selbert Wood, Jr.</v>
          </cell>
          <cell r="N50" t="str">
            <v>(336) 725-8389</v>
          </cell>
          <cell r="O50">
            <v>522</v>
          </cell>
          <cell r="P50">
            <v>391</v>
          </cell>
        </row>
        <row r="51">
          <cell r="A51" t="str">
            <v>Pathways to Life</v>
          </cell>
          <cell r="B51">
            <v>40806</v>
          </cell>
          <cell r="C51" t="str">
            <v>Patricia McNear</v>
          </cell>
          <cell r="D51" t="str">
            <v>Steve Cherry</v>
          </cell>
          <cell r="E51">
            <v>3410120</v>
          </cell>
          <cell r="F51" t="str">
            <v>ECBH</v>
          </cell>
          <cell r="G51" t="str">
            <v>1202 E.Firetower Rd. Greenville, NC</v>
          </cell>
          <cell r="H51" t="str">
            <v>27858</v>
          </cell>
          <cell r="I51" t="str">
            <v>CMH</v>
          </cell>
          <cell r="J51" t="str">
            <v>DT</v>
          </cell>
          <cell r="K51" t="str">
            <v>IIH</v>
          </cell>
          <cell r="L51">
            <v>40473</v>
          </cell>
          <cell r="M51" t="str">
            <v>Ontario LaMont Chappell</v>
          </cell>
          <cell r="N51" t="str">
            <v>(252) 695-0269</v>
          </cell>
          <cell r="O51">
            <v>351</v>
          </cell>
          <cell r="P51">
            <v>175</v>
          </cell>
        </row>
        <row r="52">
          <cell r="A52" t="str">
            <v>People Helping People of NC</v>
          </cell>
          <cell r="B52">
            <v>40814</v>
          </cell>
          <cell r="C52" t="str">
            <v>Ed Crotts</v>
          </cell>
          <cell r="D52" t="str">
            <v>Bill Joyce</v>
          </cell>
          <cell r="E52" t="str">
            <v>3410011</v>
          </cell>
          <cell r="F52" t="str">
            <v>CenterPoint</v>
          </cell>
          <cell r="G52" t="str">
            <v>4550 Country Club Rd. Winston-Salem, NC</v>
          </cell>
          <cell r="H52" t="str">
            <v>27104</v>
          </cell>
          <cell r="I52" t="str">
            <v>AMH</v>
          </cell>
          <cell r="J52" t="str">
            <v>CST</v>
          </cell>
          <cell r="K52" t="str">
            <v>ACCT</v>
          </cell>
          <cell r="L52">
            <v>40360</v>
          </cell>
          <cell r="M52" t="str">
            <v>Melissa Walton</v>
          </cell>
          <cell r="N52" t="str">
            <v>(336) 760-1330</v>
          </cell>
          <cell r="O52">
            <v>291</v>
          </cell>
          <cell r="P52">
            <v>165</v>
          </cell>
        </row>
        <row r="53">
          <cell r="A53" t="str">
            <v>Person Centered Partnerships</v>
          </cell>
          <cell r="B53">
            <v>40801</v>
          </cell>
          <cell r="C53" t="str">
            <v>Stacey Lee</v>
          </cell>
          <cell r="D53" t="str">
            <v>Marvin Sanders</v>
          </cell>
          <cell r="E53">
            <v>3410143</v>
          </cell>
          <cell r="F53" t="str">
            <v>Mecklenburg</v>
          </cell>
          <cell r="G53" t="str">
            <v>5601 Executive Center Dr., Suite 201 Charlotte, NC</v>
          </cell>
          <cell r="H53" t="str">
            <v>28212</v>
          </cell>
          <cell r="I53" t="str">
            <v>AMH</v>
          </cell>
          <cell r="J53" t="str">
            <v>CST</v>
          </cell>
          <cell r="K53" t="str">
            <v>PSR</v>
          </cell>
          <cell r="L53">
            <v>40541</v>
          </cell>
          <cell r="M53" t="str">
            <v>Erica Corbin</v>
          </cell>
          <cell r="N53" t="str">
            <v>(704) 567-0790</v>
          </cell>
          <cell r="O53">
            <v>312</v>
          </cell>
          <cell r="P53">
            <v>110</v>
          </cell>
        </row>
        <row r="54">
          <cell r="A54" t="str">
            <v>Personalized Therapy</v>
          </cell>
          <cell r="B54">
            <v>40798</v>
          </cell>
          <cell r="C54" t="str">
            <v>Barbara Flood</v>
          </cell>
          <cell r="D54" t="str">
            <v>Steve Cherry</v>
          </cell>
          <cell r="E54">
            <v>3410131</v>
          </cell>
          <cell r="F54" t="str">
            <v>ECBH</v>
          </cell>
          <cell r="G54" t="str">
            <v>2317-B Executive Circle, Greenville, NC</v>
          </cell>
          <cell r="H54" t="str">
            <v>27834-3762</v>
          </cell>
          <cell r="I54" t="str">
            <v>CMH</v>
          </cell>
          <cell r="J54" t="str">
            <v>IIH</v>
          </cell>
          <cell r="K54" t="str">
            <v>DT</v>
          </cell>
          <cell r="L54">
            <v>40527</v>
          </cell>
          <cell r="M54" t="str">
            <v>Kim McIntyre</v>
          </cell>
          <cell r="N54" t="str">
            <v>(252) 353-4968</v>
          </cell>
          <cell r="O54">
            <v>143</v>
          </cell>
          <cell r="P54">
            <v>55</v>
          </cell>
        </row>
        <row r="55">
          <cell r="A55" t="str">
            <v>Positive Influences</v>
          </cell>
          <cell r="B55">
            <v>40815</v>
          </cell>
          <cell r="C55" t="str">
            <v>Barbara Flood</v>
          </cell>
          <cell r="D55" t="str">
            <v>Steve Cherry</v>
          </cell>
          <cell r="E55">
            <v>3410164</v>
          </cell>
          <cell r="F55" t="str">
            <v>Beacon</v>
          </cell>
          <cell r="G55" t="str">
            <v>2109 St. Andrews St., Suite 14 Tarboro, NC</v>
          </cell>
          <cell r="H55" t="str">
            <v>27886</v>
          </cell>
          <cell r="I55" t="str">
            <v>CMH</v>
          </cell>
          <cell r="J55" t="str">
            <v xml:space="preserve">C/A DT </v>
          </cell>
          <cell r="K55" t="str">
            <v>IIH</v>
          </cell>
          <cell r="L55" t="str">
            <v>12/21/10 3/2/11</v>
          </cell>
          <cell r="M55" t="str">
            <v>Tiffany Dowell</v>
          </cell>
          <cell r="N55" t="str">
            <v>(252) 641-9990</v>
          </cell>
          <cell r="O55">
            <v>41</v>
          </cell>
          <cell r="P55">
            <v>21</v>
          </cell>
        </row>
        <row r="56">
          <cell r="A56" t="str">
            <v>Precision HealthCare Services</v>
          </cell>
          <cell r="B56">
            <v>40808</v>
          </cell>
          <cell r="C56" t="str">
            <v>Stacey Lee</v>
          </cell>
          <cell r="D56" t="str">
            <v>Jeff Howett</v>
          </cell>
          <cell r="E56" t="str">
            <v>3410033</v>
          </cell>
          <cell r="F56" t="str">
            <v>Eastpointe</v>
          </cell>
          <cell r="G56" t="str">
            <v>2902 B N. Heritage St. Kinston, NC</v>
          </cell>
          <cell r="H56" t="str">
            <v>28501</v>
          </cell>
          <cell r="I56" t="str">
            <v>CMH</v>
          </cell>
          <cell r="J56" t="str">
            <v>IIH</v>
          </cell>
          <cell r="K56" t="str">
            <v>DT</v>
          </cell>
          <cell r="L56">
            <v>40365</v>
          </cell>
          <cell r="M56" t="str">
            <v>Corey Lawson</v>
          </cell>
          <cell r="N56" t="str">
            <v>(252) 756-2014 or ( 252) 327-1815</v>
          </cell>
          <cell r="O56">
            <v>225</v>
          </cell>
          <cell r="P56">
            <v>54</v>
          </cell>
        </row>
        <row r="57">
          <cell r="A57" t="str">
            <v>Premier Behavioral Services, Inc.</v>
          </cell>
          <cell r="B57">
            <v>40799</v>
          </cell>
          <cell r="C57" t="str">
            <v>Stacy Silvia</v>
          </cell>
          <cell r="D57" t="str">
            <v>Jeff Howett</v>
          </cell>
          <cell r="E57">
            <v>3410186</v>
          </cell>
          <cell r="F57" t="str">
            <v>SER</v>
          </cell>
          <cell r="G57" t="str">
            <v>2003 Godwin Ave., Suite B Lumberton, NC</v>
          </cell>
          <cell r="H57" t="str">
            <v>28358</v>
          </cell>
          <cell r="I57" t="str">
            <v>AMH</v>
          </cell>
          <cell r="J57" t="str">
            <v>CST</v>
          </cell>
          <cell r="K57" t="str">
            <v>PSR</v>
          </cell>
          <cell r="L57">
            <v>40544</v>
          </cell>
          <cell r="M57" t="str">
            <v>Santhosh Augustine</v>
          </cell>
          <cell r="N57" t="str">
            <v>(910) 671-1111</v>
          </cell>
          <cell r="O57">
            <v>95</v>
          </cell>
          <cell r="P57">
            <v>49</v>
          </cell>
        </row>
        <row r="58">
          <cell r="A58" t="str">
            <v>ProCure Therapeutic Agency, Inc.</v>
          </cell>
          <cell r="B58">
            <v>40799</v>
          </cell>
          <cell r="C58" t="str">
            <v>Stacey Lee</v>
          </cell>
          <cell r="D58" t="str">
            <v>Marvin Sanders</v>
          </cell>
          <cell r="E58">
            <v>3410183</v>
          </cell>
          <cell r="F58" t="str">
            <v>Mecklenburg</v>
          </cell>
          <cell r="G58" t="str">
            <v>1914 JN Pease Pl. Charlotte, NC</v>
          </cell>
          <cell r="H58" t="str">
            <v>28262</v>
          </cell>
          <cell r="I58" t="str">
            <v>CMH</v>
          </cell>
          <cell r="J58" t="str">
            <v>IIH</v>
          </cell>
          <cell r="K58" t="str">
            <v>MST</v>
          </cell>
          <cell r="L58">
            <v>40544</v>
          </cell>
          <cell r="M58" t="str">
            <v>David Frierson</v>
          </cell>
          <cell r="N58" t="str">
            <v>(704) 919-3542</v>
          </cell>
          <cell r="O58">
            <v>15</v>
          </cell>
          <cell r="P58">
            <v>15</v>
          </cell>
        </row>
        <row r="59">
          <cell r="A59" t="str">
            <v>Professional Group Living</v>
          </cell>
          <cell r="B59">
            <v>40814</v>
          </cell>
          <cell r="C59" t="str">
            <v>Barbara Flood</v>
          </cell>
          <cell r="D59" t="str">
            <v>Steve Cherry</v>
          </cell>
          <cell r="E59">
            <v>3410162</v>
          </cell>
          <cell r="F59" t="str">
            <v>Eastpointe</v>
          </cell>
          <cell r="G59" t="str">
            <v>715 B Southwest Blvd Clinton, NC</v>
          </cell>
          <cell r="H59">
            <v>28328</v>
          </cell>
          <cell r="I59" t="str">
            <v>CMH</v>
          </cell>
          <cell r="J59" t="str">
            <v>IIH</v>
          </cell>
          <cell r="K59" t="str">
            <v>DT</v>
          </cell>
          <cell r="L59">
            <v>40541</v>
          </cell>
          <cell r="M59" t="str">
            <v>Natalka Massey</v>
          </cell>
          <cell r="N59" t="str">
            <v>(919) 688-0818</v>
          </cell>
          <cell r="O59">
            <v>35</v>
          </cell>
          <cell r="P59">
            <v>11</v>
          </cell>
        </row>
        <row r="60">
          <cell r="A60" t="str">
            <v xml:space="preserve">Psych Support  </v>
          </cell>
          <cell r="B60">
            <v>40787</v>
          </cell>
          <cell r="C60" t="str">
            <v>Stacey Lee</v>
          </cell>
          <cell r="D60" t="str">
            <v>Ed Crotts/Barbara Flood</v>
          </cell>
          <cell r="E60">
            <v>3410093</v>
          </cell>
          <cell r="F60" t="str">
            <v>Wake</v>
          </cell>
          <cell r="G60" t="str">
            <v>211 E. Six Forks Rd Suite 108 Raleigh, NC</v>
          </cell>
          <cell r="H60" t="str">
            <v>27609</v>
          </cell>
          <cell r="I60" t="str">
            <v>AMH</v>
          </cell>
          <cell r="J60" t="str">
            <v>PSR</v>
          </cell>
          <cell r="K60" t="str">
            <v>CST</v>
          </cell>
          <cell r="L60">
            <v>40492</v>
          </cell>
          <cell r="M60" t="str">
            <v>Dr. Michael Golding</v>
          </cell>
          <cell r="N60" t="str">
            <v>(919) 850-3480 (o), 919-649-3660 (c), 919-222-1857 (c)</v>
          </cell>
          <cell r="O60">
            <v>244</v>
          </cell>
          <cell r="P60">
            <v>62</v>
          </cell>
        </row>
        <row r="61">
          <cell r="A61" t="str">
            <v>Psychotherapeutic Services</v>
          </cell>
          <cell r="B61">
            <v>40807</v>
          </cell>
          <cell r="C61" t="str">
            <v>Barbara Flood</v>
          </cell>
          <cell r="D61" t="str">
            <v>Bill Joyce</v>
          </cell>
          <cell r="E61" t="str">
            <v>3410045</v>
          </cell>
          <cell r="F61" t="str">
            <v>AC</v>
          </cell>
          <cell r="G61" t="str">
            <v>1159 Huffman Mill Rd., Suite 2, Burlington, NC</v>
          </cell>
          <cell r="H61" t="str">
            <v>27215</v>
          </cell>
          <cell r="I61" t="str">
            <v>AMH</v>
          </cell>
          <cell r="J61" t="str">
            <v>ACTT</v>
          </cell>
          <cell r="K61" t="str">
            <v>CST</v>
          </cell>
          <cell r="L61">
            <v>40360</v>
          </cell>
          <cell r="M61" t="str">
            <v>D. Cherrey Jones</v>
          </cell>
          <cell r="N61" t="str">
            <v>(336) 538-6990</v>
          </cell>
          <cell r="O61">
            <v>388</v>
          </cell>
          <cell r="P61">
            <v>305</v>
          </cell>
        </row>
        <row r="62">
          <cell r="A62" t="str">
            <v>ResCare Home Care (CNC/Access, Inc. dba)</v>
          </cell>
          <cell r="B62">
            <v>40801</v>
          </cell>
          <cell r="C62" t="str">
            <v>Ed Crotts</v>
          </cell>
          <cell r="D62" t="str">
            <v>Jerry Walton</v>
          </cell>
          <cell r="E62" t="str">
            <v>3410028</v>
          </cell>
          <cell r="F62" t="str">
            <v>MH Partners</v>
          </cell>
          <cell r="G62" t="str">
            <v>2693 Forest Hill Rd, St D. Wilson, NC</v>
          </cell>
          <cell r="H62">
            <v>27893</v>
          </cell>
          <cell r="I62" t="str">
            <v>CMH</v>
          </cell>
          <cell r="J62" t="str">
            <v>IIH</v>
          </cell>
          <cell r="K62" t="str">
            <v>Level II Family</v>
          </cell>
          <cell r="L62">
            <v>40360</v>
          </cell>
          <cell r="M62" t="str">
            <v>Rick Godwin</v>
          </cell>
          <cell r="N62" t="str">
            <v>(828) 695-9378</v>
          </cell>
          <cell r="O62">
            <v>859</v>
          </cell>
          <cell r="P62">
            <v>21</v>
          </cell>
        </row>
        <row r="63">
          <cell r="A63" t="str">
            <v>Robeson Health Care Corporation</v>
          </cell>
          <cell r="B63">
            <v>40798</v>
          </cell>
          <cell r="C63" t="str">
            <v>Stacy Silvia</v>
          </cell>
          <cell r="D63" t="str">
            <v>Jeff Howett</v>
          </cell>
          <cell r="E63">
            <v>3410189</v>
          </cell>
          <cell r="F63" t="str">
            <v>SER</v>
          </cell>
          <cell r="G63" t="str">
            <v>3750 Meadowview Rd., Bldg A-1 Lumberton, NC</v>
          </cell>
          <cell r="H63">
            <v>28358</v>
          </cell>
          <cell r="I63" t="str">
            <v>ASA</v>
          </cell>
          <cell r="J63" t="str">
            <v>SAIOP</v>
          </cell>
          <cell r="K63" t="str">
            <v>SACOT</v>
          </cell>
          <cell r="L63">
            <v>40521</v>
          </cell>
          <cell r="M63" t="str">
            <v>Jinnie Lowery</v>
          </cell>
          <cell r="N63" t="str">
            <v>(910) 521-2900 ext. 117</v>
          </cell>
          <cell r="O63">
            <v>112</v>
          </cell>
          <cell r="P63">
            <v>74</v>
          </cell>
        </row>
        <row r="64">
          <cell r="A64" t="str">
            <v>S.T.E.P.’s Developmental Academy</v>
          </cell>
          <cell r="B64">
            <v>40808</v>
          </cell>
          <cell r="C64" t="str">
            <v>Stacy Silvia</v>
          </cell>
          <cell r="D64" t="str">
            <v>Jerry Walton</v>
          </cell>
          <cell r="E64">
            <v>3410165</v>
          </cell>
          <cell r="F64" t="str">
            <v>Mecklenburg</v>
          </cell>
          <cell r="G64" t="str">
            <v>4822 Albemarle Rd., Suite 112B Charlotte, NC</v>
          </cell>
          <cell r="H64">
            <v>28205</v>
          </cell>
          <cell r="I64" t="str">
            <v>ASA</v>
          </cell>
          <cell r="J64" t="str">
            <v>CST</v>
          </cell>
          <cell r="K64" t="str">
            <v>SAIOP</v>
          </cell>
          <cell r="L64">
            <v>40499</v>
          </cell>
          <cell r="M64" t="str">
            <v>James Johnson</v>
          </cell>
          <cell r="N64" t="str">
            <v>(704) 532-5757</v>
          </cell>
          <cell r="O64">
            <v>37</v>
          </cell>
          <cell r="P64">
            <v>31</v>
          </cell>
        </row>
        <row r="65">
          <cell r="A65" t="str">
            <v>Serenity Counseling &amp; Resource Center</v>
          </cell>
          <cell r="B65">
            <v>40793</v>
          </cell>
          <cell r="C65" t="str">
            <v>Stacey Lee</v>
          </cell>
          <cell r="D65" t="str">
            <v>Bill Joyce</v>
          </cell>
          <cell r="E65">
            <v>3410111</v>
          </cell>
          <cell r="F65" t="str">
            <v>Guilford</v>
          </cell>
          <cell r="G65" t="str">
            <v>2211 W. Meadowiew Rd., St 10, Greensboro, NC</v>
          </cell>
          <cell r="H65" t="str">
            <v>27407</v>
          </cell>
          <cell r="I65" t="str">
            <v>CMH</v>
          </cell>
          <cell r="J65" t="str">
            <v>IIH</v>
          </cell>
          <cell r="K65" t="str">
            <v>DT</v>
          </cell>
          <cell r="L65">
            <v>40511</v>
          </cell>
          <cell r="M65" t="str">
            <v>Kimberly Cuthrell</v>
          </cell>
          <cell r="N65" t="str">
            <v>(336) 617-8910</v>
          </cell>
          <cell r="O65">
            <v>124</v>
          </cell>
          <cell r="P65">
            <v>100</v>
          </cell>
        </row>
        <row r="66">
          <cell r="A66" t="str">
            <v>Strategic Interventions</v>
          </cell>
          <cell r="B66">
            <v>40805</v>
          </cell>
          <cell r="C66" t="str">
            <v>Ed Crotts</v>
          </cell>
          <cell r="D66" t="str">
            <v>Pett Brands</v>
          </cell>
          <cell r="E66">
            <v>3410084</v>
          </cell>
          <cell r="F66" t="str">
            <v>SMC</v>
          </cell>
          <cell r="G66" t="str">
            <v>1251 Pinnacle Church Rd., Nebo, NC</v>
          </cell>
          <cell r="H66">
            <v>28761</v>
          </cell>
          <cell r="I66" t="str">
            <v>AMH</v>
          </cell>
          <cell r="J66" t="str">
            <v>CST</v>
          </cell>
          <cell r="K66" t="str">
            <v>ACTT</v>
          </cell>
          <cell r="L66">
            <v>40423</v>
          </cell>
          <cell r="M66" t="str">
            <v>Fred Leonard</v>
          </cell>
          <cell r="N66" t="str">
            <v>(828) 659-3418</v>
          </cell>
          <cell r="O66">
            <v>462</v>
          </cell>
          <cell r="P66">
            <v>329</v>
          </cell>
        </row>
        <row r="67">
          <cell r="A67" t="str">
            <v>The Bruson Group dba New Beginnings Healthcare</v>
          </cell>
          <cell r="B67">
            <v>40815</v>
          </cell>
          <cell r="C67" t="str">
            <v>Stacy Silvia</v>
          </cell>
          <cell r="D67" t="str">
            <v>Patricia McNear</v>
          </cell>
          <cell r="E67">
            <v>3410048</v>
          </cell>
          <cell r="F67" t="str">
            <v>Wake</v>
          </cell>
          <cell r="G67" t="str">
            <v>7417 Knightdale Blvd, Unit 101, Knightdale, NC</v>
          </cell>
          <cell r="H67">
            <v>27545</v>
          </cell>
          <cell r="I67" t="str">
            <v>CMH</v>
          </cell>
          <cell r="J67" t="str">
            <v>IIH</v>
          </cell>
          <cell r="K67" t="str">
            <v>Level II/III</v>
          </cell>
          <cell r="L67">
            <v>40392</v>
          </cell>
          <cell r="N67" t="str">
            <v xml:space="preserve">(919) 345-0045 or (919) 261-8569 </v>
          </cell>
          <cell r="O67">
            <v>74</v>
          </cell>
          <cell r="P67">
            <v>55</v>
          </cell>
        </row>
        <row r="68">
          <cell r="A68" t="str">
            <v>The Right Choice MWM</v>
          </cell>
          <cell r="B68">
            <v>40785</v>
          </cell>
          <cell r="C68" t="str">
            <v>Stacey Lee</v>
          </cell>
          <cell r="D68" t="str">
            <v>Stacy Silvia</v>
          </cell>
          <cell r="E68">
            <v>3410136</v>
          </cell>
          <cell r="F68" t="str">
            <v>Mecklenburg</v>
          </cell>
          <cell r="G68" t="str">
            <v>8825 University East Drive, Suite 210 Charlotte, NC</v>
          </cell>
          <cell r="H68" t="str">
            <v>28213</v>
          </cell>
          <cell r="I68" t="str">
            <v>AMH</v>
          </cell>
          <cell r="J68" t="str">
            <v>PSR</v>
          </cell>
          <cell r="K68" t="str">
            <v>CST</v>
          </cell>
          <cell r="L68">
            <v>40521</v>
          </cell>
          <cell r="M68" t="str">
            <v>James McCoy</v>
          </cell>
          <cell r="N68" t="str">
            <v>(704) 537-3650</v>
          </cell>
          <cell r="O68">
            <v>218</v>
          </cell>
          <cell r="P68">
            <v>136</v>
          </cell>
        </row>
        <row r="69">
          <cell r="A69" t="str">
            <v>True Behavioral Healthcare</v>
          </cell>
          <cell r="B69">
            <v>40814</v>
          </cell>
          <cell r="C69" t="str">
            <v>Stacey Lee</v>
          </cell>
          <cell r="D69" t="str">
            <v>Jeff Howett</v>
          </cell>
          <cell r="E69" t="str">
            <v>3410000</v>
          </cell>
          <cell r="F69" t="str">
            <v>Pathways</v>
          </cell>
          <cell r="G69" t="str">
            <v>2505-B Court Dr, Gastonia, NC</v>
          </cell>
          <cell r="H69" t="str">
            <v>28054</v>
          </cell>
          <cell r="I69" t="str">
            <v>AMH</v>
          </cell>
          <cell r="J69" t="str">
            <v>ACTT</v>
          </cell>
          <cell r="K69" t="str">
            <v>CST</v>
          </cell>
          <cell r="L69">
            <v>40360</v>
          </cell>
          <cell r="M69" t="str">
            <v>Carla Balistra</v>
          </cell>
          <cell r="N69" t="str">
            <v>(704) 842-6354</v>
          </cell>
          <cell r="O69">
            <v>641</v>
          </cell>
          <cell r="P69">
            <v>287</v>
          </cell>
        </row>
        <row r="70">
          <cell r="A70" t="str">
            <v>Turning Point Family Care PLLC</v>
          </cell>
          <cell r="B70">
            <v>40798</v>
          </cell>
          <cell r="C70" t="str">
            <v>Patricia McNear</v>
          </cell>
          <cell r="D70" t="str">
            <v>Bill Joyce</v>
          </cell>
          <cell r="E70">
            <v>3410060</v>
          </cell>
          <cell r="F70" t="str">
            <v>Durham</v>
          </cell>
          <cell r="G70" t="str">
            <v>4300-A Garret Rd., Durham, NC</v>
          </cell>
          <cell r="H70" t="str">
            <v>27707</v>
          </cell>
          <cell r="I70" t="str">
            <v>CMH</v>
          </cell>
          <cell r="J70" t="str">
            <v>IIH</v>
          </cell>
          <cell r="K70" t="str">
            <v>DT</v>
          </cell>
          <cell r="L70">
            <v>40421</v>
          </cell>
          <cell r="M70" t="str">
            <v>Darryl Stanford</v>
          </cell>
          <cell r="N70" t="str">
            <v>(919) 493-0959</v>
          </cell>
          <cell r="O70">
            <v>308</v>
          </cell>
          <cell r="P70">
            <v>115</v>
          </cell>
        </row>
        <row r="71">
          <cell r="A71" t="str">
            <v>Turning Point Homes</v>
          </cell>
          <cell r="B71">
            <v>40802</v>
          </cell>
          <cell r="C71" t="str">
            <v>Ed Crotts</v>
          </cell>
          <cell r="D71" t="str">
            <v>Jerry Walton</v>
          </cell>
          <cell r="E71" t="str">
            <v>3410010</v>
          </cell>
          <cell r="F71" t="str">
            <v>Crossroads</v>
          </cell>
          <cell r="G71" t="str">
            <v>201 N. Church St. Suite M, Mooresville, NC</v>
          </cell>
          <cell r="H71" t="str">
            <v>28115</v>
          </cell>
          <cell r="I71" t="str">
            <v>CMH</v>
          </cell>
          <cell r="J71" t="str">
            <v>IIH</v>
          </cell>
          <cell r="K71" t="str">
            <v>Level II Family</v>
          </cell>
          <cell r="L71">
            <v>40360</v>
          </cell>
          <cell r="M71" t="str">
            <v>Angela Micolucci</v>
          </cell>
          <cell r="N71" t="str">
            <v>(704) 660-6854 or (704) 953-4890</v>
          </cell>
          <cell r="O71">
            <v>227</v>
          </cell>
          <cell r="P71">
            <v>58</v>
          </cell>
        </row>
        <row r="72">
          <cell r="A72" t="str">
            <v>Universal Mental Health Services</v>
          </cell>
          <cell r="B72">
            <v>40809</v>
          </cell>
          <cell r="C72" t="str">
            <v>Ed Crotts</v>
          </cell>
          <cell r="D72" t="str">
            <v>Pett Brands</v>
          </cell>
          <cell r="E72" t="str">
            <v>3410037</v>
          </cell>
          <cell r="F72" t="str">
            <v>SMC</v>
          </cell>
          <cell r="G72" t="str">
            <v>370 N. Louisiana Ave, Suite A-2 Asheville, NC</v>
          </cell>
          <cell r="H72">
            <v>28806</v>
          </cell>
          <cell r="I72" t="str">
            <v>AMH</v>
          </cell>
          <cell r="J72" t="str">
            <v>CST</v>
          </cell>
          <cell r="K72" t="str">
            <v>PSR</v>
          </cell>
          <cell r="L72">
            <v>40360</v>
          </cell>
          <cell r="M72" t="str">
            <v>Robert Greer</v>
          </cell>
          <cell r="N72" t="str">
            <v>(828) 759-2228</v>
          </cell>
          <cell r="O72">
            <v>557</v>
          </cell>
          <cell r="P72">
            <v>51</v>
          </cell>
        </row>
        <row r="73">
          <cell r="A73" t="str">
            <v>Wilson’s Professional Care</v>
          </cell>
          <cell r="B73">
            <v>40806</v>
          </cell>
          <cell r="C73" t="str">
            <v>Stacy Silvia</v>
          </cell>
          <cell r="D73" t="str">
            <v>Jerry Walton</v>
          </cell>
          <cell r="E73">
            <v>3410159</v>
          </cell>
          <cell r="F73" t="str">
            <v>Mecklenburg</v>
          </cell>
          <cell r="G73" t="str">
            <v>1935 JN Pease Pl., Suite 204 Charlotte, NC</v>
          </cell>
          <cell r="H73" t="str">
            <v>28262</v>
          </cell>
          <cell r="I73" t="str">
            <v>ASA</v>
          </cell>
          <cell r="J73" t="str">
            <v>CST</v>
          </cell>
          <cell r="K73" t="str">
            <v>SAIOP</v>
          </cell>
          <cell r="L73">
            <v>40532</v>
          </cell>
          <cell r="M73" t="str">
            <v>Nathaniel Wilson</v>
          </cell>
          <cell r="N73" t="str">
            <v>(336) 403-1414 or (704) 609-8657</v>
          </cell>
          <cell r="O73">
            <v>88</v>
          </cell>
          <cell r="P73">
            <v>13</v>
          </cell>
        </row>
        <row r="74">
          <cell r="A74" t="str">
            <v>Yelverton's Enrichment Services</v>
          </cell>
          <cell r="B74">
            <v>40807</v>
          </cell>
          <cell r="C74" t="str">
            <v>Stacey Lee</v>
          </cell>
          <cell r="D74" t="str">
            <v>Jeff Howett</v>
          </cell>
          <cell r="E74">
            <v>3410067</v>
          </cell>
          <cell r="F74" t="str">
            <v>Eastpointe</v>
          </cell>
          <cell r="G74" t="str">
            <v>5976 US Hwy 258, Suite C, Lagrange, NC</v>
          </cell>
          <cell r="H74" t="str">
            <v>28551-8814</v>
          </cell>
          <cell r="I74" t="str">
            <v>CMH</v>
          </cell>
          <cell r="J74" t="str">
            <v>Level III</v>
          </cell>
          <cell r="K74" t="str">
            <v>DT</v>
          </cell>
          <cell r="L74">
            <v>40365</v>
          </cell>
          <cell r="M74" t="str">
            <v>Vickie Smith Yelverton</v>
          </cell>
          <cell r="N74" t="str">
            <v>(252) 522-4200</v>
          </cell>
          <cell r="O74">
            <v>291</v>
          </cell>
          <cell r="P74">
            <v>190</v>
          </cell>
        </row>
        <row r="75">
          <cell r="A75" t="str">
            <v>Youth &amp; Family Alliance, Inc.</v>
          </cell>
          <cell r="B75">
            <v>40793</v>
          </cell>
          <cell r="C75" t="str">
            <v>Stacy Silvia</v>
          </cell>
          <cell r="D75" t="str">
            <v>Robin Soderena</v>
          </cell>
          <cell r="E75">
            <v>3410190</v>
          </cell>
          <cell r="F75" t="str">
            <v>SEC</v>
          </cell>
          <cell r="G75" t="str">
            <v>2600 New Village Rd. Wilmington, NC</v>
          </cell>
          <cell r="H75">
            <v>28405</v>
          </cell>
          <cell r="I75" t="str">
            <v>CMH</v>
          </cell>
          <cell r="J75" t="str">
            <v>IIH</v>
          </cell>
          <cell r="K75" t="str">
            <v>DT</v>
          </cell>
          <cell r="L75">
            <v>40544</v>
          </cell>
          <cell r="M75" t="str">
            <v>Dr. Tammy McDonald</v>
          </cell>
          <cell r="N75" t="str">
            <v xml:space="preserve">(910) 251-5858 </v>
          </cell>
          <cell r="O75">
            <v>150</v>
          </cell>
          <cell r="P75">
            <v>53</v>
          </cell>
        </row>
        <row r="76">
          <cell r="A76" t="str">
            <v>Youth Extensions</v>
          </cell>
          <cell r="B76">
            <v>40799</v>
          </cell>
          <cell r="C76" t="str">
            <v>Patricia McNear</v>
          </cell>
          <cell r="D76" t="str">
            <v>Bill Joyce</v>
          </cell>
          <cell r="E76">
            <v>3410148</v>
          </cell>
          <cell r="F76" t="str">
            <v>Durham</v>
          </cell>
          <cell r="G76" t="str">
            <v>3201 Yorktown Ave., Suite 117 Durham, NC</v>
          </cell>
          <cell r="H76">
            <v>27713</v>
          </cell>
          <cell r="I76" t="str">
            <v>CMH</v>
          </cell>
          <cell r="J76" t="str">
            <v>IIH</v>
          </cell>
          <cell r="K76" t="str">
            <v>DT</v>
          </cell>
          <cell r="L76">
            <v>40487</v>
          </cell>
          <cell r="M76" t="str">
            <v>Joseph McCauley</v>
          </cell>
          <cell r="N76" t="str">
            <v>(804) 986-2464 (c), (919) 246-5664 (o)</v>
          </cell>
          <cell r="O76">
            <v>59</v>
          </cell>
          <cell r="P76">
            <v>40</v>
          </cell>
        </row>
        <row r="77">
          <cell r="A77" t="str">
            <v>Youth Opportunities</v>
          </cell>
          <cell r="B77">
            <v>40813</v>
          </cell>
          <cell r="C77" t="str">
            <v>Ed Crotts</v>
          </cell>
          <cell r="D77" t="str">
            <v>Bill Joyce</v>
          </cell>
          <cell r="E77" t="str">
            <v>3410012</v>
          </cell>
          <cell r="F77" t="str">
            <v>CenterPoint</v>
          </cell>
          <cell r="G77" t="str">
            <v>206 N. Spruce St, Suite 3B Winston-Salem, NC</v>
          </cell>
          <cell r="H77" t="str">
            <v>27101</v>
          </cell>
          <cell r="I77" t="str">
            <v>CMH</v>
          </cell>
          <cell r="J77" t="str">
            <v>DT</v>
          </cell>
          <cell r="K77" t="str">
            <v>IIH</v>
          </cell>
          <cell r="L77">
            <v>40360</v>
          </cell>
          <cell r="M77" t="str">
            <v>Robert Beasley</v>
          </cell>
          <cell r="N77" t="str">
            <v>(336) 724-1412</v>
          </cell>
          <cell r="O77">
            <v>254</v>
          </cell>
          <cell r="P77">
            <v>154</v>
          </cell>
        </row>
        <row r="78">
          <cell r="A78" t="str">
            <v>Youth Villages</v>
          </cell>
          <cell r="B78">
            <v>40801</v>
          </cell>
          <cell r="C78" t="str">
            <v>Patricia McNear</v>
          </cell>
          <cell r="D78" t="str">
            <v>Bill Joyce</v>
          </cell>
          <cell r="E78">
            <v>3410174</v>
          </cell>
          <cell r="F78" t="str">
            <v>Durham</v>
          </cell>
          <cell r="G78" t="str">
            <v>100 Capitola Dr., St 310 Durham, NC</v>
          </cell>
          <cell r="H78" t="str">
            <v>27713-4496</v>
          </cell>
          <cell r="I78" t="str">
            <v>CMH</v>
          </cell>
          <cell r="J78" t="str">
            <v>IIH</v>
          </cell>
          <cell r="K78" t="str">
            <v>MST</v>
          </cell>
          <cell r="L78">
            <v>40527</v>
          </cell>
          <cell r="M78" t="str">
            <v>Patrick Lawler</v>
          </cell>
          <cell r="N78" t="str">
            <v>(910) 673-8501 or (919) 474-6400</v>
          </cell>
          <cell r="O78">
            <v>184</v>
          </cell>
          <cell r="P78">
            <v>184</v>
          </cell>
        </row>
        <row r="79">
          <cell r="A79" t="str">
            <v>Test</v>
          </cell>
          <cell r="B79">
            <v>40799</v>
          </cell>
          <cell r="C79" t="str">
            <v>J. Lead</v>
          </cell>
          <cell r="D79" t="str">
            <v>J. Other</v>
          </cell>
          <cell r="E79">
            <v>9999999</v>
          </cell>
          <cell r="F79" t="str">
            <v>XYZ</v>
          </cell>
          <cell r="G79" t="str">
            <v>123 Test Street, Winston-Salem, NC</v>
          </cell>
          <cell r="H79">
            <v>99999</v>
          </cell>
          <cell r="I79" t="str">
            <v>AMH</v>
          </cell>
          <cell r="J79" t="str">
            <v>CST</v>
          </cell>
          <cell r="K79" t="str">
            <v>PSR</v>
          </cell>
          <cell r="L79">
            <v>40452</v>
          </cell>
          <cell r="O79">
            <v>1500</v>
          </cell>
          <cell r="P79">
            <v>900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note2"/>
      <sheetName val="Jul-Sep2009"/>
      <sheetName val="Oct-Dec2009"/>
      <sheetName val="Jan-Mar2010"/>
      <sheetName val="Apr-Jun2010"/>
      <sheetName val="Jul-Sep2010"/>
      <sheetName val="Oct-Dec2010"/>
      <sheetName val="Jan-Mar2011"/>
      <sheetName val="Jan-Mar20211 Analysis"/>
      <sheetName val="Report Period"/>
      <sheetName val="County LME Lookup Jul2010"/>
      <sheetName val="Discharge Aftercare LME Lookup"/>
      <sheetName val="Pivot Table-ADATC"/>
      <sheetName val="Pivot Table-ADATC (2)"/>
      <sheetName val="ADATC-alphabetic"/>
      <sheetName val="Pivot Table-Hospital"/>
      <sheetName val="Pivot Table-Hospital (2)"/>
      <sheetName val="Hospital-alphabet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Institution Code</v>
          </cell>
          <cell r="B7" t="str">
            <v>Admission Date</v>
          </cell>
          <cell r="C7" t="str">
            <v>Discharge Date</v>
          </cell>
          <cell r="D7" t="str">
            <v>Readmission ≤7 Days</v>
          </cell>
          <cell r="E7" t="str">
            <v>Consumer ID</v>
          </cell>
          <cell r="F7" t="str">
            <v>GENDER</v>
          </cell>
          <cell r="G7" t="str">
            <v>STATUS</v>
          </cell>
          <cell r="H7" t="str">
            <v>DOB</v>
          </cell>
          <cell r="I7" t="str">
            <v>CLASFY</v>
          </cell>
          <cell r="J7" t="str">
            <v>Institution Name</v>
          </cell>
          <cell r="K7" t="str">
            <v>CNDSID</v>
          </cell>
          <cell r="L7" t="str">
            <v>MEDID</v>
          </cell>
          <cell r="M7" t="str">
            <v>CLCASE</v>
          </cell>
          <cell r="N7" t="str">
            <v>REGN</v>
          </cell>
          <cell r="O7" t="str">
            <v>APCODE Based on County of Residence</v>
          </cell>
          <cell r="P7" t="str">
            <v>APNAME 
Based on County of Residence</v>
          </cell>
          <cell r="Q7" t="str">
            <v>Discharge Reason</v>
          </cell>
          <cell r="R7" t="str">
            <v>Discharge Referral</v>
          </cell>
          <cell r="S7" t="str">
            <v>Discharge Living Arrangement</v>
          </cell>
          <cell r="T7" t="str">
            <v>PRDIDS</v>
          </cell>
          <cell r="U7" t="str">
            <v>County of Residence</v>
          </cell>
          <cell r="V7" t="str">
            <v>Responsible County</v>
          </cell>
          <cell r="W7" t="str">
            <v>County Discharge To</v>
          </cell>
          <cell r="X7" t="str">
            <v>Discharge After Care LME</v>
          </cell>
          <cell r="Y7" t="str">
            <v>LME</v>
          </cell>
          <cell r="Z7" t="str">
            <v>Piedmont Client ID</v>
          </cell>
          <cell r="AA7" t="str">
            <v>Insurance Company 1</v>
          </cell>
          <cell r="AB7" t="str">
            <v>Insurance Type 1</v>
          </cell>
          <cell r="AC7" t="str">
            <v>Insurance Company 2</v>
          </cell>
          <cell r="AD7" t="str">
            <v>Insurance Type 2</v>
          </cell>
          <cell r="AE7" t="str">
            <v>Insurance Company 3</v>
          </cell>
          <cell r="AF7" t="str">
            <v>Insurance Type 3</v>
          </cell>
          <cell r="AG7" t="str">
            <v>Insurance Company 4</v>
          </cell>
          <cell r="AH7" t="str">
            <v>Insurance Type 4</v>
          </cell>
          <cell r="AI7" t="str">
            <v>Insurance Company 5</v>
          </cell>
          <cell r="AJ7" t="str">
            <v>Insurance Type 5</v>
          </cell>
          <cell r="AK7" t="str">
            <v>Insurance</v>
          </cell>
          <cell r="AL7" t="str">
            <v>Age</v>
          </cell>
          <cell r="AM7" t="str">
            <v>RowNumber</v>
          </cell>
          <cell r="AN7" t="str">
            <v>Indicator</v>
          </cell>
          <cell r="AO7" t="str">
            <v>Change Indicator  NA to 0</v>
          </cell>
          <cell r="AP7" t="str">
            <v>First Service Date</v>
          </cell>
          <cell r="AQ7" t="str">
            <v>Days</v>
          </cell>
          <cell r="AR7" t="str">
            <v>DaysCategory</v>
          </cell>
          <cell r="AS7" t="str">
            <v>ACTT Flag</v>
          </cell>
          <cell r="AT7" t="str">
            <v>ACTT Flag2</v>
          </cell>
          <cell r="AU7" t="str">
            <v>Meets Hospital Criteria</v>
          </cell>
          <cell r="AV7" t="str">
            <v>Hospital D/C reason</v>
          </cell>
          <cell r="AW7" t="str">
            <v>Hospital D/C referral</v>
          </cell>
          <cell r="AX7" t="str">
            <v>DLA</v>
          </cell>
          <cell r="AY7" t="str">
            <v>Exclude if TRUE</v>
          </cell>
          <cell r="AZ7" t="str">
            <v>Meets ADATC Criteria</v>
          </cell>
          <cell r="BA7" t="str">
            <v>ADATC D/C reason</v>
          </cell>
          <cell r="BB7" t="str">
            <v>ADATC D/C referral</v>
          </cell>
          <cell r="BC7" t="str">
            <v>Responsible County = County of Residence</v>
          </cell>
        </row>
        <row r="8">
          <cell r="A8" t="str">
            <v>0</v>
          </cell>
          <cell r="B8" t="str">
            <v>2011/01/20</v>
          </cell>
          <cell r="C8" t="str">
            <v>2011/02/03</v>
          </cell>
          <cell r="D8">
            <v>0</v>
          </cell>
          <cell r="E8">
            <v>755781</v>
          </cell>
          <cell r="F8" t="str">
            <v>M</v>
          </cell>
          <cell r="G8" t="str">
            <v>T</v>
          </cell>
          <cell r="H8" t="str">
            <v>1956/04/06</v>
          </cell>
          <cell r="I8" t="str">
            <v>Psych Hospital</v>
          </cell>
          <cell r="J8" t="str">
            <v>Central Regional Hospital</v>
          </cell>
          <cell r="K8" t="str">
            <v>945884573O</v>
          </cell>
          <cell r="L8" t="str">
            <v>9458845730</v>
          </cell>
          <cell r="M8" t="str">
            <v>0030846</v>
          </cell>
          <cell r="N8" t="str">
            <v>C</v>
          </cell>
          <cell r="O8" t="str">
            <v>207</v>
          </cell>
          <cell r="P8" t="str">
            <v>Durham</v>
          </cell>
          <cell r="Q8" t="str">
            <v>Direct with Approval</v>
          </cell>
          <cell r="R8" t="str">
            <v>Other outpatient and residential non state facilit</v>
          </cell>
          <cell r="S8" t="str">
            <v>Residental facility excluding nursing homes(halfwa</v>
          </cell>
          <cell r="T8" t="str">
            <v>MH</v>
          </cell>
          <cell r="U8" t="str">
            <v>Durham</v>
          </cell>
          <cell r="V8" t="str">
            <v>Durham</v>
          </cell>
          <cell r="W8" t="str">
            <v>Durham</v>
          </cell>
          <cell r="X8" t="str">
            <v>Durham</v>
          </cell>
          <cell r="Y8" t="str">
            <v>Durham Center</v>
          </cell>
          <cell r="AA8" t="str">
            <v>MEDICARE PART A</v>
          </cell>
          <cell r="AB8" t="str">
            <v>MEDICARE</v>
          </cell>
          <cell r="AC8" t="str">
            <v>SELF PAY</v>
          </cell>
          <cell r="AD8" t="str">
            <v>SELF PAY</v>
          </cell>
          <cell r="AE8" t="str">
            <v>MEDICARE PART B</v>
          </cell>
          <cell r="AF8" t="str">
            <v>MEDICARE</v>
          </cell>
          <cell r="AG8" t="str">
            <v>MEDICAID(NC)</v>
          </cell>
          <cell r="AH8" t="str">
            <v>MEDICAID</v>
          </cell>
          <cell r="AK8" t="str">
            <v>Medicaid</v>
          </cell>
          <cell r="AL8">
            <v>55.353424657534248</v>
          </cell>
          <cell r="AM8">
            <v>74</v>
          </cell>
          <cell r="AN8">
            <v>1</v>
          </cell>
          <cell r="AO8">
            <v>1</v>
          </cell>
          <cell r="AP8">
            <v>20110210</v>
          </cell>
          <cell r="AQ8">
            <v>7</v>
          </cell>
          <cell r="AR8" t="str">
            <v>0-7 Days</v>
          </cell>
          <cell r="AS8">
            <v>0</v>
          </cell>
          <cell r="AT8">
            <v>0</v>
          </cell>
          <cell r="AU8">
            <v>1</v>
          </cell>
          <cell r="AV8" t="b">
            <v>1</v>
          </cell>
          <cell r="AW8" t="b">
            <v>1</v>
          </cell>
          <cell r="AX8" t="b">
            <v>1</v>
          </cell>
          <cell r="AY8" t="b">
            <v>0</v>
          </cell>
          <cell r="AZ8">
            <v>0</v>
          </cell>
          <cell r="BA8" t="b">
            <v>1</v>
          </cell>
          <cell r="BB8" t="b">
            <v>1</v>
          </cell>
          <cell r="BC8">
            <v>1</v>
          </cell>
        </row>
        <row r="9">
          <cell r="A9" t="str">
            <v>0</v>
          </cell>
          <cell r="B9" t="str">
            <v>2011/03/09</v>
          </cell>
          <cell r="C9" t="str">
            <v>2011/03/14</v>
          </cell>
          <cell r="D9">
            <v>0</v>
          </cell>
          <cell r="E9">
            <v>240553</v>
          </cell>
          <cell r="F9" t="str">
            <v>M</v>
          </cell>
          <cell r="G9" t="str">
            <v>T</v>
          </cell>
          <cell r="H9" t="str">
            <v>1952/01/09</v>
          </cell>
          <cell r="I9" t="str">
            <v>Psych Hospital</v>
          </cell>
          <cell r="J9" t="str">
            <v>Central Regional Hospital</v>
          </cell>
          <cell r="K9" t="str">
            <v>951831811P</v>
          </cell>
          <cell r="L9" t="str">
            <v>949211964L</v>
          </cell>
          <cell r="M9" t="str">
            <v>0031026</v>
          </cell>
          <cell r="N9" t="str">
            <v>C</v>
          </cell>
          <cell r="O9" t="str">
            <v>204</v>
          </cell>
          <cell r="P9" t="str">
            <v>Guilford</v>
          </cell>
          <cell r="Q9" t="str">
            <v>Direct to Outpatient Commitment</v>
          </cell>
          <cell r="R9" t="str">
            <v>Other outpatient and residential non state facilit</v>
          </cell>
          <cell r="S9" t="str">
            <v>Private residence</v>
          </cell>
          <cell r="T9" t="str">
            <v>SA</v>
          </cell>
          <cell r="U9" t="str">
            <v>Guilford</v>
          </cell>
          <cell r="V9" t="str">
            <v>Guilford</v>
          </cell>
          <cell r="W9" t="str">
            <v>Guilford</v>
          </cell>
          <cell r="X9" t="str">
            <v>Guilford</v>
          </cell>
          <cell r="Y9" t="str">
            <v>Guilford Center</v>
          </cell>
          <cell r="AA9" t="str">
            <v>MEDICARE PART A</v>
          </cell>
          <cell r="AB9" t="str">
            <v>MEDICARE</v>
          </cell>
          <cell r="AC9" t="str">
            <v>SELF PAY</v>
          </cell>
          <cell r="AD9" t="str">
            <v>SELF PAY</v>
          </cell>
          <cell r="AE9" t="str">
            <v>MEDICARE PART B</v>
          </cell>
          <cell r="AF9" t="str">
            <v>MEDICARE</v>
          </cell>
          <cell r="AG9" t="str">
            <v>MEDICAID(NC)</v>
          </cell>
          <cell r="AH9" t="str">
            <v>MEDICAID</v>
          </cell>
          <cell r="AK9" t="str">
            <v>Medicaid</v>
          </cell>
          <cell r="AL9">
            <v>59.597260273972601</v>
          </cell>
          <cell r="AM9">
            <v>16</v>
          </cell>
          <cell r="AN9">
            <v>1</v>
          </cell>
          <cell r="AO9">
            <v>1</v>
          </cell>
          <cell r="AP9">
            <v>20110314</v>
          </cell>
          <cell r="AQ9">
            <v>0</v>
          </cell>
          <cell r="AR9" t="str">
            <v>0-7 Days</v>
          </cell>
          <cell r="AS9">
            <v>0</v>
          </cell>
          <cell r="AT9">
            <v>0</v>
          </cell>
          <cell r="AU9">
            <v>1</v>
          </cell>
          <cell r="AV9" t="b">
            <v>1</v>
          </cell>
          <cell r="AW9" t="b">
            <v>1</v>
          </cell>
          <cell r="AX9" t="b">
            <v>1</v>
          </cell>
          <cell r="AY9" t="b">
            <v>0</v>
          </cell>
          <cell r="AZ9">
            <v>0</v>
          </cell>
          <cell r="BA9" t="b">
            <v>1</v>
          </cell>
          <cell r="BB9" t="b">
            <v>1</v>
          </cell>
          <cell r="BC9">
            <v>1</v>
          </cell>
        </row>
        <row r="10">
          <cell r="A10" t="str">
            <v>2</v>
          </cell>
          <cell r="B10" t="str">
            <v>2010/12/11</v>
          </cell>
          <cell r="C10" t="str">
            <v>2011/01/28</v>
          </cell>
          <cell r="D10">
            <v>0</v>
          </cell>
          <cell r="E10">
            <v>2202330</v>
          </cell>
          <cell r="F10" t="str">
            <v>F</v>
          </cell>
          <cell r="G10" t="str">
            <v>T</v>
          </cell>
          <cell r="H10" t="str">
            <v>1949/10/10</v>
          </cell>
          <cell r="I10" t="str">
            <v>Psych Hospital</v>
          </cell>
          <cell r="J10" t="str">
            <v>Broughton</v>
          </cell>
          <cell r="K10" t="str">
            <v>948267253O</v>
          </cell>
          <cell r="M10" t="str">
            <v>0035912</v>
          </cell>
          <cell r="N10" t="str">
            <v>West</v>
          </cell>
          <cell r="O10" t="str">
            <v>201</v>
          </cell>
          <cell r="P10" t="str">
            <v>Crossroads</v>
          </cell>
          <cell r="Q10" t="str">
            <v>Direct with Approval</v>
          </cell>
          <cell r="R10" t="str">
            <v>Other outpatient and residential non state facilit</v>
          </cell>
          <cell r="S10" t="str">
            <v>Private residence</v>
          </cell>
          <cell r="T10" t="str">
            <v>MH</v>
          </cell>
          <cell r="U10" t="str">
            <v>Surry</v>
          </cell>
          <cell r="V10" t="str">
            <v>Surry</v>
          </cell>
          <cell r="W10" t="str">
            <v>Surry</v>
          </cell>
          <cell r="X10" t="str">
            <v>Crossroads</v>
          </cell>
          <cell r="Y10" t="str">
            <v>Crossroads</v>
          </cell>
          <cell r="AA10" t="str">
            <v>UNITED HEALTHCARE - UBH CLAIMS</v>
          </cell>
          <cell r="AB10" t="str">
            <v>HMO</v>
          </cell>
          <cell r="AC10" t="str">
            <v>SELF PAY</v>
          </cell>
          <cell r="AD10" t="str">
            <v>SELF PAY</v>
          </cell>
          <cell r="AK10" t="str">
            <v>Private</v>
          </cell>
          <cell r="AL10">
            <v>61.846575342465755</v>
          </cell>
          <cell r="AM10">
            <v>921</v>
          </cell>
          <cell r="AN10">
            <v>1</v>
          </cell>
          <cell r="AO10">
            <v>1</v>
          </cell>
          <cell r="AP10">
            <v>20110217</v>
          </cell>
          <cell r="AQ10">
            <v>20</v>
          </cell>
          <cell r="AR10" t="str">
            <v>8-30 Days</v>
          </cell>
          <cell r="AS10">
            <v>0</v>
          </cell>
          <cell r="AT10">
            <v>0</v>
          </cell>
          <cell r="AU10">
            <v>1</v>
          </cell>
          <cell r="AV10" t="b">
            <v>1</v>
          </cell>
          <cell r="AW10" t="b">
            <v>1</v>
          </cell>
          <cell r="AX10" t="b">
            <v>1</v>
          </cell>
          <cell r="AY10" t="b">
            <v>0</v>
          </cell>
          <cell r="AZ10">
            <v>0</v>
          </cell>
          <cell r="BA10" t="b">
            <v>1</v>
          </cell>
          <cell r="BB10" t="b">
            <v>1</v>
          </cell>
          <cell r="BC10">
            <v>1</v>
          </cell>
        </row>
        <row r="11">
          <cell r="A11" t="str">
            <v>0</v>
          </cell>
          <cell r="B11" t="str">
            <v>2011/01/21</v>
          </cell>
          <cell r="C11" t="str">
            <v>2011/01/28</v>
          </cell>
          <cell r="D11">
            <v>0</v>
          </cell>
          <cell r="E11">
            <v>740296</v>
          </cell>
          <cell r="F11" t="str">
            <v>M</v>
          </cell>
          <cell r="G11" t="str">
            <v>T</v>
          </cell>
          <cell r="H11" t="str">
            <v>1949/08/23</v>
          </cell>
          <cell r="I11" t="str">
            <v>Psych Hospital</v>
          </cell>
          <cell r="J11" t="str">
            <v>Central Regional Hospital</v>
          </cell>
          <cell r="K11" t="str">
            <v>900736962S</v>
          </cell>
          <cell r="L11" t="str">
            <v>900736962S</v>
          </cell>
          <cell r="M11" t="str">
            <v>0038637</v>
          </cell>
          <cell r="N11" t="str">
            <v>C</v>
          </cell>
          <cell r="O11" t="str">
            <v>204</v>
          </cell>
          <cell r="P11" t="str">
            <v>Guilford</v>
          </cell>
          <cell r="Q11" t="str">
            <v>Direct to Outpatient Commitment</v>
          </cell>
          <cell r="R11" t="str">
            <v>Other outpatient and residential non state facilit</v>
          </cell>
          <cell r="S11" t="str">
            <v>Private residence</v>
          </cell>
          <cell r="T11" t="str">
            <v>MH</v>
          </cell>
          <cell r="U11" t="str">
            <v>Guilford</v>
          </cell>
          <cell r="V11" t="str">
            <v>Guilford</v>
          </cell>
          <cell r="W11" t="str">
            <v>Guilford</v>
          </cell>
          <cell r="X11" t="str">
            <v>Guilford</v>
          </cell>
          <cell r="Y11" t="str">
            <v>Guilford Center</v>
          </cell>
          <cell r="AA11" t="str">
            <v>SELF PAY</v>
          </cell>
          <cell r="AB11" t="str">
            <v>SELF PAY</v>
          </cell>
          <cell r="AC11" t="str">
            <v>MEDICAID(NC)</v>
          </cell>
          <cell r="AD11" t="str">
            <v>MEDICAID</v>
          </cell>
          <cell r="AK11" t="str">
            <v>Medicaid</v>
          </cell>
          <cell r="AL11">
            <v>61.978082191780821</v>
          </cell>
          <cell r="AM11">
            <v>70</v>
          </cell>
          <cell r="AN11">
            <v>1</v>
          </cell>
          <cell r="AO11">
            <v>1</v>
          </cell>
          <cell r="AP11">
            <v>20110209</v>
          </cell>
          <cell r="AQ11">
            <v>12</v>
          </cell>
          <cell r="AR11" t="str">
            <v>8-30 Days</v>
          </cell>
          <cell r="AS11">
            <v>0</v>
          </cell>
          <cell r="AT11">
            <v>0</v>
          </cell>
          <cell r="AU11">
            <v>1</v>
          </cell>
          <cell r="AV11" t="b">
            <v>1</v>
          </cell>
          <cell r="AW11" t="b">
            <v>1</v>
          </cell>
          <cell r="AX11" t="b">
            <v>1</v>
          </cell>
          <cell r="AY11" t="b">
            <v>0</v>
          </cell>
          <cell r="AZ11">
            <v>0</v>
          </cell>
          <cell r="BA11" t="b">
            <v>1</v>
          </cell>
          <cell r="BB11" t="b">
            <v>1</v>
          </cell>
          <cell r="BC11">
            <v>1</v>
          </cell>
        </row>
        <row r="12">
          <cell r="A12" t="str">
            <v>0</v>
          </cell>
          <cell r="B12" t="str">
            <v>2011/02/25</v>
          </cell>
          <cell r="C12" t="str">
            <v>2011/03/31</v>
          </cell>
          <cell r="D12">
            <v>0</v>
          </cell>
          <cell r="E12">
            <v>2043427</v>
          </cell>
          <cell r="F12" t="str">
            <v>F</v>
          </cell>
          <cell r="G12" t="str">
            <v>T</v>
          </cell>
          <cell r="H12" t="str">
            <v>1962/07/18</v>
          </cell>
          <cell r="I12" t="str">
            <v>Psych Hospital</v>
          </cell>
          <cell r="J12" t="str">
            <v>Central Regional Hospital</v>
          </cell>
          <cell r="K12" t="str">
            <v>948807382T</v>
          </cell>
          <cell r="L12" t="str">
            <v>948807382T</v>
          </cell>
          <cell r="M12" t="str">
            <v>0039788</v>
          </cell>
          <cell r="N12" t="str">
            <v>C</v>
          </cell>
          <cell r="O12" t="str">
            <v>206</v>
          </cell>
          <cell r="P12" t="str">
            <v>O-P-C</v>
          </cell>
          <cell r="Q12" t="str">
            <v>Direct with Approval</v>
          </cell>
          <cell r="R12" t="str">
            <v>Other outpatient and residential non state facilit</v>
          </cell>
          <cell r="S12" t="str">
            <v>Private residence</v>
          </cell>
          <cell r="T12" t="str">
            <v>MH</v>
          </cell>
          <cell r="U12" t="str">
            <v>Orange</v>
          </cell>
          <cell r="V12" t="str">
            <v>Orange</v>
          </cell>
          <cell r="W12" t="str">
            <v>Orange</v>
          </cell>
          <cell r="X12" t="str">
            <v>O-P-C</v>
          </cell>
          <cell r="Y12" t="str">
            <v>Orange-Person-Chatham</v>
          </cell>
          <cell r="AA12" t="str">
            <v>MEDICARE PART A</v>
          </cell>
          <cell r="AB12" t="str">
            <v>MEDICARE</v>
          </cell>
          <cell r="AC12" t="str">
            <v>SELF PAY</v>
          </cell>
          <cell r="AD12" t="str">
            <v>SELF PAY</v>
          </cell>
          <cell r="AE12" t="str">
            <v>MEDICARE PART B</v>
          </cell>
          <cell r="AF12" t="str">
            <v>MEDICARE</v>
          </cell>
          <cell r="AK12" t="str">
            <v>Medicare</v>
          </cell>
          <cell r="AL12">
            <v>49.06849315068493</v>
          </cell>
          <cell r="AM12">
            <v>266</v>
          </cell>
          <cell r="AN12">
            <v>1</v>
          </cell>
          <cell r="AO12">
            <v>1</v>
          </cell>
          <cell r="AP12">
            <v>20110419</v>
          </cell>
          <cell r="AQ12">
            <v>19</v>
          </cell>
          <cell r="AR12" t="str">
            <v>8-30 Days</v>
          </cell>
          <cell r="AS12">
            <v>0</v>
          </cell>
          <cell r="AT12">
            <v>0</v>
          </cell>
          <cell r="AU12">
            <v>1</v>
          </cell>
          <cell r="AV12" t="b">
            <v>1</v>
          </cell>
          <cell r="AW12" t="b">
            <v>1</v>
          </cell>
          <cell r="AX12" t="b">
            <v>1</v>
          </cell>
          <cell r="AY12" t="b">
            <v>0</v>
          </cell>
          <cell r="AZ12">
            <v>0</v>
          </cell>
          <cell r="BA12" t="b">
            <v>1</v>
          </cell>
          <cell r="BB12" t="b">
            <v>1</v>
          </cell>
          <cell r="BC12">
            <v>1</v>
          </cell>
        </row>
        <row r="13">
          <cell r="A13" t="str">
            <v>0</v>
          </cell>
          <cell r="B13" t="str">
            <v>2010/10/30</v>
          </cell>
          <cell r="C13" t="str">
            <v>2011/02/09</v>
          </cell>
          <cell r="D13">
            <v>0</v>
          </cell>
          <cell r="E13">
            <v>473652</v>
          </cell>
          <cell r="F13" t="str">
            <v>F</v>
          </cell>
          <cell r="G13" t="str">
            <v>T</v>
          </cell>
          <cell r="H13" t="str">
            <v>1962/09/10</v>
          </cell>
          <cell r="I13" t="str">
            <v>Psych Hospital</v>
          </cell>
          <cell r="J13" t="str">
            <v>Central Regional Hospital</v>
          </cell>
          <cell r="K13" t="str">
            <v>900163810O</v>
          </cell>
          <cell r="L13" t="str">
            <v>900163810O</v>
          </cell>
          <cell r="M13" t="str">
            <v>0039887</v>
          </cell>
          <cell r="N13" t="str">
            <v>C</v>
          </cell>
          <cell r="O13" t="str">
            <v>204</v>
          </cell>
          <cell r="P13" t="str">
            <v>Guilford</v>
          </cell>
          <cell r="Q13" t="str">
            <v>Direct with Approval</v>
          </cell>
          <cell r="R13" t="str">
            <v>Other outpatient and residential non state facilit</v>
          </cell>
          <cell r="S13" t="str">
            <v>Residental facility excluding nursing homes(halfwa</v>
          </cell>
          <cell r="T13" t="str">
            <v>MH</v>
          </cell>
          <cell r="U13" t="str">
            <v>Guilford</v>
          </cell>
          <cell r="V13" t="str">
            <v>Guilford</v>
          </cell>
          <cell r="W13" t="str">
            <v>Guilford</v>
          </cell>
          <cell r="X13" t="str">
            <v>Guilford</v>
          </cell>
          <cell r="Y13" t="str">
            <v>Guilford Center</v>
          </cell>
          <cell r="AA13" t="str">
            <v>SELF PAY</v>
          </cell>
          <cell r="AB13" t="str">
            <v>SELF PAY</v>
          </cell>
          <cell r="AC13" t="str">
            <v>MEDICAID(NC)</v>
          </cell>
          <cell r="AD13" t="str">
            <v>MEDICAID</v>
          </cell>
          <cell r="AK13" t="str">
            <v>Medicaid</v>
          </cell>
          <cell r="AL13">
            <v>48.920547945205477</v>
          </cell>
          <cell r="AM13">
            <v>38</v>
          </cell>
          <cell r="AN13">
            <v>1</v>
          </cell>
          <cell r="AO13">
            <v>1</v>
          </cell>
          <cell r="AP13">
            <v>20110221</v>
          </cell>
          <cell r="AQ13">
            <v>12</v>
          </cell>
          <cell r="AR13" t="str">
            <v>0-7 Days</v>
          </cell>
          <cell r="AS13">
            <v>1</v>
          </cell>
          <cell r="AT13">
            <v>1</v>
          </cell>
          <cell r="AU13">
            <v>1</v>
          </cell>
          <cell r="AV13" t="b">
            <v>1</v>
          </cell>
          <cell r="AW13" t="b">
            <v>1</v>
          </cell>
          <cell r="AX13" t="b">
            <v>1</v>
          </cell>
          <cell r="AY13" t="b">
            <v>0</v>
          </cell>
          <cell r="AZ13">
            <v>0</v>
          </cell>
          <cell r="BA13" t="b">
            <v>1</v>
          </cell>
          <cell r="BB13" t="b">
            <v>1</v>
          </cell>
          <cell r="BC13">
            <v>1</v>
          </cell>
        </row>
        <row r="14">
          <cell r="A14" t="str">
            <v>0</v>
          </cell>
          <cell r="B14" t="str">
            <v>2010/12/09</v>
          </cell>
          <cell r="C14" t="str">
            <v>2011/02/15</v>
          </cell>
          <cell r="D14">
            <v>0</v>
          </cell>
          <cell r="E14">
            <v>198901</v>
          </cell>
          <cell r="F14" t="str">
            <v>M</v>
          </cell>
          <cell r="G14" t="str">
            <v>T</v>
          </cell>
          <cell r="H14" t="str">
            <v>1952/07/13</v>
          </cell>
          <cell r="I14" t="str">
            <v>Psych Hospital</v>
          </cell>
          <cell r="J14" t="str">
            <v>Central Regional Hospital</v>
          </cell>
          <cell r="K14" t="str">
            <v>949188801N</v>
          </cell>
          <cell r="L14" t="str">
            <v>949188801N</v>
          </cell>
          <cell r="M14" t="str">
            <v>0042348</v>
          </cell>
          <cell r="N14" t="str">
            <v>C</v>
          </cell>
          <cell r="O14" t="str">
            <v>303</v>
          </cell>
          <cell r="P14" t="str">
            <v>Sandhills</v>
          </cell>
          <cell r="Q14" t="str">
            <v>Direct to Outpatient Commitment</v>
          </cell>
          <cell r="R14" t="str">
            <v>Other outpatient and residential non state facilit</v>
          </cell>
          <cell r="S14" t="str">
            <v>Foster family alternative family living</v>
          </cell>
          <cell r="T14" t="str">
            <v>MH</v>
          </cell>
          <cell r="U14" t="str">
            <v>Randolph</v>
          </cell>
          <cell r="V14" t="str">
            <v>Randolph</v>
          </cell>
          <cell r="W14" t="str">
            <v>Yadkin</v>
          </cell>
          <cell r="X14" t="str">
            <v>Crossroads</v>
          </cell>
          <cell r="Y14" t="str">
            <v>Crossroads</v>
          </cell>
          <cell r="AA14" t="str">
            <v>MEDICARE PART A</v>
          </cell>
          <cell r="AB14" t="str">
            <v>MEDICARE</v>
          </cell>
          <cell r="AC14" t="str">
            <v>SELF PAY</v>
          </cell>
          <cell r="AD14" t="str">
            <v>SELF PAY</v>
          </cell>
          <cell r="AE14" t="str">
            <v>MEDICARE PART B</v>
          </cell>
          <cell r="AF14" t="str">
            <v>MEDICARE</v>
          </cell>
          <cell r="AG14" t="str">
            <v>MEDICAID(NC)</v>
          </cell>
          <cell r="AH14" t="str">
            <v>MEDICAID</v>
          </cell>
          <cell r="AI14" t="str">
            <v>SELF PAY</v>
          </cell>
          <cell r="AJ14" t="str">
            <v>SELF PAY</v>
          </cell>
          <cell r="AK14" t="str">
            <v>Medicaid</v>
          </cell>
          <cell r="AL14">
            <v>59.087671232876716</v>
          </cell>
          <cell r="AM14">
            <v>14</v>
          </cell>
          <cell r="AN14">
            <v>1</v>
          </cell>
          <cell r="AO14">
            <v>1</v>
          </cell>
          <cell r="AP14">
            <v>20110217</v>
          </cell>
          <cell r="AQ14">
            <v>2</v>
          </cell>
          <cell r="AR14" t="str">
            <v>0-7 Days</v>
          </cell>
          <cell r="AS14">
            <v>1</v>
          </cell>
          <cell r="AT14">
            <v>1</v>
          </cell>
          <cell r="AU14">
            <v>1</v>
          </cell>
          <cell r="AV14" t="b">
            <v>1</v>
          </cell>
          <cell r="AW14" t="b">
            <v>1</v>
          </cell>
          <cell r="AX14" t="b">
            <v>1</v>
          </cell>
          <cell r="AY14" t="b">
            <v>0</v>
          </cell>
          <cell r="AZ14">
            <v>0</v>
          </cell>
          <cell r="BA14" t="b">
            <v>1</v>
          </cell>
          <cell r="BB14" t="b">
            <v>1</v>
          </cell>
          <cell r="BC14">
            <v>1</v>
          </cell>
        </row>
        <row r="15">
          <cell r="A15" t="str">
            <v>8</v>
          </cell>
          <cell r="B15" t="str">
            <v>2011/02/08</v>
          </cell>
          <cell r="C15" t="str">
            <v>2011/02/22</v>
          </cell>
          <cell r="D15">
            <v>0</v>
          </cell>
          <cell r="E15">
            <v>1023042</v>
          </cell>
          <cell r="F15" t="str">
            <v>M</v>
          </cell>
          <cell r="G15" t="str">
            <v>T</v>
          </cell>
          <cell r="H15" t="str">
            <v>1958/01/19</v>
          </cell>
          <cell r="I15" t="str">
            <v>ADATC</v>
          </cell>
          <cell r="J15" t="str">
            <v>R. J. Blackley ADATC</v>
          </cell>
          <cell r="K15" t="str">
            <v>947757005M</v>
          </cell>
          <cell r="M15" t="str">
            <v>0042458</v>
          </cell>
          <cell r="N15" t="str">
            <v>C</v>
          </cell>
          <cell r="O15" t="str">
            <v>206</v>
          </cell>
          <cell r="P15" t="str">
            <v>O-P-C</v>
          </cell>
          <cell r="Q15" t="str">
            <v>Program Completion ADATC only</v>
          </cell>
          <cell r="R15" t="str">
            <v>Other outpatient and residential non state facilit</v>
          </cell>
          <cell r="S15" t="str">
            <v>Private residence</v>
          </cell>
          <cell r="T15" t="str">
            <v>SA</v>
          </cell>
          <cell r="U15" t="str">
            <v>Orange</v>
          </cell>
          <cell r="V15" t="str">
            <v>Orange</v>
          </cell>
          <cell r="W15" t="str">
            <v>Orange</v>
          </cell>
          <cell r="X15" t="str">
            <v>O-P-C</v>
          </cell>
          <cell r="Y15" t="str">
            <v>Orange-Person-Chatham</v>
          </cell>
          <cell r="AA15" t="str">
            <v>SELF PAY</v>
          </cell>
          <cell r="AB15" t="str">
            <v>SELF PAY</v>
          </cell>
          <cell r="AK15" t="str">
            <v>Self</v>
          </cell>
          <cell r="AL15">
            <v>53.564383561643837</v>
          </cell>
          <cell r="AM15">
            <v>1102</v>
          </cell>
          <cell r="AN15">
            <v>0</v>
          </cell>
          <cell r="AO15">
            <v>0</v>
          </cell>
          <cell r="AP15" t="str">
            <v>.</v>
          </cell>
          <cell r="AQ15" t="str">
            <v>.</v>
          </cell>
          <cell r="AR15" t="str">
            <v>Not Seen</v>
          </cell>
          <cell r="AS15">
            <v>0</v>
          </cell>
          <cell r="AT15">
            <v>0</v>
          </cell>
          <cell r="AU15">
            <v>0</v>
          </cell>
          <cell r="AV15" t="b">
            <v>0</v>
          </cell>
          <cell r="AW15" t="b">
            <v>1</v>
          </cell>
          <cell r="AX15" t="b">
            <v>1</v>
          </cell>
          <cell r="AY15" t="b">
            <v>0</v>
          </cell>
          <cell r="AZ15">
            <v>1</v>
          </cell>
          <cell r="BA15" t="b">
            <v>1</v>
          </cell>
          <cell r="BB15" t="b">
            <v>1</v>
          </cell>
          <cell r="BC15">
            <v>1</v>
          </cell>
        </row>
        <row r="16">
          <cell r="A16" t="str">
            <v>0</v>
          </cell>
          <cell r="B16" t="str">
            <v>2011/03/05</v>
          </cell>
          <cell r="C16" t="str">
            <v>2011/03/28</v>
          </cell>
          <cell r="D16">
            <v>0</v>
          </cell>
          <cell r="E16">
            <v>93682</v>
          </cell>
          <cell r="F16" t="str">
            <v>M</v>
          </cell>
          <cell r="G16" t="str">
            <v>T</v>
          </cell>
          <cell r="H16" t="str">
            <v>1967/05/19</v>
          </cell>
          <cell r="I16" t="str">
            <v>Psych Hospital</v>
          </cell>
          <cell r="J16" t="str">
            <v>Central Regional Hospital</v>
          </cell>
          <cell r="K16" t="str">
            <v>240274031L</v>
          </cell>
          <cell r="L16" t="str">
            <v>240274031L</v>
          </cell>
          <cell r="M16" t="str">
            <v>0042795</v>
          </cell>
          <cell r="N16" t="str">
            <v>C</v>
          </cell>
          <cell r="O16" t="str">
            <v>205</v>
          </cell>
          <cell r="P16" t="str">
            <v>Alamance-Caswell</v>
          </cell>
          <cell r="Q16" t="str">
            <v>Direct with Approval</v>
          </cell>
          <cell r="R16" t="str">
            <v>Other outpatient and residential non state facilit</v>
          </cell>
          <cell r="S16" t="str">
            <v>Residental facility excluding nursing homes(halfwa</v>
          </cell>
          <cell r="T16" t="str">
            <v>MH</v>
          </cell>
          <cell r="U16" t="str">
            <v>Alamance</v>
          </cell>
          <cell r="V16" t="str">
            <v>Alamance</v>
          </cell>
          <cell r="W16" t="str">
            <v>Alamance</v>
          </cell>
          <cell r="X16" t="str">
            <v>Alamance-Caswell</v>
          </cell>
          <cell r="Y16" t="str">
            <v>Alamance-Caswell</v>
          </cell>
          <cell r="AA16" t="str">
            <v>MEDICARE PART A</v>
          </cell>
          <cell r="AB16" t="str">
            <v>MEDICARE</v>
          </cell>
          <cell r="AC16" t="str">
            <v>SELF PAY</v>
          </cell>
          <cell r="AD16" t="str">
            <v>SELF PAY</v>
          </cell>
          <cell r="AE16" t="str">
            <v>MEDICARE PART B</v>
          </cell>
          <cell r="AF16" t="str">
            <v>MEDICARE</v>
          </cell>
          <cell r="AG16" t="str">
            <v>MEDICAID(NC)</v>
          </cell>
          <cell r="AH16" t="str">
            <v>MEDICAID</v>
          </cell>
          <cell r="AK16" t="str">
            <v>Medicaid</v>
          </cell>
          <cell r="AL16">
            <v>44.230136986301368</v>
          </cell>
          <cell r="AM16">
            <v>9</v>
          </cell>
          <cell r="AN16">
            <v>1</v>
          </cell>
          <cell r="AO16">
            <v>1</v>
          </cell>
          <cell r="AP16">
            <v>20110328</v>
          </cell>
          <cell r="AQ16">
            <v>0</v>
          </cell>
          <cell r="AR16" t="str">
            <v>0-7 Days</v>
          </cell>
          <cell r="AS16">
            <v>0</v>
          </cell>
          <cell r="AT16">
            <v>0</v>
          </cell>
          <cell r="AU16">
            <v>1</v>
          </cell>
          <cell r="AV16" t="b">
            <v>1</v>
          </cell>
          <cell r="AW16" t="b">
            <v>1</v>
          </cell>
          <cell r="AX16" t="b">
            <v>1</v>
          </cell>
          <cell r="AY16" t="b">
            <v>0</v>
          </cell>
          <cell r="AZ16">
            <v>0</v>
          </cell>
          <cell r="BA16" t="b">
            <v>1</v>
          </cell>
          <cell r="BB16" t="b">
            <v>1</v>
          </cell>
          <cell r="BC16">
            <v>1</v>
          </cell>
        </row>
        <row r="17">
          <cell r="A17" t="str">
            <v>0</v>
          </cell>
          <cell r="B17" t="str">
            <v>2011/02/25</v>
          </cell>
          <cell r="C17" t="str">
            <v>2011/03/23</v>
          </cell>
          <cell r="D17">
            <v>0</v>
          </cell>
          <cell r="E17">
            <v>395721</v>
          </cell>
          <cell r="F17" t="str">
            <v>M</v>
          </cell>
          <cell r="G17" t="str">
            <v>T</v>
          </cell>
          <cell r="H17" t="str">
            <v>1963/07/03</v>
          </cell>
          <cell r="I17" t="str">
            <v>Psych Hospital</v>
          </cell>
          <cell r="J17" t="str">
            <v>Central Regional Hospital</v>
          </cell>
          <cell r="K17" t="str">
            <v>901284018K</v>
          </cell>
          <cell r="L17" t="str">
            <v>901284018K</v>
          </cell>
          <cell r="M17" t="str">
            <v>0042972</v>
          </cell>
          <cell r="N17" t="str">
            <v>C</v>
          </cell>
          <cell r="O17" t="str">
            <v>204</v>
          </cell>
          <cell r="P17" t="str">
            <v>Guilford</v>
          </cell>
          <cell r="Q17" t="str">
            <v>Direct to Outpatient Commitment</v>
          </cell>
          <cell r="R17" t="str">
            <v>Other outpatient and residential non state facilit</v>
          </cell>
          <cell r="S17" t="str">
            <v>Community ICF-MR 70 or more beds</v>
          </cell>
          <cell r="T17" t="str">
            <v>MH</v>
          </cell>
          <cell r="U17" t="str">
            <v>Guilford</v>
          </cell>
          <cell r="V17" t="str">
            <v>Guilford</v>
          </cell>
          <cell r="W17" t="str">
            <v>Caswell</v>
          </cell>
          <cell r="X17" t="str">
            <v>Alamance-Caswell</v>
          </cell>
          <cell r="Y17" t="str">
            <v>Alamance-Caswell</v>
          </cell>
          <cell r="AA17" t="str">
            <v>MEDICARE PART A</v>
          </cell>
          <cell r="AB17" t="str">
            <v>MEDICARE</v>
          </cell>
          <cell r="AC17" t="str">
            <v>MEDICARE PART B</v>
          </cell>
          <cell r="AD17" t="str">
            <v>MEDICARE</v>
          </cell>
          <cell r="AE17" t="str">
            <v>SELF PAY</v>
          </cell>
          <cell r="AF17" t="str">
            <v>SELF PAY</v>
          </cell>
          <cell r="AG17" t="str">
            <v>MEDICAID(NC)</v>
          </cell>
          <cell r="AH17" t="str">
            <v>MEDICAID</v>
          </cell>
          <cell r="AK17" t="str">
            <v>Medicaid</v>
          </cell>
          <cell r="AL17">
            <v>48.109589041095887</v>
          </cell>
          <cell r="AM17">
            <v>29</v>
          </cell>
          <cell r="AN17">
            <v>1</v>
          </cell>
          <cell r="AO17">
            <v>1</v>
          </cell>
          <cell r="AP17">
            <v>20110324</v>
          </cell>
          <cell r="AQ17">
            <v>1</v>
          </cell>
          <cell r="AR17" t="str">
            <v>0-7 Days</v>
          </cell>
          <cell r="AS17">
            <v>1</v>
          </cell>
          <cell r="AT17">
            <v>1</v>
          </cell>
          <cell r="AU17">
            <v>1</v>
          </cell>
          <cell r="AV17" t="b">
            <v>1</v>
          </cell>
          <cell r="AW17" t="b">
            <v>1</v>
          </cell>
          <cell r="AX17" t="b">
            <v>1</v>
          </cell>
          <cell r="AY17" t="b">
            <v>0</v>
          </cell>
          <cell r="AZ17">
            <v>0</v>
          </cell>
          <cell r="BA17" t="b">
            <v>1</v>
          </cell>
          <cell r="BB17" t="b">
            <v>1</v>
          </cell>
          <cell r="BC17">
            <v>1</v>
          </cell>
        </row>
        <row r="18">
          <cell r="A18" t="str">
            <v>8</v>
          </cell>
          <cell r="B18" t="str">
            <v>2011/03/08</v>
          </cell>
          <cell r="C18" t="str">
            <v>2011/03/28</v>
          </cell>
          <cell r="D18">
            <v>0</v>
          </cell>
          <cell r="E18">
            <v>506785</v>
          </cell>
          <cell r="F18" t="str">
            <v>M</v>
          </cell>
          <cell r="G18" t="str">
            <v>T</v>
          </cell>
          <cell r="H18" t="str">
            <v>1957/12/01</v>
          </cell>
          <cell r="I18" t="str">
            <v>ADATC</v>
          </cell>
          <cell r="J18" t="str">
            <v>R. J. Blackley ADATC</v>
          </cell>
          <cell r="K18" t="str">
            <v>901285501M</v>
          </cell>
          <cell r="L18" t="str">
            <v>901285501M</v>
          </cell>
          <cell r="M18" t="str">
            <v>0042976</v>
          </cell>
          <cell r="N18" t="str">
            <v>C</v>
          </cell>
          <cell r="O18" t="str">
            <v>208</v>
          </cell>
          <cell r="P18" t="str">
            <v>Five County</v>
          </cell>
          <cell r="Q18" t="str">
            <v>Program Completion ADATC only</v>
          </cell>
          <cell r="R18" t="str">
            <v>Other outpatient and residential non state facilit</v>
          </cell>
          <cell r="S18" t="str">
            <v>Private residence</v>
          </cell>
          <cell r="T18" t="str">
            <v>SA</v>
          </cell>
          <cell r="U18" t="str">
            <v>Vance</v>
          </cell>
          <cell r="V18" t="str">
            <v>Vance</v>
          </cell>
          <cell r="W18" t="str">
            <v>Vance</v>
          </cell>
          <cell r="X18" t="str">
            <v>Five County</v>
          </cell>
          <cell r="Y18" t="str">
            <v>Five County</v>
          </cell>
          <cell r="AA18" t="str">
            <v>SELF PAY</v>
          </cell>
          <cell r="AB18" t="str">
            <v>SELF PAY</v>
          </cell>
          <cell r="AC18" t="str">
            <v>MEDICAID(NC)</v>
          </cell>
          <cell r="AD18" t="str">
            <v>MEDICAID</v>
          </cell>
          <cell r="AK18" t="str">
            <v>Medicaid</v>
          </cell>
          <cell r="AL18">
            <v>53.698630136986303</v>
          </cell>
          <cell r="AM18">
            <v>1031</v>
          </cell>
          <cell r="AN18">
            <v>1</v>
          </cell>
          <cell r="AO18">
            <v>1</v>
          </cell>
          <cell r="AP18">
            <v>20110401</v>
          </cell>
          <cell r="AQ18">
            <v>4</v>
          </cell>
          <cell r="AR18" t="str">
            <v>0-7 Days</v>
          </cell>
          <cell r="AS18">
            <v>0</v>
          </cell>
          <cell r="AT18">
            <v>0</v>
          </cell>
          <cell r="AU18">
            <v>0</v>
          </cell>
          <cell r="AV18" t="b">
            <v>0</v>
          </cell>
          <cell r="AW18" t="b">
            <v>1</v>
          </cell>
          <cell r="AX18" t="b">
            <v>1</v>
          </cell>
          <cell r="AY18" t="b">
            <v>0</v>
          </cell>
          <cell r="AZ18">
            <v>1</v>
          </cell>
          <cell r="BA18" t="b">
            <v>1</v>
          </cell>
          <cell r="BB18" t="b">
            <v>1</v>
          </cell>
          <cell r="BC18">
            <v>1</v>
          </cell>
        </row>
        <row r="19">
          <cell r="A19" t="str">
            <v>Q</v>
          </cell>
          <cell r="B19" t="str">
            <v>2011/01/14</v>
          </cell>
          <cell r="C19" t="str">
            <v>2011/01/17</v>
          </cell>
          <cell r="D19">
            <v>0</v>
          </cell>
          <cell r="E19">
            <v>709707</v>
          </cell>
          <cell r="F19" t="str">
            <v>M</v>
          </cell>
          <cell r="G19" t="str">
            <v>T</v>
          </cell>
          <cell r="H19" t="str">
            <v>1953/04/20</v>
          </cell>
          <cell r="I19" t="str">
            <v>ADATC</v>
          </cell>
          <cell r="J19" t="str">
            <v>W.B. Jones ADATC</v>
          </cell>
          <cell r="K19" t="str">
            <v>900442466L</v>
          </cell>
          <cell r="L19" t="str">
            <v>hh``rdhll?@@@@@</v>
          </cell>
          <cell r="M19" t="str">
            <v>0043014</v>
          </cell>
          <cell r="N19" t="str">
            <v>East</v>
          </cell>
          <cell r="O19" t="str">
            <v>412</v>
          </cell>
          <cell r="P19" t="str">
            <v>Albemarle</v>
          </cell>
          <cell r="Q19" t="str">
            <v>Personal Reasons  (situational issue arises and patient is discharged with treatment team approval - i.e. death in family, family emergency)</v>
          </cell>
          <cell r="R19" t="str">
            <v>Other outpatient and residential non state facilit</v>
          </cell>
          <cell r="S19" t="str">
            <v>Private residence</v>
          </cell>
          <cell r="T19" t="str">
            <v>SA</v>
          </cell>
          <cell r="U19" t="str">
            <v>Martin</v>
          </cell>
          <cell r="V19" t="str">
            <v>Martin</v>
          </cell>
          <cell r="W19" t="str">
            <v>Martin</v>
          </cell>
          <cell r="X19" t="str">
            <v>ECBH</v>
          </cell>
          <cell r="Y19" t="str">
            <v>East Carolina Behavioral Health</v>
          </cell>
          <cell r="AA19" t="str">
            <v>Medicare Part A B E</v>
          </cell>
          <cell r="AB19" t="str">
            <v>MEDICARE</v>
          </cell>
          <cell r="AC19" t="str">
            <v>SELF PAY</v>
          </cell>
          <cell r="AD19" t="str">
            <v>SELF PAY</v>
          </cell>
          <cell r="AK19" t="str">
            <v>Medicare</v>
          </cell>
          <cell r="AL19">
            <v>58.317808219178083</v>
          </cell>
          <cell r="AM19">
            <v>1765</v>
          </cell>
          <cell r="AN19">
            <v>0</v>
          </cell>
          <cell r="AO19">
            <v>0</v>
          </cell>
          <cell r="AP19" t="str">
            <v>.</v>
          </cell>
          <cell r="AQ19" t="str">
            <v>.</v>
          </cell>
          <cell r="AR19" t="str">
            <v>Not Seen</v>
          </cell>
          <cell r="AS19">
            <v>0</v>
          </cell>
          <cell r="AT19">
            <v>0</v>
          </cell>
          <cell r="AU19">
            <v>0</v>
          </cell>
          <cell r="AV19" t="b">
            <v>0</v>
          </cell>
          <cell r="AW19" t="b">
            <v>1</v>
          </cell>
          <cell r="AX19" t="b">
            <v>1</v>
          </cell>
          <cell r="AY19" t="b">
            <v>0</v>
          </cell>
          <cell r="AZ19">
            <v>0</v>
          </cell>
          <cell r="BA19" t="b">
            <v>0</v>
          </cell>
          <cell r="BB19" t="b">
            <v>1</v>
          </cell>
          <cell r="BC19">
            <v>1</v>
          </cell>
        </row>
        <row r="20">
          <cell r="A20" t="str">
            <v>Q</v>
          </cell>
          <cell r="B20" t="str">
            <v>2011/02/09</v>
          </cell>
          <cell r="C20" t="str">
            <v>2011/02/15</v>
          </cell>
          <cell r="D20">
            <v>0</v>
          </cell>
          <cell r="E20">
            <v>709707</v>
          </cell>
          <cell r="F20" t="str">
            <v>M</v>
          </cell>
          <cell r="G20" t="str">
            <v>T</v>
          </cell>
          <cell r="H20" t="str">
            <v>1953/04/20</v>
          </cell>
          <cell r="I20" t="str">
            <v>ADATC</v>
          </cell>
          <cell r="J20" t="str">
            <v>W.B. Jones ADATC</v>
          </cell>
          <cell r="K20" t="str">
            <v>900442466L</v>
          </cell>
          <cell r="L20" t="str">
            <v>hh``rdhll?@@@@@</v>
          </cell>
          <cell r="M20" t="str">
            <v>0043014</v>
          </cell>
          <cell r="N20" t="str">
            <v>East</v>
          </cell>
          <cell r="O20" t="str">
            <v>412</v>
          </cell>
          <cell r="P20" t="str">
            <v>Albemarle</v>
          </cell>
          <cell r="Q20" t="str">
            <v>Program Completion ADATC only</v>
          </cell>
          <cell r="R20" t="str">
            <v>Other outpatient and residential non state facilit</v>
          </cell>
          <cell r="S20" t="str">
            <v>Private residence</v>
          </cell>
          <cell r="T20" t="str">
            <v>SA</v>
          </cell>
          <cell r="U20" t="str">
            <v>Martin</v>
          </cell>
          <cell r="V20" t="str">
            <v>Martin</v>
          </cell>
          <cell r="W20" t="str">
            <v>Pitt</v>
          </cell>
          <cell r="X20" t="str">
            <v>ECBH</v>
          </cell>
          <cell r="Y20" t="str">
            <v>East Carolina Behavioral Health</v>
          </cell>
          <cell r="AA20" t="str">
            <v>MEDICARE PART A</v>
          </cell>
          <cell r="AB20" t="str">
            <v>MEDICARE</v>
          </cell>
          <cell r="AC20" t="str">
            <v>SELF PAY</v>
          </cell>
          <cell r="AD20" t="str">
            <v>SELF PAY</v>
          </cell>
          <cell r="AK20" t="str">
            <v>Medicare</v>
          </cell>
          <cell r="AL20">
            <v>58.317808219178083</v>
          </cell>
          <cell r="AM20">
            <v>1766</v>
          </cell>
          <cell r="AN20">
            <v>0</v>
          </cell>
          <cell r="AO20">
            <v>0</v>
          </cell>
          <cell r="AP20" t="str">
            <v>.</v>
          </cell>
          <cell r="AQ20" t="str">
            <v>.</v>
          </cell>
          <cell r="AR20" t="str">
            <v>Not Seen</v>
          </cell>
          <cell r="AS20">
            <v>0</v>
          </cell>
          <cell r="AT20">
            <v>0</v>
          </cell>
          <cell r="AU20">
            <v>0</v>
          </cell>
          <cell r="AV20" t="b">
            <v>0</v>
          </cell>
          <cell r="AW20" t="b">
            <v>1</v>
          </cell>
          <cell r="AX20" t="b">
            <v>1</v>
          </cell>
          <cell r="AY20" t="b">
            <v>0</v>
          </cell>
          <cell r="AZ20">
            <v>1</v>
          </cell>
          <cell r="BA20" t="b">
            <v>1</v>
          </cell>
          <cell r="BB20" t="b">
            <v>1</v>
          </cell>
          <cell r="BC20">
            <v>1</v>
          </cell>
        </row>
        <row r="21">
          <cell r="A21" t="str">
            <v>0</v>
          </cell>
          <cell r="B21" t="str">
            <v>2010/12/14</v>
          </cell>
          <cell r="C21" t="str">
            <v>2011/01/28</v>
          </cell>
          <cell r="D21">
            <v>0</v>
          </cell>
          <cell r="E21">
            <v>224127</v>
          </cell>
          <cell r="F21" t="str">
            <v>M</v>
          </cell>
          <cell r="G21" t="str">
            <v>T</v>
          </cell>
          <cell r="H21" t="str">
            <v>1957/05/02</v>
          </cell>
          <cell r="I21" t="str">
            <v>Psych Hospital</v>
          </cell>
          <cell r="J21" t="str">
            <v>Central Regional Hospital</v>
          </cell>
          <cell r="K21" t="str">
            <v>901440737S</v>
          </cell>
          <cell r="L21" t="str">
            <v>901440737S</v>
          </cell>
          <cell r="M21" t="str">
            <v>0043399</v>
          </cell>
          <cell r="N21" t="str">
            <v>C</v>
          </cell>
          <cell r="O21" t="str">
            <v>204</v>
          </cell>
          <cell r="P21" t="str">
            <v>Guilford</v>
          </cell>
          <cell r="Q21" t="str">
            <v>Direct to Outpatient Commitment</v>
          </cell>
          <cell r="R21" t="str">
            <v>Other outpatient and residential non state facilit</v>
          </cell>
          <cell r="S21" t="str">
            <v>Foster family alternative family living</v>
          </cell>
          <cell r="T21" t="str">
            <v>MH</v>
          </cell>
          <cell r="U21" t="str">
            <v>Guilford</v>
          </cell>
          <cell r="V21" t="str">
            <v>Randolph</v>
          </cell>
          <cell r="W21" t="str">
            <v>Guilford</v>
          </cell>
          <cell r="X21" t="str">
            <v>Guilford</v>
          </cell>
          <cell r="Y21" t="str">
            <v>Guilford Center</v>
          </cell>
          <cell r="AC21" t="str">
            <v>SELF PAY</v>
          </cell>
          <cell r="AD21" t="str">
            <v>SELF PAY</v>
          </cell>
          <cell r="AE21" t="str">
            <v>MEDICAID(NC)</v>
          </cell>
          <cell r="AF21" t="str">
            <v>MEDICAID</v>
          </cell>
          <cell r="AK21" t="str">
            <v>Medicaid</v>
          </cell>
          <cell r="AL21">
            <v>54.282191780821918</v>
          </cell>
          <cell r="AM21">
            <v>15</v>
          </cell>
          <cell r="AN21">
            <v>1</v>
          </cell>
          <cell r="AO21">
            <v>1</v>
          </cell>
          <cell r="AP21">
            <v>20110131</v>
          </cell>
          <cell r="AQ21">
            <v>3</v>
          </cell>
          <cell r="AR21" t="str">
            <v>0-7 Days</v>
          </cell>
          <cell r="AS21">
            <v>0</v>
          </cell>
          <cell r="AT21">
            <v>0</v>
          </cell>
          <cell r="AU21">
            <v>1</v>
          </cell>
          <cell r="AV21" t="b">
            <v>1</v>
          </cell>
          <cell r="AW21" t="b">
            <v>1</v>
          </cell>
          <cell r="AX21" t="b">
            <v>1</v>
          </cell>
          <cell r="AY21" t="b">
            <v>0</v>
          </cell>
          <cell r="AZ21">
            <v>0</v>
          </cell>
          <cell r="BA21" t="b">
            <v>1</v>
          </cell>
          <cell r="BB21" t="b">
            <v>1</v>
          </cell>
          <cell r="BC21">
            <v>0</v>
          </cell>
        </row>
        <row r="22">
          <cell r="A22" t="str">
            <v>0</v>
          </cell>
          <cell r="B22" t="str">
            <v>2011/02/20</v>
          </cell>
          <cell r="C22" t="str">
            <v>2011/03/21</v>
          </cell>
          <cell r="D22">
            <v>0</v>
          </cell>
          <cell r="E22">
            <v>1619033</v>
          </cell>
          <cell r="F22" t="str">
            <v>M</v>
          </cell>
          <cell r="G22" t="str">
            <v>T</v>
          </cell>
          <cell r="H22" t="str">
            <v>1946/02/18</v>
          </cell>
          <cell r="I22" t="str">
            <v>Psych Hospital</v>
          </cell>
          <cell r="J22" t="str">
            <v>Central Regional Hospital</v>
          </cell>
          <cell r="K22" t="str">
            <v>948809870S</v>
          </cell>
          <cell r="L22" t="str">
            <v>948809870S</v>
          </cell>
          <cell r="M22" t="str">
            <v>0043677</v>
          </cell>
          <cell r="N22" t="str">
            <v>C</v>
          </cell>
          <cell r="O22" t="str">
            <v>202</v>
          </cell>
          <cell r="P22" t="str">
            <v>CenterPoint</v>
          </cell>
          <cell r="Q22" t="str">
            <v>Direct with Approval</v>
          </cell>
          <cell r="R22" t="str">
            <v>Other outpatient and residential non state facilit</v>
          </cell>
          <cell r="S22" t="str">
            <v>Foster family alternative family living</v>
          </cell>
          <cell r="T22" t="str">
            <v>MH</v>
          </cell>
          <cell r="U22" t="str">
            <v>Forsyth</v>
          </cell>
          <cell r="V22" t="str">
            <v>Forsyth</v>
          </cell>
          <cell r="W22" t="str">
            <v>Forsyth</v>
          </cell>
          <cell r="X22" t="str">
            <v>CenterPoint</v>
          </cell>
          <cell r="Y22" t="str">
            <v>CenterPoint Human Services</v>
          </cell>
          <cell r="Z22" t="str">
            <v>131210000011773</v>
          </cell>
          <cell r="AA22" t="str">
            <v>MEDICARE PART A</v>
          </cell>
          <cell r="AB22" t="str">
            <v>MEDICARE</v>
          </cell>
          <cell r="AC22" t="str">
            <v>MEDICAID(CONCURRENT)</v>
          </cell>
          <cell r="AD22" t="str">
            <v>MEDICAID</v>
          </cell>
          <cell r="AE22" t="str">
            <v>SELF PAY</v>
          </cell>
          <cell r="AF22" t="str">
            <v>SELF PAY</v>
          </cell>
          <cell r="AG22" t="str">
            <v>MEDICARE PART B</v>
          </cell>
          <cell r="AH22" t="str">
            <v>MEDICARE</v>
          </cell>
          <cell r="AK22" t="str">
            <v>Medicaid</v>
          </cell>
          <cell r="AL22">
            <v>65.490410958904107</v>
          </cell>
          <cell r="AM22">
            <v>190</v>
          </cell>
          <cell r="AN22">
            <v>1</v>
          </cell>
          <cell r="AO22">
            <v>1</v>
          </cell>
          <cell r="AP22">
            <v>20110322</v>
          </cell>
          <cell r="AQ22">
            <v>1</v>
          </cell>
          <cell r="AR22" t="str">
            <v>0-7 Days</v>
          </cell>
          <cell r="AS22">
            <v>0</v>
          </cell>
          <cell r="AT22">
            <v>0</v>
          </cell>
          <cell r="AU22">
            <v>1</v>
          </cell>
          <cell r="AV22" t="b">
            <v>1</v>
          </cell>
          <cell r="AW22" t="b">
            <v>1</v>
          </cell>
          <cell r="AX22" t="b">
            <v>1</v>
          </cell>
          <cell r="AY22" t="b">
            <v>0</v>
          </cell>
          <cell r="AZ22">
            <v>0</v>
          </cell>
          <cell r="BA22" t="b">
            <v>1</v>
          </cell>
          <cell r="BB22" t="b">
            <v>1</v>
          </cell>
          <cell r="BC22">
            <v>1</v>
          </cell>
        </row>
        <row r="23">
          <cell r="A23" t="str">
            <v>8</v>
          </cell>
          <cell r="B23" t="str">
            <v>2011/01/21</v>
          </cell>
          <cell r="C23" t="str">
            <v>2011/02/09</v>
          </cell>
          <cell r="D23">
            <v>0</v>
          </cell>
          <cell r="E23">
            <v>825728</v>
          </cell>
          <cell r="F23" t="str">
            <v>F</v>
          </cell>
          <cell r="G23" t="str">
            <v>T</v>
          </cell>
          <cell r="H23" t="str">
            <v>1968/07/02</v>
          </cell>
          <cell r="I23" t="str">
            <v>ADATC</v>
          </cell>
          <cell r="J23" t="str">
            <v>R. J. Blackley ADATC</v>
          </cell>
          <cell r="K23" t="str">
            <v>949002469O</v>
          </cell>
          <cell r="M23" t="str">
            <v>0043681</v>
          </cell>
          <cell r="N23" t="str">
            <v>C</v>
          </cell>
          <cell r="O23" t="str">
            <v>206</v>
          </cell>
          <cell r="P23" t="str">
            <v>O-P-C</v>
          </cell>
          <cell r="Q23" t="str">
            <v>Program Completion ADATC only</v>
          </cell>
          <cell r="R23" t="str">
            <v>Other outpatient and residential non state facilit</v>
          </cell>
          <cell r="S23" t="str">
            <v>Private residence</v>
          </cell>
          <cell r="T23" t="str">
            <v>SA</v>
          </cell>
          <cell r="U23" t="str">
            <v>Person</v>
          </cell>
          <cell r="V23" t="str">
            <v>Person</v>
          </cell>
          <cell r="W23" t="str">
            <v>Person</v>
          </cell>
          <cell r="X23" t="str">
            <v>O-P-C</v>
          </cell>
          <cell r="Y23" t="str">
            <v>Orange-Person-Chatham</v>
          </cell>
          <cell r="AA23" t="str">
            <v>SELF PAY</v>
          </cell>
          <cell r="AB23" t="str">
            <v>SELF PAY</v>
          </cell>
          <cell r="AK23" t="str">
            <v>Self</v>
          </cell>
          <cell r="AL23">
            <v>43.106849315068494</v>
          </cell>
          <cell r="AM23">
            <v>1071</v>
          </cell>
          <cell r="AN23">
            <v>1</v>
          </cell>
          <cell r="AO23">
            <v>1</v>
          </cell>
          <cell r="AP23">
            <v>20110211</v>
          </cell>
          <cell r="AQ23">
            <v>2</v>
          </cell>
          <cell r="AR23" t="str">
            <v>0-7 Days</v>
          </cell>
          <cell r="AS23">
            <v>0</v>
          </cell>
          <cell r="AT23">
            <v>0</v>
          </cell>
          <cell r="AU23">
            <v>0</v>
          </cell>
          <cell r="AV23" t="b">
            <v>0</v>
          </cell>
          <cell r="AW23" t="b">
            <v>1</v>
          </cell>
          <cell r="AX23" t="b">
            <v>1</v>
          </cell>
          <cell r="AY23" t="b">
            <v>0</v>
          </cell>
          <cell r="AZ23">
            <v>1</v>
          </cell>
          <cell r="BA23" t="b">
            <v>1</v>
          </cell>
          <cell r="BB23" t="b">
            <v>1</v>
          </cell>
          <cell r="BC23">
            <v>1</v>
          </cell>
        </row>
        <row r="24">
          <cell r="A24" t="str">
            <v>0</v>
          </cell>
          <cell r="B24" t="str">
            <v>2010/11/23</v>
          </cell>
          <cell r="C24" t="str">
            <v>2011/01/03</v>
          </cell>
          <cell r="D24">
            <v>1</v>
          </cell>
          <cell r="E24">
            <v>522046</v>
          </cell>
          <cell r="F24" t="str">
            <v>F</v>
          </cell>
          <cell r="G24" t="str">
            <v>T</v>
          </cell>
          <cell r="H24" t="str">
            <v>1974/08/18</v>
          </cell>
          <cell r="I24" t="str">
            <v>Psych Hospital</v>
          </cell>
          <cell r="J24" t="str">
            <v>Central Regional Hospital</v>
          </cell>
          <cell r="K24" t="str">
            <v>949302973P</v>
          </cell>
          <cell r="L24" t="str">
            <v>949302973P</v>
          </cell>
          <cell r="M24" t="str">
            <v>0043876</v>
          </cell>
          <cell r="N24" t="str">
            <v>C</v>
          </cell>
          <cell r="O24" t="str">
            <v>202</v>
          </cell>
          <cell r="P24" t="str">
            <v>CenterPoint</v>
          </cell>
          <cell r="Q24" t="str">
            <v>Permanent Transfer Out to Other state Facility</v>
          </cell>
          <cell r="R24" t="str">
            <v>Unknown</v>
          </cell>
          <cell r="S24" t="str">
            <v>Unknown</v>
          </cell>
          <cell r="T24" t="str">
            <v>MH</v>
          </cell>
          <cell r="U24" t="str">
            <v>Forsyth</v>
          </cell>
          <cell r="V24" t="str">
            <v>Forsyth</v>
          </cell>
          <cell r="W24" t="str">
            <v>Unknown</v>
          </cell>
          <cell r="Y24" t="str">
            <v>CenterPoint Human Services</v>
          </cell>
          <cell r="Z24" t="str">
            <v>131210000185819</v>
          </cell>
          <cell r="AA24" t="str">
            <v>MEDICARE PART A</v>
          </cell>
          <cell r="AB24" t="str">
            <v>MEDICARE</v>
          </cell>
          <cell r="AC24" t="str">
            <v>SELF PAY</v>
          </cell>
          <cell r="AD24" t="str">
            <v>SELF PAY</v>
          </cell>
          <cell r="AE24" t="str">
            <v>MEDICARE PART B</v>
          </cell>
          <cell r="AF24" t="str">
            <v>MEDICARE</v>
          </cell>
          <cell r="AG24" t="str">
            <v>MEDICAID(NC)</v>
          </cell>
          <cell r="AH24" t="str">
            <v>MEDICAID</v>
          </cell>
          <cell r="AK24" t="str">
            <v>Medicaid</v>
          </cell>
          <cell r="AL24">
            <v>36.975342465753428</v>
          </cell>
          <cell r="AM24">
            <v>45</v>
          </cell>
          <cell r="AN24">
            <v>1</v>
          </cell>
          <cell r="AO24">
            <v>1</v>
          </cell>
          <cell r="AP24">
            <v>20110117</v>
          </cell>
          <cell r="AQ24">
            <v>14</v>
          </cell>
          <cell r="AR24" t="str">
            <v>0-7 Days</v>
          </cell>
          <cell r="AS24">
            <v>1</v>
          </cell>
          <cell r="AT24">
            <v>1</v>
          </cell>
          <cell r="AU24">
            <v>0</v>
          </cell>
          <cell r="AV24" t="b">
            <v>0</v>
          </cell>
          <cell r="AW24" t="b">
            <v>1</v>
          </cell>
          <cell r="AX24" t="b">
            <v>1</v>
          </cell>
          <cell r="AY24" t="b">
            <v>1</v>
          </cell>
          <cell r="AZ24">
            <v>0</v>
          </cell>
          <cell r="BA24" t="b">
            <v>0</v>
          </cell>
          <cell r="BB24" t="b">
            <v>1</v>
          </cell>
          <cell r="BC24">
            <v>1</v>
          </cell>
        </row>
        <row r="25">
          <cell r="A25" t="str">
            <v>0</v>
          </cell>
          <cell r="B25" t="str">
            <v>2010/11/23</v>
          </cell>
          <cell r="C25" t="str">
            <v>2011/01/14</v>
          </cell>
          <cell r="D25">
            <v>0</v>
          </cell>
          <cell r="E25">
            <v>522046</v>
          </cell>
          <cell r="F25" t="str">
            <v>F</v>
          </cell>
          <cell r="G25" t="str">
            <v>T</v>
          </cell>
          <cell r="H25" t="str">
            <v>1974/08/18</v>
          </cell>
          <cell r="I25" t="str">
            <v>Psych Hospital</v>
          </cell>
          <cell r="J25" t="str">
            <v>Central Regional Hospital</v>
          </cell>
          <cell r="K25" t="str">
            <v>949302973P</v>
          </cell>
          <cell r="L25" t="str">
            <v>949302973P</v>
          </cell>
          <cell r="M25" t="str">
            <v>0043876</v>
          </cell>
          <cell r="N25" t="str">
            <v>C</v>
          </cell>
          <cell r="O25" t="str">
            <v>202</v>
          </cell>
          <cell r="P25" t="str">
            <v>CenterPoint</v>
          </cell>
          <cell r="Q25" t="str">
            <v>Direct to Outpatient Commitment</v>
          </cell>
          <cell r="R25" t="str">
            <v>Other outpatient and residential non state facilit</v>
          </cell>
          <cell r="S25" t="str">
            <v>Private residence</v>
          </cell>
          <cell r="T25" t="str">
            <v>MH</v>
          </cell>
          <cell r="U25" t="str">
            <v>Forsyth</v>
          </cell>
          <cell r="V25" t="str">
            <v>Forsyth</v>
          </cell>
          <cell r="W25" t="str">
            <v>Forsyth</v>
          </cell>
          <cell r="X25" t="str">
            <v>CenterPoint</v>
          </cell>
          <cell r="Y25" t="str">
            <v>CenterPoint Human Services</v>
          </cell>
          <cell r="Z25" t="str">
            <v>131210000185819</v>
          </cell>
          <cell r="AA25" t="str">
            <v>MEDICARE PART A</v>
          </cell>
          <cell r="AB25" t="str">
            <v>MEDICARE</v>
          </cell>
          <cell r="AC25" t="str">
            <v>SELF PAY</v>
          </cell>
          <cell r="AD25" t="str">
            <v>SELF PAY</v>
          </cell>
          <cell r="AE25" t="str">
            <v>MEDICARE PART B</v>
          </cell>
          <cell r="AF25" t="str">
            <v>MEDICARE</v>
          </cell>
          <cell r="AG25" t="str">
            <v>MEDICAID(NC)</v>
          </cell>
          <cell r="AH25" t="str">
            <v>MEDICAID</v>
          </cell>
          <cell r="AK25" t="str">
            <v>Medicaid</v>
          </cell>
          <cell r="AL25">
            <v>36.975342465753428</v>
          </cell>
          <cell r="AM25">
            <v>46</v>
          </cell>
          <cell r="AN25">
            <v>1</v>
          </cell>
          <cell r="AO25">
            <v>1</v>
          </cell>
          <cell r="AP25">
            <v>20110117</v>
          </cell>
          <cell r="AQ25">
            <v>3</v>
          </cell>
          <cell r="AR25" t="str">
            <v>0-7 Days</v>
          </cell>
          <cell r="AS25">
            <v>1</v>
          </cell>
          <cell r="AT25">
            <v>1</v>
          </cell>
          <cell r="AU25">
            <v>1</v>
          </cell>
          <cell r="AV25" t="b">
            <v>1</v>
          </cell>
          <cell r="AW25" t="b">
            <v>1</v>
          </cell>
          <cell r="AX25" t="b">
            <v>1</v>
          </cell>
          <cell r="AY25" t="b">
            <v>0</v>
          </cell>
          <cell r="AZ25">
            <v>0</v>
          </cell>
          <cell r="BA25" t="b">
            <v>1</v>
          </cell>
          <cell r="BB25" t="b">
            <v>1</v>
          </cell>
          <cell r="BC25">
            <v>1</v>
          </cell>
        </row>
        <row r="26">
          <cell r="A26" t="str">
            <v>0</v>
          </cell>
          <cell r="B26" t="str">
            <v>2011/02/11</v>
          </cell>
          <cell r="C26" t="str">
            <v>2011/02/17</v>
          </cell>
          <cell r="D26">
            <v>0</v>
          </cell>
          <cell r="E26">
            <v>945931</v>
          </cell>
          <cell r="F26" t="str">
            <v>F</v>
          </cell>
          <cell r="G26" t="str">
            <v>T</v>
          </cell>
          <cell r="H26" t="str">
            <v>1965/09/11</v>
          </cell>
          <cell r="I26" t="str">
            <v>Psych Hospital</v>
          </cell>
          <cell r="J26" t="str">
            <v>Central Regional Hospital</v>
          </cell>
          <cell r="K26" t="str">
            <v>949189383L</v>
          </cell>
          <cell r="L26" t="str">
            <v>949189383L</v>
          </cell>
          <cell r="M26" t="str">
            <v>0045683</v>
          </cell>
          <cell r="N26" t="str">
            <v>C</v>
          </cell>
          <cell r="O26" t="str">
            <v>207</v>
          </cell>
          <cell r="P26" t="str">
            <v>Durham</v>
          </cell>
          <cell r="Q26" t="str">
            <v>Direct to Outpatient Commitment</v>
          </cell>
          <cell r="R26" t="str">
            <v>Other outpatient and residential non state facilit</v>
          </cell>
          <cell r="S26" t="str">
            <v>Residental facility excluding nursing homes(halfwa</v>
          </cell>
          <cell r="T26" t="str">
            <v>MH</v>
          </cell>
          <cell r="U26" t="str">
            <v>Durham</v>
          </cell>
          <cell r="V26" t="str">
            <v>Durham</v>
          </cell>
          <cell r="W26" t="str">
            <v>Durham</v>
          </cell>
          <cell r="X26" t="str">
            <v>Durham</v>
          </cell>
          <cell r="Y26" t="str">
            <v>Durham Center</v>
          </cell>
          <cell r="AA26" t="str">
            <v>MEDICARE PART A</v>
          </cell>
          <cell r="AB26" t="str">
            <v>MEDICARE</v>
          </cell>
          <cell r="AC26" t="str">
            <v>SELF PAY</v>
          </cell>
          <cell r="AD26" t="str">
            <v>SELF PAY</v>
          </cell>
          <cell r="AE26" t="str">
            <v>MEDICARE PART B</v>
          </cell>
          <cell r="AF26" t="str">
            <v>MEDICARE</v>
          </cell>
          <cell r="AG26" t="str">
            <v>MEDICAID(NC)</v>
          </cell>
          <cell r="AH26" t="str">
            <v>MEDICAID</v>
          </cell>
          <cell r="AK26" t="str">
            <v>Medicaid</v>
          </cell>
          <cell r="AL26">
            <v>45.915068493150685</v>
          </cell>
          <cell r="AM26">
            <v>103</v>
          </cell>
          <cell r="AN26">
            <v>1</v>
          </cell>
          <cell r="AO26">
            <v>1</v>
          </cell>
          <cell r="AP26">
            <v>20110407</v>
          </cell>
          <cell r="AQ26">
            <v>49</v>
          </cell>
          <cell r="AR26" t="str">
            <v>31-60 Days</v>
          </cell>
          <cell r="AS26">
            <v>0</v>
          </cell>
          <cell r="AT26">
            <v>0</v>
          </cell>
          <cell r="AU26">
            <v>1</v>
          </cell>
          <cell r="AV26" t="b">
            <v>1</v>
          </cell>
          <cell r="AW26" t="b">
            <v>1</v>
          </cell>
          <cell r="AX26" t="b">
            <v>1</v>
          </cell>
          <cell r="AY26" t="b">
            <v>0</v>
          </cell>
          <cell r="AZ26">
            <v>0</v>
          </cell>
          <cell r="BA26" t="b">
            <v>1</v>
          </cell>
          <cell r="BB26" t="b">
            <v>1</v>
          </cell>
          <cell r="BC26">
            <v>1</v>
          </cell>
        </row>
        <row r="27">
          <cell r="A27" t="str">
            <v>0</v>
          </cell>
          <cell r="B27" t="str">
            <v>2011/03/03</v>
          </cell>
          <cell r="C27" t="str">
            <v>2011/03/09</v>
          </cell>
          <cell r="D27">
            <v>1</v>
          </cell>
          <cell r="E27">
            <v>941862</v>
          </cell>
          <cell r="F27" t="str">
            <v>M</v>
          </cell>
          <cell r="G27" t="str">
            <v>T</v>
          </cell>
          <cell r="H27" t="str">
            <v>1974/11/20</v>
          </cell>
          <cell r="I27" t="str">
            <v>Psych Hospital</v>
          </cell>
          <cell r="J27" t="str">
            <v>Central Regional Hospital</v>
          </cell>
          <cell r="K27" t="str">
            <v>945322755M</v>
          </cell>
          <cell r="M27" t="str">
            <v>0047493</v>
          </cell>
          <cell r="N27" t="str">
            <v>C</v>
          </cell>
          <cell r="O27" t="str">
            <v>204</v>
          </cell>
          <cell r="P27" t="str">
            <v>Guilford</v>
          </cell>
          <cell r="Q27" t="str">
            <v>Direct to Outpatient Commitment</v>
          </cell>
          <cell r="R27" t="str">
            <v>Other outpatient and residential non state facilit</v>
          </cell>
          <cell r="S27" t="str">
            <v>Other independent (rooming house dormitory barrack</v>
          </cell>
          <cell r="T27" t="str">
            <v>MH</v>
          </cell>
          <cell r="U27" t="str">
            <v>Guilford</v>
          </cell>
          <cell r="V27" t="str">
            <v>Guilford</v>
          </cell>
          <cell r="W27" t="str">
            <v>Nash</v>
          </cell>
          <cell r="X27" t="str">
            <v>Beacon Center</v>
          </cell>
          <cell r="Y27" t="str">
            <v>Beacon Center</v>
          </cell>
          <cell r="Z27" t="str">
            <v>131210000208995</v>
          </cell>
          <cell r="AA27" t="str">
            <v>SELF PAY</v>
          </cell>
          <cell r="AB27" t="str">
            <v>SELF PAY</v>
          </cell>
          <cell r="AK27" t="str">
            <v>Self</v>
          </cell>
          <cell r="AL27">
            <v>36.717808219178082</v>
          </cell>
          <cell r="AM27">
            <v>100</v>
          </cell>
          <cell r="AN27">
            <v>1</v>
          </cell>
          <cell r="AO27">
            <v>1</v>
          </cell>
          <cell r="AP27">
            <v>20110420</v>
          </cell>
          <cell r="AQ27">
            <v>42</v>
          </cell>
          <cell r="AR27" t="str">
            <v>31-60 Days</v>
          </cell>
          <cell r="AS27">
            <v>0</v>
          </cell>
          <cell r="AT27">
            <v>0</v>
          </cell>
          <cell r="AU27">
            <v>0</v>
          </cell>
          <cell r="AV27" t="b">
            <v>1</v>
          </cell>
          <cell r="AW27" t="b">
            <v>1</v>
          </cell>
          <cell r="AX27" t="b">
            <v>1</v>
          </cell>
          <cell r="AY27" t="b">
            <v>0</v>
          </cell>
          <cell r="AZ27">
            <v>0</v>
          </cell>
          <cell r="BA27" t="b">
            <v>1</v>
          </cell>
          <cell r="BB27" t="b">
            <v>1</v>
          </cell>
          <cell r="BC27">
            <v>1</v>
          </cell>
        </row>
        <row r="28">
          <cell r="A28" t="str">
            <v>1</v>
          </cell>
          <cell r="B28" t="str">
            <v>2011/03/11</v>
          </cell>
          <cell r="C28" t="str">
            <v>2011/03/28</v>
          </cell>
          <cell r="D28">
            <v>0</v>
          </cell>
          <cell r="E28">
            <v>941862</v>
          </cell>
          <cell r="F28" t="str">
            <v>M</v>
          </cell>
          <cell r="G28" t="str">
            <v>T</v>
          </cell>
          <cell r="H28" t="str">
            <v>1974/11/20</v>
          </cell>
          <cell r="I28" t="str">
            <v>Psych Hospital</v>
          </cell>
          <cell r="J28" t="str">
            <v>Cherry</v>
          </cell>
          <cell r="K28" t="str">
            <v>945322755M</v>
          </cell>
          <cell r="M28" t="str">
            <v>0047493</v>
          </cell>
          <cell r="N28" t="str">
            <v>East</v>
          </cell>
          <cell r="O28" t="str">
            <v>405</v>
          </cell>
          <cell r="P28" t="str">
            <v>Beacon Center</v>
          </cell>
          <cell r="Q28" t="str">
            <v>Direct with Approval</v>
          </cell>
          <cell r="R28" t="str">
            <v>Other outpatient and residential non state facilit</v>
          </cell>
          <cell r="S28" t="str">
            <v>Residental facility excluding nursing homes(halfwa</v>
          </cell>
          <cell r="T28" t="str">
            <v>MH</v>
          </cell>
          <cell r="U28" t="str">
            <v>Wilson</v>
          </cell>
          <cell r="V28" t="str">
            <v>Wilson</v>
          </cell>
          <cell r="W28" t="str">
            <v>Mecklenburg</v>
          </cell>
          <cell r="X28" t="str">
            <v>Mecklenburg</v>
          </cell>
          <cell r="Y28" t="str">
            <v>Mecklenburg</v>
          </cell>
          <cell r="Z28" t="str">
            <v>131210000208995</v>
          </cell>
          <cell r="AA28" t="str">
            <v>SELF PAY</v>
          </cell>
          <cell r="AB28" t="str">
            <v>SELF PAY</v>
          </cell>
          <cell r="AK28" t="str">
            <v>Self</v>
          </cell>
          <cell r="AL28">
            <v>36.717808219178082</v>
          </cell>
          <cell r="AM28">
            <v>538</v>
          </cell>
          <cell r="AN28">
            <v>1</v>
          </cell>
          <cell r="AO28">
            <v>1</v>
          </cell>
          <cell r="AP28">
            <v>20110420</v>
          </cell>
          <cell r="AQ28">
            <v>23</v>
          </cell>
          <cell r="AR28" t="str">
            <v>8-30 Days</v>
          </cell>
          <cell r="AS28">
            <v>0</v>
          </cell>
          <cell r="AT28">
            <v>0</v>
          </cell>
          <cell r="AU28">
            <v>1</v>
          </cell>
          <cell r="AV28" t="b">
            <v>1</v>
          </cell>
          <cell r="AW28" t="b">
            <v>1</v>
          </cell>
          <cell r="AX28" t="b">
            <v>1</v>
          </cell>
          <cell r="AY28" t="b">
            <v>0</v>
          </cell>
          <cell r="AZ28">
            <v>0</v>
          </cell>
          <cell r="BA28" t="b">
            <v>1</v>
          </cell>
          <cell r="BB28" t="b">
            <v>1</v>
          </cell>
          <cell r="BC28">
            <v>1</v>
          </cell>
        </row>
        <row r="29">
          <cell r="A29" t="str">
            <v>0</v>
          </cell>
          <cell r="B29" t="str">
            <v>2011/01/04</v>
          </cell>
          <cell r="C29" t="str">
            <v>2011/01/20</v>
          </cell>
          <cell r="D29">
            <v>0</v>
          </cell>
          <cell r="E29">
            <v>538837</v>
          </cell>
          <cell r="F29" t="str">
            <v>F</v>
          </cell>
          <cell r="G29" t="str">
            <v>T</v>
          </cell>
          <cell r="H29" t="str">
            <v>1967/07/20</v>
          </cell>
          <cell r="I29" t="str">
            <v>Psych Hospital</v>
          </cell>
          <cell r="J29" t="str">
            <v>Central Regional Hospital</v>
          </cell>
          <cell r="K29" t="str">
            <v>527662001G</v>
          </cell>
          <cell r="L29" t="str">
            <v>527662001G</v>
          </cell>
          <cell r="M29" t="str">
            <v>0047996</v>
          </cell>
          <cell r="N29" t="str">
            <v>C</v>
          </cell>
          <cell r="O29" t="str">
            <v>207</v>
          </cell>
          <cell r="P29" t="str">
            <v>Durham</v>
          </cell>
          <cell r="Q29" t="str">
            <v>Direct to Outpatient Commitment</v>
          </cell>
          <cell r="R29" t="str">
            <v>Other outpatient and residential non state facilit</v>
          </cell>
          <cell r="S29" t="str">
            <v>Private residence</v>
          </cell>
          <cell r="T29" t="str">
            <v>MH</v>
          </cell>
          <cell r="U29" t="str">
            <v>Durham</v>
          </cell>
          <cell r="V29" t="str">
            <v>Durham</v>
          </cell>
          <cell r="W29" t="str">
            <v>Orange</v>
          </cell>
          <cell r="X29" t="str">
            <v>O-P-C</v>
          </cell>
          <cell r="Y29" t="str">
            <v>Orange-Person-Chatham</v>
          </cell>
          <cell r="AA29" t="str">
            <v>MEDICARE PART A</v>
          </cell>
          <cell r="AB29" t="str">
            <v>MEDICARE</v>
          </cell>
          <cell r="AC29" t="str">
            <v>SELF PAY</v>
          </cell>
          <cell r="AD29" t="str">
            <v>SELF PAY</v>
          </cell>
          <cell r="AE29" t="str">
            <v>MEDICARE PART B</v>
          </cell>
          <cell r="AF29" t="str">
            <v>MEDICARE</v>
          </cell>
          <cell r="AG29" t="str">
            <v>MEDICAID(NC)</v>
          </cell>
          <cell r="AH29" t="str">
            <v>MEDICAID</v>
          </cell>
          <cell r="AK29" t="str">
            <v>Medicaid</v>
          </cell>
          <cell r="AL29">
            <v>44.060273972602737</v>
          </cell>
          <cell r="AM29">
            <v>48</v>
          </cell>
          <cell r="AN29">
            <v>1</v>
          </cell>
          <cell r="AO29">
            <v>1</v>
          </cell>
          <cell r="AP29">
            <v>20110120</v>
          </cell>
          <cell r="AQ29">
            <v>0</v>
          </cell>
          <cell r="AR29" t="str">
            <v>0-7 Days</v>
          </cell>
          <cell r="AS29">
            <v>1</v>
          </cell>
          <cell r="AT29">
            <v>1</v>
          </cell>
          <cell r="AU29">
            <v>1</v>
          </cell>
          <cell r="AV29" t="b">
            <v>1</v>
          </cell>
          <cell r="AW29" t="b">
            <v>1</v>
          </cell>
          <cell r="AX29" t="b">
            <v>1</v>
          </cell>
          <cell r="AY29" t="b">
            <v>0</v>
          </cell>
          <cell r="AZ29">
            <v>0</v>
          </cell>
          <cell r="BA29" t="b">
            <v>1</v>
          </cell>
          <cell r="BB29" t="b">
            <v>1</v>
          </cell>
          <cell r="BC29">
            <v>1</v>
          </cell>
        </row>
        <row r="30">
          <cell r="A30" t="str">
            <v>0</v>
          </cell>
          <cell r="B30" t="str">
            <v>2011/02/12</v>
          </cell>
          <cell r="C30" t="str">
            <v>2011/03/10</v>
          </cell>
          <cell r="D30">
            <v>0</v>
          </cell>
          <cell r="E30">
            <v>937305</v>
          </cell>
          <cell r="F30" t="str">
            <v>F</v>
          </cell>
          <cell r="G30" t="str">
            <v>T</v>
          </cell>
          <cell r="H30" t="str">
            <v>1952/05/08</v>
          </cell>
          <cell r="I30" t="str">
            <v>Psych Hospital</v>
          </cell>
          <cell r="J30" t="str">
            <v>Central Regional Hospital</v>
          </cell>
          <cell r="K30" t="str">
            <v>951042290S</v>
          </cell>
          <cell r="M30" t="str">
            <v>0048129</v>
          </cell>
          <cell r="N30" t="str">
            <v>C</v>
          </cell>
          <cell r="O30" t="str">
            <v>207</v>
          </cell>
          <cell r="P30" t="str">
            <v>Durham</v>
          </cell>
          <cell r="Q30" t="str">
            <v>Direct to Outpatient Commitment</v>
          </cell>
          <cell r="R30" t="str">
            <v>Other outpatient and residential non state facilit</v>
          </cell>
          <cell r="S30" t="str">
            <v>Private residence</v>
          </cell>
          <cell r="T30" t="str">
            <v>MH</v>
          </cell>
          <cell r="U30" t="str">
            <v>Durham</v>
          </cell>
          <cell r="V30" t="str">
            <v>Durham</v>
          </cell>
          <cell r="W30" t="str">
            <v>Durham</v>
          </cell>
          <cell r="X30" t="str">
            <v>Durham</v>
          </cell>
          <cell r="Y30" t="str">
            <v>Durham Center</v>
          </cell>
          <cell r="AA30" t="str">
            <v>SELF PAY</v>
          </cell>
          <cell r="AB30" t="str">
            <v>SELF PAY</v>
          </cell>
          <cell r="AC30" t="str">
            <v>BCBS OF NC/BLUE OPTIONS</v>
          </cell>
          <cell r="AD30" t="str">
            <v>BLUE CROSS</v>
          </cell>
          <cell r="AK30" t="str">
            <v>Private</v>
          </cell>
          <cell r="AL30">
            <v>59.268493150684932</v>
          </cell>
          <cell r="AM30">
            <v>98</v>
          </cell>
          <cell r="AN30">
            <v>1</v>
          </cell>
          <cell r="AO30">
            <v>1</v>
          </cell>
          <cell r="AP30">
            <v>20110407</v>
          </cell>
          <cell r="AQ30">
            <v>28</v>
          </cell>
          <cell r="AR30" t="str">
            <v>8-30 Days</v>
          </cell>
          <cell r="AS30">
            <v>0</v>
          </cell>
          <cell r="AT30">
            <v>0</v>
          </cell>
          <cell r="AU30">
            <v>1</v>
          </cell>
          <cell r="AV30" t="b">
            <v>1</v>
          </cell>
          <cell r="AW30" t="b">
            <v>1</v>
          </cell>
          <cell r="AX30" t="b">
            <v>1</v>
          </cell>
          <cell r="AY30" t="b">
            <v>0</v>
          </cell>
          <cell r="AZ30">
            <v>0</v>
          </cell>
          <cell r="BA30" t="b">
            <v>1</v>
          </cell>
          <cell r="BB30" t="b">
            <v>1</v>
          </cell>
          <cell r="BC30">
            <v>1</v>
          </cell>
        </row>
        <row r="31">
          <cell r="A31" t="str">
            <v>Q</v>
          </cell>
          <cell r="B31" t="str">
            <v>2011/02/17</v>
          </cell>
          <cell r="C31" t="str">
            <v>2011/02/24</v>
          </cell>
          <cell r="D31">
            <v>0</v>
          </cell>
          <cell r="E31">
            <v>89443</v>
          </cell>
          <cell r="F31" t="str">
            <v>M</v>
          </cell>
          <cell r="G31" t="str">
            <v>T</v>
          </cell>
          <cell r="H31" t="str">
            <v>1965/09/20</v>
          </cell>
          <cell r="I31" t="str">
            <v>ADATC</v>
          </cell>
          <cell r="J31" t="str">
            <v>W.B. Jones ADATC</v>
          </cell>
          <cell r="K31" t="str">
            <v>946473148Q</v>
          </cell>
          <cell r="M31" t="str">
            <v>0048595</v>
          </cell>
          <cell r="N31" t="str">
            <v>East</v>
          </cell>
          <cell r="O31" t="str">
            <v>412</v>
          </cell>
          <cell r="P31" t="str">
            <v>Albemarle</v>
          </cell>
          <cell r="Q31" t="str">
            <v>Program Completion ADATC only</v>
          </cell>
          <cell r="R31" t="str">
            <v>Other outpatient and residential non state facilit</v>
          </cell>
          <cell r="S31" t="str">
            <v>Private residence</v>
          </cell>
          <cell r="T31" t="str">
            <v>SA</v>
          </cell>
          <cell r="U31" t="str">
            <v>Currituck</v>
          </cell>
          <cell r="V31" t="str">
            <v>Currituck</v>
          </cell>
          <cell r="W31" t="str">
            <v>Currituck</v>
          </cell>
          <cell r="X31" t="str">
            <v>ECBH</v>
          </cell>
          <cell r="Y31" t="str">
            <v>East Carolina Behavioral Health</v>
          </cell>
          <cell r="AA31" t="str">
            <v>SELF PAY</v>
          </cell>
          <cell r="AB31" t="str">
            <v>SELF PAY</v>
          </cell>
          <cell r="AK31" t="str">
            <v>Self</v>
          </cell>
          <cell r="AL31">
            <v>45.890410958904113</v>
          </cell>
          <cell r="AM31">
            <v>1707</v>
          </cell>
          <cell r="AN31">
            <v>1</v>
          </cell>
          <cell r="AO31">
            <v>1</v>
          </cell>
          <cell r="AP31">
            <v>20110307</v>
          </cell>
          <cell r="AQ31">
            <v>11</v>
          </cell>
          <cell r="AR31" t="str">
            <v>8-30 Days</v>
          </cell>
          <cell r="AS31">
            <v>0</v>
          </cell>
          <cell r="AT31">
            <v>0</v>
          </cell>
          <cell r="AU31">
            <v>0</v>
          </cell>
          <cell r="AV31" t="b">
            <v>0</v>
          </cell>
          <cell r="AW31" t="b">
            <v>1</v>
          </cell>
          <cell r="AX31" t="b">
            <v>1</v>
          </cell>
          <cell r="AY31" t="b">
            <v>0</v>
          </cell>
          <cell r="AZ31">
            <v>1</v>
          </cell>
          <cell r="BA31" t="b">
            <v>1</v>
          </cell>
          <cell r="BB31" t="b">
            <v>1</v>
          </cell>
          <cell r="BC31">
            <v>1</v>
          </cell>
        </row>
        <row r="32">
          <cell r="A32" t="str">
            <v>0</v>
          </cell>
          <cell r="B32" t="str">
            <v>2011/02/09</v>
          </cell>
          <cell r="C32" t="str">
            <v>2011/02/11</v>
          </cell>
          <cell r="D32">
            <v>0</v>
          </cell>
          <cell r="E32">
            <v>396600</v>
          </cell>
          <cell r="F32" t="str">
            <v>M</v>
          </cell>
          <cell r="G32" t="str">
            <v>T</v>
          </cell>
          <cell r="H32" t="str">
            <v>1971/10/27</v>
          </cell>
          <cell r="I32" t="str">
            <v>Psych Hospital</v>
          </cell>
          <cell r="J32" t="str">
            <v>Central Regional Hospital</v>
          </cell>
          <cell r="K32" t="str">
            <v>945430510R</v>
          </cell>
          <cell r="M32" t="str">
            <v>0048598</v>
          </cell>
          <cell r="N32" t="str">
            <v>C</v>
          </cell>
          <cell r="O32" t="str">
            <v>204</v>
          </cell>
          <cell r="P32" t="str">
            <v>Guilford</v>
          </cell>
          <cell r="Q32" t="str">
            <v>Direct to Outpatient Commitment</v>
          </cell>
          <cell r="R32" t="str">
            <v>Other outpatient and residential non state facilit</v>
          </cell>
          <cell r="S32" t="str">
            <v>Private residence</v>
          </cell>
          <cell r="T32" t="str">
            <v>MH</v>
          </cell>
          <cell r="U32" t="str">
            <v>Guilford</v>
          </cell>
          <cell r="V32" t="str">
            <v>Guilford</v>
          </cell>
          <cell r="W32" t="str">
            <v>Guilford</v>
          </cell>
          <cell r="X32" t="str">
            <v>Guilford</v>
          </cell>
          <cell r="Y32" t="str">
            <v>Guilford Center</v>
          </cell>
          <cell r="AA32" t="str">
            <v>SELF PAY</v>
          </cell>
          <cell r="AB32" t="str">
            <v>SELF PAY</v>
          </cell>
          <cell r="AC32" t="str">
            <v>SELF PAY</v>
          </cell>
          <cell r="AD32" t="str">
            <v>SELF PAY</v>
          </cell>
          <cell r="AK32" t="str">
            <v>Self</v>
          </cell>
          <cell r="AL32">
            <v>39.786301369863011</v>
          </cell>
          <cell r="AM32">
            <v>30</v>
          </cell>
          <cell r="AN32">
            <v>1</v>
          </cell>
          <cell r="AO32">
            <v>1</v>
          </cell>
          <cell r="AP32">
            <v>20110314</v>
          </cell>
          <cell r="AQ32">
            <v>31</v>
          </cell>
          <cell r="AR32" t="str">
            <v>31-60 Days</v>
          </cell>
          <cell r="AS32">
            <v>0</v>
          </cell>
          <cell r="AT32">
            <v>0</v>
          </cell>
          <cell r="AU32">
            <v>1</v>
          </cell>
          <cell r="AV32" t="b">
            <v>1</v>
          </cell>
          <cell r="AW32" t="b">
            <v>1</v>
          </cell>
          <cell r="AX32" t="b">
            <v>1</v>
          </cell>
          <cell r="AY32" t="b">
            <v>0</v>
          </cell>
          <cell r="AZ32">
            <v>0</v>
          </cell>
          <cell r="BA32" t="b">
            <v>1</v>
          </cell>
          <cell r="BB32" t="b">
            <v>1</v>
          </cell>
          <cell r="BC32">
            <v>1</v>
          </cell>
        </row>
        <row r="33">
          <cell r="A33" t="str">
            <v>8</v>
          </cell>
          <cell r="B33" t="str">
            <v>2011/03/18</v>
          </cell>
          <cell r="C33" t="str">
            <v>2011/03/25</v>
          </cell>
          <cell r="D33">
            <v>0</v>
          </cell>
          <cell r="E33">
            <v>720692</v>
          </cell>
          <cell r="F33" t="str">
            <v>F</v>
          </cell>
          <cell r="G33" t="str">
            <v>T</v>
          </cell>
          <cell r="H33" t="str">
            <v>1960/06/28</v>
          </cell>
          <cell r="I33" t="str">
            <v>ADATC</v>
          </cell>
          <cell r="J33" t="str">
            <v>R. J. Blackley ADATC</v>
          </cell>
          <cell r="K33" t="str">
            <v>948778271L</v>
          </cell>
          <cell r="L33" t="str">
            <v>948778271L</v>
          </cell>
          <cell r="M33" t="str">
            <v>0048654</v>
          </cell>
          <cell r="N33" t="str">
            <v>C</v>
          </cell>
          <cell r="O33" t="str">
            <v>204</v>
          </cell>
          <cell r="P33" t="str">
            <v>Guilford</v>
          </cell>
          <cell r="Q33" t="str">
            <v>Direct to Substance Abuse Commitment</v>
          </cell>
          <cell r="R33" t="str">
            <v>Other outpatient and residential non state facilit</v>
          </cell>
          <cell r="S33" t="str">
            <v>Other</v>
          </cell>
          <cell r="T33" t="str">
            <v>MH</v>
          </cell>
          <cell r="U33" t="str">
            <v>Guilford</v>
          </cell>
          <cell r="V33" t="str">
            <v>Guilford</v>
          </cell>
          <cell r="W33" t="str">
            <v>Guilford</v>
          </cell>
          <cell r="X33" t="str">
            <v>Guilford</v>
          </cell>
          <cell r="Y33" t="str">
            <v>Guilford Center</v>
          </cell>
          <cell r="AA33" t="str">
            <v>SELF PAY</v>
          </cell>
          <cell r="AB33" t="str">
            <v>SELF PAY</v>
          </cell>
          <cell r="AC33" t="str">
            <v>MEDICAID(NC)</v>
          </cell>
          <cell r="AD33" t="str">
            <v>MEDICAID</v>
          </cell>
          <cell r="AK33" t="str">
            <v>Medicaid</v>
          </cell>
          <cell r="AL33">
            <v>51.123287671232873</v>
          </cell>
          <cell r="AM33">
            <v>1055</v>
          </cell>
          <cell r="AN33">
            <v>1</v>
          </cell>
          <cell r="AO33">
            <v>1</v>
          </cell>
          <cell r="AP33">
            <v>20110404</v>
          </cell>
          <cell r="AQ33">
            <v>10</v>
          </cell>
          <cell r="AR33" t="str">
            <v>0-7 Days</v>
          </cell>
          <cell r="AS33">
            <v>1</v>
          </cell>
          <cell r="AT33">
            <v>1</v>
          </cell>
          <cell r="AU33">
            <v>0</v>
          </cell>
          <cell r="AV33" t="b">
            <v>1</v>
          </cell>
          <cell r="AW33" t="b">
            <v>1</v>
          </cell>
          <cell r="AX33" t="b">
            <v>1</v>
          </cell>
          <cell r="AY33" t="b">
            <v>0</v>
          </cell>
          <cell r="AZ33">
            <v>1</v>
          </cell>
          <cell r="BA33" t="b">
            <v>1</v>
          </cell>
          <cell r="BB33" t="b">
            <v>1</v>
          </cell>
          <cell r="BC33">
            <v>1</v>
          </cell>
        </row>
        <row r="34">
          <cell r="A34" t="str">
            <v>0</v>
          </cell>
          <cell r="B34" t="str">
            <v>2011/01/11</v>
          </cell>
          <cell r="C34" t="str">
            <v>2011/01/20</v>
          </cell>
          <cell r="D34">
            <v>0</v>
          </cell>
          <cell r="E34">
            <v>848014</v>
          </cell>
          <cell r="F34" t="str">
            <v>M</v>
          </cell>
          <cell r="G34" t="str">
            <v>T</v>
          </cell>
          <cell r="H34" t="str">
            <v>1971/05/01</v>
          </cell>
          <cell r="I34" t="str">
            <v>Psych Hospital</v>
          </cell>
          <cell r="J34" t="str">
            <v>Central Regional Hospital</v>
          </cell>
          <cell r="K34" t="str">
            <v>246193640O</v>
          </cell>
          <cell r="M34" t="str">
            <v>0048799</v>
          </cell>
          <cell r="N34" t="str">
            <v>C</v>
          </cell>
          <cell r="O34" t="str">
            <v>204</v>
          </cell>
          <cell r="P34" t="str">
            <v>Guilford</v>
          </cell>
          <cell r="Q34" t="str">
            <v>Direct with Approval</v>
          </cell>
          <cell r="R34" t="str">
            <v>Other outpatient and residential non state facilit</v>
          </cell>
          <cell r="S34" t="str">
            <v>Private residence</v>
          </cell>
          <cell r="T34" t="str">
            <v>MH</v>
          </cell>
          <cell r="U34" t="str">
            <v>Guilford</v>
          </cell>
          <cell r="V34" t="str">
            <v>Guilford</v>
          </cell>
          <cell r="W34" t="str">
            <v>Guilford</v>
          </cell>
          <cell r="X34" t="str">
            <v>Guilford</v>
          </cell>
          <cell r="Y34" t="str">
            <v>Guilford Center</v>
          </cell>
          <cell r="AA34" t="str">
            <v>SELF PAY</v>
          </cell>
          <cell r="AB34" t="str">
            <v>SELF PAY</v>
          </cell>
          <cell r="AK34" t="str">
            <v>Self</v>
          </cell>
          <cell r="AL34">
            <v>40.276712328767125</v>
          </cell>
          <cell r="AM34">
            <v>82</v>
          </cell>
          <cell r="AN34">
            <v>0</v>
          </cell>
          <cell r="AO34">
            <v>0</v>
          </cell>
          <cell r="AP34" t="str">
            <v>.</v>
          </cell>
          <cell r="AQ34" t="str">
            <v>.</v>
          </cell>
          <cell r="AR34" t="str">
            <v>Not Seen</v>
          </cell>
          <cell r="AS34">
            <v>0</v>
          </cell>
          <cell r="AT34">
            <v>0</v>
          </cell>
          <cell r="AU34">
            <v>1</v>
          </cell>
          <cell r="AV34" t="b">
            <v>1</v>
          </cell>
          <cell r="AW34" t="b">
            <v>1</v>
          </cell>
          <cell r="AX34" t="b">
            <v>1</v>
          </cell>
          <cell r="AY34" t="b">
            <v>0</v>
          </cell>
          <cell r="AZ34">
            <v>0</v>
          </cell>
          <cell r="BA34" t="b">
            <v>1</v>
          </cell>
          <cell r="BB34" t="b">
            <v>1</v>
          </cell>
          <cell r="BC34">
            <v>1</v>
          </cell>
        </row>
        <row r="35">
          <cell r="A35" t="str">
            <v>0</v>
          </cell>
          <cell r="B35" t="str">
            <v>2011/03/14</v>
          </cell>
          <cell r="C35" t="str">
            <v>2011/03/25</v>
          </cell>
          <cell r="D35">
            <v>0</v>
          </cell>
          <cell r="E35">
            <v>481194</v>
          </cell>
          <cell r="F35" t="str">
            <v>M</v>
          </cell>
          <cell r="G35" t="str">
            <v>T</v>
          </cell>
          <cell r="H35" t="str">
            <v>1952/05/31</v>
          </cell>
          <cell r="I35" t="str">
            <v>Psych Hospital</v>
          </cell>
          <cell r="J35" t="str">
            <v>Central Regional Hospital</v>
          </cell>
          <cell r="K35" t="str">
            <v>900384575L</v>
          </cell>
          <cell r="L35" t="str">
            <v>900384575L</v>
          </cell>
          <cell r="M35" t="str">
            <v>0048985</v>
          </cell>
          <cell r="N35" t="str">
            <v>C</v>
          </cell>
          <cell r="O35" t="str">
            <v>204</v>
          </cell>
          <cell r="P35" t="str">
            <v>Guilford</v>
          </cell>
          <cell r="Q35" t="str">
            <v>Direct to Outpatient Commitment</v>
          </cell>
          <cell r="R35" t="str">
            <v>Other outpatient and residential non state facilit</v>
          </cell>
          <cell r="S35" t="str">
            <v>Private residence</v>
          </cell>
          <cell r="T35" t="str">
            <v>SA</v>
          </cell>
          <cell r="U35" t="str">
            <v>Guilford</v>
          </cell>
          <cell r="V35" t="str">
            <v>Guilford</v>
          </cell>
          <cell r="W35" t="str">
            <v>Guilford</v>
          </cell>
          <cell r="X35" t="str">
            <v>Guilford</v>
          </cell>
          <cell r="Y35" t="str">
            <v>Guilford Center</v>
          </cell>
          <cell r="AA35" t="str">
            <v>SECURE HORIZONS DIRECT</v>
          </cell>
          <cell r="AB35" t="str">
            <v>HMO</v>
          </cell>
          <cell r="AC35" t="str">
            <v>SELF PAY</v>
          </cell>
          <cell r="AD35" t="str">
            <v>SELF PAY</v>
          </cell>
          <cell r="AK35" t="str">
            <v>Private</v>
          </cell>
          <cell r="AL35">
            <v>59.205479452054796</v>
          </cell>
          <cell r="AM35">
            <v>40</v>
          </cell>
          <cell r="AN35">
            <v>0</v>
          </cell>
          <cell r="AO35">
            <v>0</v>
          </cell>
          <cell r="AP35" t="str">
            <v>.</v>
          </cell>
          <cell r="AQ35" t="str">
            <v>.</v>
          </cell>
          <cell r="AR35" t="str">
            <v>Not Seen</v>
          </cell>
          <cell r="AS35">
            <v>0</v>
          </cell>
          <cell r="AT35">
            <v>0</v>
          </cell>
          <cell r="AU35">
            <v>1</v>
          </cell>
          <cell r="AV35" t="b">
            <v>1</v>
          </cell>
          <cell r="AW35" t="b">
            <v>1</v>
          </cell>
          <cell r="AX35" t="b">
            <v>1</v>
          </cell>
          <cell r="AY35" t="b">
            <v>0</v>
          </cell>
          <cell r="AZ35">
            <v>0</v>
          </cell>
          <cell r="BA35" t="b">
            <v>1</v>
          </cell>
          <cell r="BB35" t="b">
            <v>1</v>
          </cell>
          <cell r="BC35">
            <v>1</v>
          </cell>
        </row>
        <row r="36">
          <cell r="A36" t="str">
            <v>8</v>
          </cell>
          <cell r="B36" t="str">
            <v>2011/02/08</v>
          </cell>
          <cell r="C36" t="str">
            <v>2011/02/28</v>
          </cell>
          <cell r="D36">
            <v>0</v>
          </cell>
          <cell r="E36">
            <v>490109</v>
          </cell>
          <cell r="F36" t="str">
            <v>M</v>
          </cell>
          <cell r="G36" t="str">
            <v>T</v>
          </cell>
          <cell r="H36" t="str">
            <v>1965/11/23</v>
          </cell>
          <cell r="I36" t="str">
            <v>ADATC</v>
          </cell>
          <cell r="J36" t="str">
            <v>R. J. Blackley ADATC</v>
          </cell>
          <cell r="K36" t="str">
            <v>944506978L</v>
          </cell>
          <cell r="M36" t="str">
            <v>0049424</v>
          </cell>
          <cell r="N36" t="str">
            <v>C</v>
          </cell>
          <cell r="O36" t="str">
            <v>208</v>
          </cell>
          <cell r="P36" t="str">
            <v>Five County</v>
          </cell>
          <cell r="Q36" t="str">
            <v>Program Completion ADATC only</v>
          </cell>
          <cell r="R36" t="str">
            <v>Other outpatient and residential non state facilit</v>
          </cell>
          <cell r="S36" t="str">
            <v>Residental facility excluding nursing homes(halfwa</v>
          </cell>
          <cell r="T36" t="str">
            <v>SA</v>
          </cell>
          <cell r="U36" t="str">
            <v>Granville</v>
          </cell>
          <cell r="V36" t="str">
            <v>Granville</v>
          </cell>
          <cell r="W36" t="str">
            <v>Granville</v>
          </cell>
          <cell r="X36" t="str">
            <v>Five County</v>
          </cell>
          <cell r="Y36" t="str">
            <v>Five County</v>
          </cell>
          <cell r="AA36" t="str">
            <v>BCBS OF NC/BLUE OPTIONS</v>
          </cell>
          <cell r="AB36" t="str">
            <v>BLUE CROSS</v>
          </cell>
          <cell r="AC36" t="str">
            <v>SELF PAY</v>
          </cell>
          <cell r="AD36" t="str">
            <v>SELF PAY</v>
          </cell>
          <cell r="AK36" t="str">
            <v>Private</v>
          </cell>
          <cell r="AL36">
            <v>45.715068493150682</v>
          </cell>
          <cell r="AM36">
            <v>1029</v>
          </cell>
          <cell r="AN36">
            <v>0</v>
          </cell>
          <cell r="AO36">
            <v>0</v>
          </cell>
          <cell r="AP36" t="str">
            <v>.</v>
          </cell>
          <cell r="AQ36" t="str">
            <v>.</v>
          </cell>
          <cell r="AR36" t="str">
            <v>Not Seen</v>
          </cell>
          <cell r="AS36">
            <v>0</v>
          </cell>
          <cell r="AT36">
            <v>0</v>
          </cell>
          <cell r="AU36">
            <v>0</v>
          </cell>
          <cell r="AV36" t="b">
            <v>0</v>
          </cell>
          <cell r="AW36" t="b">
            <v>1</v>
          </cell>
          <cell r="AX36" t="b">
            <v>1</v>
          </cell>
          <cell r="AY36" t="b">
            <v>0</v>
          </cell>
          <cell r="AZ36">
            <v>1</v>
          </cell>
          <cell r="BA36" t="b">
            <v>1</v>
          </cell>
          <cell r="BB36" t="b">
            <v>1</v>
          </cell>
          <cell r="BC36">
            <v>1</v>
          </cell>
        </row>
        <row r="37">
          <cell r="A37" t="str">
            <v>0</v>
          </cell>
          <cell r="B37" t="str">
            <v>2011/03/15</v>
          </cell>
          <cell r="C37" t="str">
            <v>2011/03/31</v>
          </cell>
          <cell r="D37">
            <v>0</v>
          </cell>
          <cell r="E37">
            <v>616421</v>
          </cell>
          <cell r="F37" t="str">
            <v>F</v>
          </cell>
          <cell r="G37" t="str">
            <v>T</v>
          </cell>
          <cell r="H37" t="str">
            <v>1963/06/14</v>
          </cell>
          <cell r="I37" t="str">
            <v>Psych Hospital</v>
          </cell>
          <cell r="J37" t="str">
            <v>Central Regional Hospital</v>
          </cell>
          <cell r="K37" t="str">
            <v>948849091S</v>
          </cell>
          <cell r="L37" t="str">
            <v>244067360T</v>
          </cell>
          <cell r="M37" t="str">
            <v>0049453</v>
          </cell>
          <cell r="N37" t="str">
            <v>C</v>
          </cell>
          <cell r="O37" t="str">
            <v>204</v>
          </cell>
          <cell r="P37" t="str">
            <v>Guilford</v>
          </cell>
          <cell r="Q37" t="str">
            <v>Direct to Outpatient Commitment</v>
          </cell>
          <cell r="R37" t="str">
            <v>Other outpatient and residential non state facilit</v>
          </cell>
          <cell r="S37" t="str">
            <v>Foster family alternative family living</v>
          </cell>
          <cell r="T37" t="str">
            <v>MH</v>
          </cell>
          <cell r="U37" t="str">
            <v>Guilford</v>
          </cell>
          <cell r="V37" t="str">
            <v>Guilford</v>
          </cell>
          <cell r="W37" t="str">
            <v>Guilford</v>
          </cell>
          <cell r="X37" t="str">
            <v>Guilford</v>
          </cell>
          <cell r="Y37" t="str">
            <v>Guilford Center</v>
          </cell>
          <cell r="AA37" t="str">
            <v>Medicare Part A B E</v>
          </cell>
          <cell r="AB37" t="str">
            <v>MEDICARE</v>
          </cell>
          <cell r="AC37" t="str">
            <v>SELF PAY</v>
          </cell>
          <cell r="AD37" t="str">
            <v>SELF PAY</v>
          </cell>
          <cell r="AE37" t="str">
            <v>MEDICARE PART B</v>
          </cell>
          <cell r="AF37" t="str">
            <v>MEDICARE</v>
          </cell>
          <cell r="AK37" t="str">
            <v>Medicare</v>
          </cell>
          <cell r="AL37">
            <v>48.161643835616438</v>
          </cell>
          <cell r="AM37">
            <v>57</v>
          </cell>
          <cell r="AN37">
            <v>0</v>
          </cell>
          <cell r="AO37">
            <v>0</v>
          </cell>
          <cell r="AP37" t="str">
            <v>.</v>
          </cell>
          <cell r="AQ37" t="str">
            <v>.</v>
          </cell>
          <cell r="AR37" t="str">
            <v>Not Seen</v>
          </cell>
          <cell r="AS37">
            <v>1</v>
          </cell>
          <cell r="AT37">
            <v>1</v>
          </cell>
          <cell r="AU37">
            <v>1</v>
          </cell>
          <cell r="AV37" t="b">
            <v>1</v>
          </cell>
          <cell r="AW37" t="b">
            <v>1</v>
          </cell>
          <cell r="AX37" t="b">
            <v>1</v>
          </cell>
          <cell r="AY37" t="b">
            <v>0</v>
          </cell>
          <cell r="AZ37">
            <v>0</v>
          </cell>
          <cell r="BA37" t="b">
            <v>1</v>
          </cell>
          <cell r="BB37" t="b">
            <v>1</v>
          </cell>
          <cell r="BC37">
            <v>1</v>
          </cell>
        </row>
        <row r="38">
          <cell r="A38" t="str">
            <v>0</v>
          </cell>
          <cell r="B38" t="str">
            <v>2011/01/27</v>
          </cell>
          <cell r="C38" t="str">
            <v>2011/02/23</v>
          </cell>
          <cell r="D38">
            <v>0</v>
          </cell>
          <cell r="E38">
            <v>807425</v>
          </cell>
          <cell r="F38" t="str">
            <v>F</v>
          </cell>
          <cell r="G38" t="str">
            <v>T</v>
          </cell>
          <cell r="H38" t="str">
            <v>1968/04/13</v>
          </cell>
          <cell r="I38" t="str">
            <v>Psych Hospital</v>
          </cell>
          <cell r="J38" t="str">
            <v>Central Regional Hospital</v>
          </cell>
          <cell r="K38" t="str">
            <v>550935201J</v>
          </cell>
          <cell r="L38" t="str">
            <v>550935201L</v>
          </cell>
          <cell r="M38" t="str">
            <v>0050008</v>
          </cell>
          <cell r="N38" t="str">
            <v>C</v>
          </cell>
          <cell r="O38" t="str">
            <v>205</v>
          </cell>
          <cell r="P38" t="str">
            <v>Alamance-Caswell</v>
          </cell>
          <cell r="Q38" t="str">
            <v>Direct to Outpatient Commitment</v>
          </cell>
          <cell r="R38" t="str">
            <v>Other outpatient and residential non state facilit</v>
          </cell>
          <cell r="S38" t="str">
            <v>Residental facility excluding nursing homes(halfwa</v>
          </cell>
          <cell r="T38" t="str">
            <v>MH</v>
          </cell>
          <cell r="U38" t="str">
            <v>Alamance</v>
          </cell>
          <cell r="V38" t="str">
            <v>Guilford</v>
          </cell>
          <cell r="W38" t="str">
            <v>Guilford</v>
          </cell>
          <cell r="X38" t="str">
            <v>Sandhills</v>
          </cell>
          <cell r="Y38" t="str">
            <v>Sandhills Center</v>
          </cell>
          <cell r="AA38" t="str">
            <v>MEDICARE PART A</v>
          </cell>
          <cell r="AB38" t="str">
            <v>MEDICARE</v>
          </cell>
          <cell r="AC38" t="str">
            <v>SELF PAY</v>
          </cell>
          <cell r="AD38" t="str">
            <v>SELF PAY</v>
          </cell>
          <cell r="AE38" t="str">
            <v>MEDICARE PART B</v>
          </cell>
          <cell r="AF38" t="str">
            <v>MEDICARE</v>
          </cell>
          <cell r="AG38" t="str">
            <v>MEDICAID(NC)</v>
          </cell>
          <cell r="AH38" t="str">
            <v>MEDICAID</v>
          </cell>
          <cell r="AK38" t="str">
            <v>Medicaid</v>
          </cell>
          <cell r="AL38">
            <v>43.326027397260276</v>
          </cell>
          <cell r="AM38">
            <v>78</v>
          </cell>
          <cell r="AN38">
            <v>1</v>
          </cell>
          <cell r="AO38">
            <v>1</v>
          </cell>
          <cell r="AP38">
            <v>20110414</v>
          </cell>
          <cell r="AQ38">
            <v>50</v>
          </cell>
          <cell r="AR38" t="str">
            <v>31-60 Days</v>
          </cell>
          <cell r="AS38">
            <v>0</v>
          </cell>
          <cell r="AT38">
            <v>0</v>
          </cell>
          <cell r="AU38">
            <v>1</v>
          </cell>
          <cell r="AV38" t="b">
            <v>1</v>
          </cell>
          <cell r="AW38" t="b">
            <v>1</v>
          </cell>
          <cell r="AX38" t="b">
            <v>1</v>
          </cell>
          <cell r="AY38" t="b">
            <v>0</v>
          </cell>
          <cell r="AZ38">
            <v>0</v>
          </cell>
          <cell r="BA38" t="b">
            <v>1</v>
          </cell>
          <cell r="BB38" t="b">
            <v>1</v>
          </cell>
          <cell r="BC38">
            <v>0</v>
          </cell>
        </row>
        <row r="39">
          <cell r="A39" t="str">
            <v>8</v>
          </cell>
          <cell r="B39" t="str">
            <v>2011/01/14</v>
          </cell>
          <cell r="C39" t="str">
            <v>2011/01/28</v>
          </cell>
          <cell r="D39">
            <v>0</v>
          </cell>
          <cell r="E39">
            <v>723989</v>
          </cell>
          <cell r="F39" t="str">
            <v>M</v>
          </cell>
          <cell r="G39" t="str">
            <v>T</v>
          </cell>
          <cell r="H39" t="str">
            <v>1957/12/08</v>
          </cell>
          <cell r="I39" t="str">
            <v>ADATC</v>
          </cell>
          <cell r="J39" t="str">
            <v>R. J. Blackley ADATC</v>
          </cell>
          <cell r="K39" t="str">
            <v>900153185R</v>
          </cell>
          <cell r="L39" t="str">
            <v>900153185R</v>
          </cell>
          <cell r="M39" t="str">
            <v>0050503</v>
          </cell>
          <cell r="N39" t="str">
            <v>C</v>
          </cell>
          <cell r="O39" t="str">
            <v>205</v>
          </cell>
          <cell r="P39" t="str">
            <v>Alamance-Caswell</v>
          </cell>
          <cell r="Q39" t="str">
            <v>Program Completion ADATC only</v>
          </cell>
          <cell r="R39" t="str">
            <v>Other outpatient and residential non state facilit</v>
          </cell>
          <cell r="S39" t="str">
            <v>Residental facility excluding nursing homes(halfwa</v>
          </cell>
          <cell r="T39" t="str">
            <v>SA</v>
          </cell>
          <cell r="U39" t="str">
            <v>Caswell</v>
          </cell>
          <cell r="V39" t="str">
            <v>Caswell</v>
          </cell>
          <cell r="W39" t="str">
            <v>Orange</v>
          </cell>
          <cell r="X39" t="str">
            <v>Alamance-Caswell</v>
          </cell>
          <cell r="Y39" t="str">
            <v>Alamance-Caswell</v>
          </cell>
          <cell r="AA39" t="str">
            <v>SELF PAY</v>
          </cell>
          <cell r="AB39" t="str">
            <v>SELF PAY</v>
          </cell>
          <cell r="AC39" t="str">
            <v>MEDICARE PART A</v>
          </cell>
          <cell r="AD39" t="str">
            <v>MEDICARE</v>
          </cell>
          <cell r="AE39" t="str">
            <v>MEDICARE PART B</v>
          </cell>
          <cell r="AF39" t="str">
            <v>MEDICARE</v>
          </cell>
          <cell r="AG39" t="str">
            <v>MEDICAID(NC)</v>
          </cell>
          <cell r="AH39" t="str">
            <v>MEDICAID</v>
          </cell>
          <cell r="AK39" t="str">
            <v>Medicaid</v>
          </cell>
          <cell r="AL39">
            <v>53.679452054794524</v>
          </cell>
          <cell r="AM39">
            <v>1057</v>
          </cell>
          <cell r="AN39">
            <v>1</v>
          </cell>
          <cell r="AO39">
            <v>1</v>
          </cell>
          <cell r="AP39">
            <v>20110322</v>
          </cell>
          <cell r="AQ39">
            <v>53</v>
          </cell>
          <cell r="AR39" t="str">
            <v>31-60 Days</v>
          </cell>
          <cell r="AS39">
            <v>0</v>
          </cell>
          <cell r="AT39">
            <v>0</v>
          </cell>
          <cell r="AU39">
            <v>0</v>
          </cell>
          <cell r="AV39" t="b">
            <v>0</v>
          </cell>
          <cell r="AW39" t="b">
            <v>1</v>
          </cell>
          <cell r="AX39" t="b">
            <v>1</v>
          </cell>
          <cell r="AY39" t="b">
            <v>0</v>
          </cell>
          <cell r="AZ39">
            <v>1</v>
          </cell>
          <cell r="BA39" t="b">
            <v>1</v>
          </cell>
          <cell r="BB39" t="b">
            <v>1</v>
          </cell>
          <cell r="BC39">
            <v>1</v>
          </cell>
        </row>
        <row r="40">
          <cell r="A40" t="str">
            <v>1</v>
          </cell>
          <cell r="B40" t="str">
            <v>2011/01/12</v>
          </cell>
          <cell r="C40" t="str">
            <v>2011/01/28</v>
          </cell>
          <cell r="D40">
            <v>0</v>
          </cell>
          <cell r="E40">
            <v>931040</v>
          </cell>
          <cell r="F40" t="str">
            <v>M</v>
          </cell>
          <cell r="G40" t="str">
            <v>T</v>
          </cell>
          <cell r="H40" t="str">
            <v>1976/05/17</v>
          </cell>
          <cell r="I40" t="str">
            <v>Psych Hospital</v>
          </cell>
          <cell r="J40" t="str">
            <v>Cherry</v>
          </cell>
          <cell r="K40" t="str">
            <v>949163709Q</v>
          </cell>
          <cell r="M40" t="str">
            <v>0050677</v>
          </cell>
          <cell r="N40" t="str">
            <v>East</v>
          </cell>
          <cell r="O40" t="str">
            <v>401</v>
          </cell>
          <cell r="P40" t="str">
            <v>Southeastern Center</v>
          </cell>
          <cell r="Q40" t="str">
            <v>Direct to Outpatient Commitment</v>
          </cell>
          <cell r="R40" t="str">
            <v>Other outpatient and residential non state facilit</v>
          </cell>
          <cell r="S40" t="str">
            <v>Residental facility excluding nursing homes(halfwa</v>
          </cell>
          <cell r="T40" t="str">
            <v>SA</v>
          </cell>
          <cell r="U40" t="str">
            <v>New Hanover</v>
          </cell>
          <cell r="V40" t="str">
            <v>New Hanover</v>
          </cell>
          <cell r="W40" t="str">
            <v>New Hanover</v>
          </cell>
          <cell r="X40" t="str">
            <v>Southeastern Center</v>
          </cell>
          <cell r="Y40" t="str">
            <v>Southeastern Center</v>
          </cell>
          <cell r="AA40" t="str">
            <v>MEDICARE PART A</v>
          </cell>
          <cell r="AB40" t="str">
            <v>MEDICARE</v>
          </cell>
          <cell r="AC40" t="str">
            <v>SELF PAY</v>
          </cell>
          <cell r="AD40" t="str">
            <v>SELF PAY</v>
          </cell>
          <cell r="AE40" t="str">
            <v>MEDICARE PART B</v>
          </cell>
          <cell r="AF40" t="str">
            <v>MEDICARE</v>
          </cell>
          <cell r="AK40" t="str">
            <v>Medicare</v>
          </cell>
          <cell r="AL40">
            <v>35.227397260273975</v>
          </cell>
          <cell r="AM40">
            <v>537</v>
          </cell>
          <cell r="AN40">
            <v>1</v>
          </cell>
          <cell r="AO40">
            <v>1</v>
          </cell>
          <cell r="AP40">
            <v>20110201</v>
          </cell>
          <cell r="AQ40">
            <v>4</v>
          </cell>
          <cell r="AR40" t="str">
            <v>0-7 Days</v>
          </cell>
          <cell r="AS40">
            <v>0</v>
          </cell>
          <cell r="AT40">
            <v>0</v>
          </cell>
          <cell r="AU40">
            <v>1</v>
          </cell>
          <cell r="AV40" t="b">
            <v>1</v>
          </cell>
          <cell r="AW40" t="b">
            <v>1</v>
          </cell>
          <cell r="AX40" t="b">
            <v>1</v>
          </cell>
          <cell r="AY40" t="b">
            <v>0</v>
          </cell>
          <cell r="AZ40">
            <v>0</v>
          </cell>
          <cell r="BA40" t="b">
            <v>1</v>
          </cell>
          <cell r="BB40" t="b">
            <v>1</v>
          </cell>
          <cell r="BC40">
            <v>1</v>
          </cell>
        </row>
        <row r="41">
          <cell r="A41" t="str">
            <v>8</v>
          </cell>
          <cell r="B41" t="str">
            <v>2011/03/16</v>
          </cell>
          <cell r="C41" t="str">
            <v>2011/03/18</v>
          </cell>
          <cell r="D41">
            <v>0</v>
          </cell>
          <cell r="E41">
            <v>657589</v>
          </cell>
          <cell r="F41" t="str">
            <v>M</v>
          </cell>
          <cell r="G41" t="str">
            <v>T</v>
          </cell>
          <cell r="H41" t="str">
            <v>1971/06/29</v>
          </cell>
          <cell r="I41" t="str">
            <v>ADATC</v>
          </cell>
          <cell r="J41" t="str">
            <v>R. J. Blackley ADATC</v>
          </cell>
          <cell r="K41" t="str">
            <v>945610264P</v>
          </cell>
          <cell r="M41" t="str">
            <v>0051637</v>
          </cell>
          <cell r="N41" t="str">
            <v>C</v>
          </cell>
          <cell r="O41" t="str">
            <v>202</v>
          </cell>
          <cell r="P41" t="str">
            <v>CenterPoint</v>
          </cell>
          <cell r="R41" t="str">
            <v>Unknown</v>
          </cell>
          <cell r="S41" t="str">
            <v>Private residence</v>
          </cell>
          <cell r="T41" t="str">
            <v>SA</v>
          </cell>
          <cell r="U41" t="str">
            <v>Forsyth</v>
          </cell>
          <cell r="V41" t="str">
            <v>Forsyth</v>
          </cell>
          <cell r="W41" t="str">
            <v>Forsyth</v>
          </cell>
          <cell r="Y41" t="str">
            <v>CenterPoint Human Services</v>
          </cell>
          <cell r="AA41" t="str">
            <v>SELF PAY</v>
          </cell>
          <cell r="AB41" t="str">
            <v>SELF PAY</v>
          </cell>
          <cell r="AK41" t="str">
            <v>Self</v>
          </cell>
          <cell r="AL41">
            <v>40.115068493150687</v>
          </cell>
          <cell r="AM41">
            <v>1047</v>
          </cell>
          <cell r="AN41">
            <v>1</v>
          </cell>
          <cell r="AO41">
            <v>1</v>
          </cell>
          <cell r="AP41">
            <v>20110325</v>
          </cell>
          <cell r="AQ41">
            <v>7</v>
          </cell>
          <cell r="AR41" t="str">
            <v>0-7 Days</v>
          </cell>
          <cell r="AS41">
            <v>0</v>
          </cell>
          <cell r="AT41">
            <v>0</v>
          </cell>
          <cell r="AU41">
            <v>0</v>
          </cell>
          <cell r="AV41" t="b">
            <v>0</v>
          </cell>
          <cell r="AW41" t="b">
            <v>1</v>
          </cell>
          <cell r="AX41" t="b">
            <v>1</v>
          </cell>
          <cell r="AY41" t="b">
            <v>1</v>
          </cell>
          <cell r="AZ41">
            <v>0</v>
          </cell>
          <cell r="BA41" t="b">
            <v>0</v>
          </cell>
          <cell r="BB41" t="b">
            <v>1</v>
          </cell>
          <cell r="BC41">
            <v>1</v>
          </cell>
        </row>
        <row r="42">
          <cell r="A42" t="str">
            <v>8</v>
          </cell>
          <cell r="B42" t="str">
            <v>2011/01/20</v>
          </cell>
          <cell r="C42" t="str">
            <v>2011/02/02</v>
          </cell>
          <cell r="D42">
            <v>0</v>
          </cell>
          <cell r="E42">
            <v>421331</v>
          </cell>
          <cell r="F42" t="str">
            <v>M</v>
          </cell>
          <cell r="G42" t="str">
            <v>T</v>
          </cell>
          <cell r="H42" t="str">
            <v>1976/05/22</v>
          </cell>
          <cell r="I42" t="str">
            <v>ADATC</v>
          </cell>
          <cell r="J42" t="str">
            <v>R. J. Blackley ADATC</v>
          </cell>
          <cell r="K42" t="str">
            <v>945823045O</v>
          </cell>
          <cell r="M42" t="str">
            <v>0051638</v>
          </cell>
          <cell r="N42" t="str">
            <v>C</v>
          </cell>
          <cell r="O42" t="str">
            <v>208</v>
          </cell>
          <cell r="P42" t="str">
            <v>Five County</v>
          </cell>
          <cell r="Q42" t="str">
            <v>Program Completion ADATC only</v>
          </cell>
          <cell r="R42" t="str">
            <v>Other outpatient and residential non state facilit</v>
          </cell>
          <cell r="S42" t="str">
            <v>Private residence</v>
          </cell>
          <cell r="T42" t="str">
            <v>SA</v>
          </cell>
          <cell r="U42" t="str">
            <v>Granville</v>
          </cell>
          <cell r="V42" t="str">
            <v>Granville</v>
          </cell>
          <cell r="W42" t="str">
            <v>Unknown</v>
          </cell>
          <cell r="X42" t="str">
            <v>Five County</v>
          </cell>
          <cell r="Y42" t="str">
            <v>Five County</v>
          </cell>
          <cell r="AA42" t="str">
            <v>SELF PAY</v>
          </cell>
          <cell r="AB42" t="str">
            <v>SELF PAY</v>
          </cell>
          <cell r="AK42" t="str">
            <v>Self</v>
          </cell>
          <cell r="AL42">
            <v>35.213698630136989</v>
          </cell>
          <cell r="AM42">
            <v>1026</v>
          </cell>
          <cell r="AN42">
            <v>1</v>
          </cell>
          <cell r="AO42">
            <v>1</v>
          </cell>
          <cell r="AP42">
            <v>20110202</v>
          </cell>
          <cell r="AQ42">
            <v>0</v>
          </cell>
          <cell r="AR42" t="str">
            <v>0-7 Days</v>
          </cell>
          <cell r="AS42">
            <v>0</v>
          </cell>
          <cell r="AT42">
            <v>0</v>
          </cell>
          <cell r="AU42">
            <v>0</v>
          </cell>
          <cell r="AV42" t="b">
            <v>0</v>
          </cell>
          <cell r="AW42" t="b">
            <v>1</v>
          </cell>
          <cell r="AX42" t="b">
            <v>1</v>
          </cell>
          <cell r="AY42" t="b">
            <v>0</v>
          </cell>
          <cell r="AZ42">
            <v>1</v>
          </cell>
          <cell r="BA42" t="b">
            <v>1</v>
          </cell>
          <cell r="BB42" t="b">
            <v>1</v>
          </cell>
          <cell r="BC42">
            <v>1</v>
          </cell>
        </row>
        <row r="43">
          <cell r="A43" t="str">
            <v>8</v>
          </cell>
          <cell r="B43" t="str">
            <v>2011/03/21</v>
          </cell>
          <cell r="C43" t="str">
            <v>2011/03/29</v>
          </cell>
          <cell r="D43">
            <v>0</v>
          </cell>
          <cell r="E43">
            <v>294748</v>
          </cell>
          <cell r="F43" t="str">
            <v>M</v>
          </cell>
          <cell r="G43" t="str">
            <v>T</v>
          </cell>
          <cell r="H43" t="str">
            <v>1975/09/06</v>
          </cell>
          <cell r="I43" t="str">
            <v>ADATC</v>
          </cell>
          <cell r="J43" t="str">
            <v>R. J. Blackley ADATC</v>
          </cell>
          <cell r="K43" t="str">
            <v>900097877R</v>
          </cell>
          <cell r="L43" t="str">
            <v>900097877R</v>
          </cell>
          <cell r="M43" t="str">
            <v>0051912</v>
          </cell>
          <cell r="N43" t="str">
            <v>C</v>
          </cell>
          <cell r="O43" t="str">
            <v>303</v>
          </cell>
          <cell r="P43" t="str">
            <v>Sandhills</v>
          </cell>
          <cell r="Q43" t="str">
            <v>72 hours request for Discharge ADATC only</v>
          </cell>
          <cell r="R43" t="str">
            <v>Other outpatient and residential non state facilit</v>
          </cell>
          <cell r="S43" t="str">
            <v>Private residence</v>
          </cell>
          <cell r="T43" t="str">
            <v>SA</v>
          </cell>
          <cell r="U43" t="str">
            <v>Randolph</v>
          </cell>
          <cell r="V43" t="str">
            <v>Randolph</v>
          </cell>
          <cell r="W43" t="str">
            <v>Randolph</v>
          </cell>
          <cell r="X43" t="str">
            <v>Sandhills</v>
          </cell>
          <cell r="Y43" t="str">
            <v>Sandhills Center</v>
          </cell>
          <cell r="AA43" t="str">
            <v>SELF PAY</v>
          </cell>
          <cell r="AB43" t="str">
            <v>SELF PAY</v>
          </cell>
          <cell r="AK43" t="str">
            <v>Self</v>
          </cell>
          <cell r="AL43">
            <v>35.923287671232877</v>
          </cell>
          <cell r="AM43">
            <v>1010</v>
          </cell>
          <cell r="AN43">
            <v>1</v>
          </cell>
          <cell r="AO43">
            <v>1</v>
          </cell>
          <cell r="AP43">
            <v>20110329</v>
          </cell>
          <cell r="AQ43">
            <v>0</v>
          </cell>
          <cell r="AR43" t="str">
            <v>0-7 Days</v>
          </cell>
          <cell r="AS43">
            <v>0</v>
          </cell>
          <cell r="AT43">
            <v>0</v>
          </cell>
          <cell r="AU43">
            <v>0</v>
          </cell>
          <cell r="AV43" t="b">
            <v>0</v>
          </cell>
          <cell r="AW43" t="b">
            <v>1</v>
          </cell>
          <cell r="AX43" t="b">
            <v>1</v>
          </cell>
          <cell r="AY43" t="b">
            <v>0</v>
          </cell>
          <cell r="AZ43">
            <v>0</v>
          </cell>
          <cell r="BA43" t="b">
            <v>0</v>
          </cell>
          <cell r="BB43" t="b">
            <v>1</v>
          </cell>
          <cell r="BC43">
            <v>1</v>
          </cell>
        </row>
        <row r="44">
          <cell r="A44" t="str">
            <v>8</v>
          </cell>
          <cell r="B44" t="str">
            <v>2011/01/11</v>
          </cell>
          <cell r="C44" t="str">
            <v>2011/01/21</v>
          </cell>
          <cell r="D44">
            <v>0</v>
          </cell>
          <cell r="E44">
            <v>903419</v>
          </cell>
          <cell r="F44" t="str">
            <v>M</v>
          </cell>
          <cell r="G44" t="str">
            <v>T</v>
          </cell>
          <cell r="H44" t="str">
            <v>1957/12/08</v>
          </cell>
          <cell r="I44" t="str">
            <v>ADATC</v>
          </cell>
          <cell r="J44" t="str">
            <v>R. J. Blackley ADATC</v>
          </cell>
          <cell r="K44" t="str">
            <v>945786437T</v>
          </cell>
          <cell r="M44" t="str">
            <v>0052224</v>
          </cell>
          <cell r="N44" t="str">
            <v>C</v>
          </cell>
          <cell r="O44" t="str">
            <v>205</v>
          </cell>
          <cell r="P44" t="str">
            <v>Alamance-Caswell</v>
          </cell>
          <cell r="Q44" t="str">
            <v>Program Completion ADATC only</v>
          </cell>
          <cell r="R44" t="str">
            <v>Other outpatient and residential non state facilit</v>
          </cell>
          <cell r="S44" t="str">
            <v>Private residence</v>
          </cell>
          <cell r="T44" t="str">
            <v>SA</v>
          </cell>
          <cell r="U44" t="str">
            <v>Alamance</v>
          </cell>
          <cell r="V44" t="str">
            <v>Alamance</v>
          </cell>
          <cell r="W44" t="str">
            <v>Alamance</v>
          </cell>
          <cell r="X44" t="str">
            <v>Alamance-Caswell</v>
          </cell>
          <cell r="Y44" t="str">
            <v>Alamance-Caswell</v>
          </cell>
          <cell r="AA44" t="str">
            <v>SELF PAY</v>
          </cell>
          <cell r="AB44" t="str">
            <v>SELF PAY</v>
          </cell>
          <cell r="AK44" t="str">
            <v>Self</v>
          </cell>
          <cell r="AL44">
            <v>53.679452054794524</v>
          </cell>
          <cell r="AM44">
            <v>1081</v>
          </cell>
          <cell r="AN44">
            <v>1</v>
          </cell>
          <cell r="AO44">
            <v>1</v>
          </cell>
          <cell r="AP44">
            <v>20110126</v>
          </cell>
          <cell r="AQ44">
            <v>5</v>
          </cell>
          <cell r="AR44" t="str">
            <v>0-7 Days</v>
          </cell>
          <cell r="AS44">
            <v>0</v>
          </cell>
          <cell r="AT44">
            <v>0</v>
          </cell>
          <cell r="AU44">
            <v>0</v>
          </cell>
          <cell r="AV44" t="b">
            <v>0</v>
          </cell>
          <cell r="AW44" t="b">
            <v>1</v>
          </cell>
          <cell r="AX44" t="b">
            <v>1</v>
          </cell>
          <cell r="AY44" t="b">
            <v>0</v>
          </cell>
          <cell r="AZ44">
            <v>1</v>
          </cell>
          <cell r="BA44" t="b">
            <v>1</v>
          </cell>
          <cell r="BB44" t="b">
            <v>1</v>
          </cell>
          <cell r="BC44">
            <v>1</v>
          </cell>
        </row>
        <row r="45">
          <cell r="A45" t="str">
            <v>8</v>
          </cell>
          <cell r="B45" t="str">
            <v>2011/03/08</v>
          </cell>
          <cell r="C45" t="str">
            <v>2011/03/15</v>
          </cell>
          <cell r="D45">
            <v>0</v>
          </cell>
          <cell r="E45">
            <v>902242</v>
          </cell>
          <cell r="F45" t="str">
            <v>M</v>
          </cell>
          <cell r="G45" t="str">
            <v>T</v>
          </cell>
          <cell r="H45" t="str">
            <v>1962/05/16</v>
          </cell>
          <cell r="I45" t="str">
            <v>ADATC</v>
          </cell>
          <cell r="J45" t="str">
            <v>R. J. Blackley ADATC</v>
          </cell>
          <cell r="K45" t="str">
            <v>944011103S</v>
          </cell>
          <cell r="L45" t="str">
            <v>944011103S</v>
          </cell>
          <cell r="M45" t="str">
            <v>0052322</v>
          </cell>
          <cell r="N45" t="str">
            <v>C</v>
          </cell>
          <cell r="O45" t="str">
            <v>208</v>
          </cell>
          <cell r="P45" t="str">
            <v>Five County</v>
          </cell>
          <cell r="Q45" t="str">
            <v>Program Completion ADATC only</v>
          </cell>
          <cell r="R45" t="str">
            <v>Other outpatient and residential non state facilit</v>
          </cell>
          <cell r="S45" t="str">
            <v>Private residence</v>
          </cell>
          <cell r="T45" t="str">
            <v>SA</v>
          </cell>
          <cell r="U45" t="str">
            <v>Franklin</v>
          </cell>
          <cell r="V45" t="str">
            <v>Franklin</v>
          </cell>
          <cell r="W45" t="str">
            <v>Franklin</v>
          </cell>
          <cell r="X45" t="str">
            <v>Five County</v>
          </cell>
          <cell r="Y45" t="str">
            <v>Five County</v>
          </cell>
          <cell r="AA45" t="str">
            <v>SELF PAY</v>
          </cell>
          <cell r="AB45" t="str">
            <v>SELF PAY</v>
          </cell>
          <cell r="AC45" t="str">
            <v>MEDICARE PART A</v>
          </cell>
          <cell r="AD45" t="str">
            <v>MEDICARE</v>
          </cell>
          <cell r="AE45" t="str">
            <v>MEDICARE PART B</v>
          </cell>
          <cell r="AF45" t="str">
            <v>MEDICARE</v>
          </cell>
          <cell r="AG45" t="str">
            <v>MEDICAID(NC)</v>
          </cell>
          <cell r="AH45" t="str">
            <v>MEDICAID</v>
          </cell>
          <cell r="AK45" t="str">
            <v>Medicaid</v>
          </cell>
          <cell r="AL45">
            <v>49.241095890410961</v>
          </cell>
          <cell r="AM45">
            <v>1079</v>
          </cell>
          <cell r="AN45">
            <v>1</v>
          </cell>
          <cell r="AO45">
            <v>1</v>
          </cell>
          <cell r="AP45">
            <v>20110315</v>
          </cell>
          <cell r="AQ45">
            <v>0</v>
          </cell>
          <cell r="AR45" t="str">
            <v>0-7 Days</v>
          </cell>
          <cell r="AS45">
            <v>0</v>
          </cell>
          <cell r="AT45">
            <v>0</v>
          </cell>
          <cell r="AU45">
            <v>0</v>
          </cell>
          <cell r="AV45" t="b">
            <v>0</v>
          </cell>
          <cell r="AW45" t="b">
            <v>1</v>
          </cell>
          <cell r="AX45" t="b">
            <v>1</v>
          </cell>
          <cell r="AY45" t="b">
            <v>0</v>
          </cell>
          <cell r="AZ45">
            <v>1</v>
          </cell>
          <cell r="BA45" t="b">
            <v>1</v>
          </cell>
          <cell r="BB45" t="b">
            <v>1</v>
          </cell>
          <cell r="BC45">
            <v>1</v>
          </cell>
        </row>
        <row r="46">
          <cell r="A46" t="str">
            <v>0</v>
          </cell>
          <cell r="B46" t="str">
            <v>2010/10/22</v>
          </cell>
          <cell r="C46" t="str">
            <v>2011/01/27</v>
          </cell>
          <cell r="D46">
            <v>0</v>
          </cell>
          <cell r="E46">
            <v>8995</v>
          </cell>
          <cell r="F46" t="str">
            <v>M</v>
          </cell>
          <cell r="G46" t="str">
            <v>T</v>
          </cell>
          <cell r="H46" t="str">
            <v>1967/12/02</v>
          </cell>
          <cell r="I46" t="str">
            <v>Psych Hospital</v>
          </cell>
          <cell r="J46" t="str">
            <v>Central Regional Hospital</v>
          </cell>
          <cell r="K46" t="str">
            <v>948775506N</v>
          </cell>
          <cell r="L46" t="str">
            <v>948775506N</v>
          </cell>
          <cell r="M46" t="str">
            <v>0053065</v>
          </cell>
          <cell r="N46" t="str">
            <v>C</v>
          </cell>
          <cell r="O46" t="str">
            <v>208</v>
          </cell>
          <cell r="P46" t="str">
            <v>Five County</v>
          </cell>
          <cell r="Q46" t="str">
            <v>Direct to Outpatient Commitment</v>
          </cell>
          <cell r="R46" t="str">
            <v>Other outpatient and residential non state facilit</v>
          </cell>
          <cell r="S46" t="str">
            <v>Private residence</v>
          </cell>
          <cell r="T46" t="str">
            <v>MH</v>
          </cell>
          <cell r="U46" t="str">
            <v>Granville</v>
          </cell>
          <cell r="V46" t="str">
            <v>Vance</v>
          </cell>
          <cell r="W46" t="str">
            <v>Vance</v>
          </cell>
          <cell r="X46" t="str">
            <v>Five County</v>
          </cell>
          <cell r="Y46" t="str">
            <v>Five County</v>
          </cell>
          <cell r="AA46" t="str">
            <v>SELF PAY</v>
          </cell>
          <cell r="AB46" t="str">
            <v>SELF PAY</v>
          </cell>
          <cell r="AC46" t="str">
            <v>MEDICAID(NC)</v>
          </cell>
          <cell r="AD46" t="str">
            <v>MEDICAID</v>
          </cell>
          <cell r="AE46" t="str">
            <v>SELF PAY</v>
          </cell>
          <cell r="AF46" t="str">
            <v>SELF PAY</v>
          </cell>
          <cell r="AK46" t="str">
            <v>Medicaid</v>
          </cell>
          <cell r="AL46">
            <v>43.69041095890411</v>
          </cell>
          <cell r="AM46">
            <v>1</v>
          </cell>
          <cell r="AN46">
            <v>1</v>
          </cell>
          <cell r="AO46">
            <v>1</v>
          </cell>
          <cell r="AP46">
            <v>20110127</v>
          </cell>
          <cell r="AQ46">
            <v>0</v>
          </cell>
          <cell r="AR46" t="str">
            <v>0-7 Days</v>
          </cell>
          <cell r="AS46">
            <v>0</v>
          </cell>
          <cell r="AT46">
            <v>0</v>
          </cell>
          <cell r="AU46">
            <v>1</v>
          </cell>
          <cell r="AV46" t="b">
            <v>1</v>
          </cell>
          <cell r="AW46" t="b">
            <v>1</v>
          </cell>
          <cell r="AX46" t="b">
            <v>1</v>
          </cell>
          <cell r="AY46" t="b">
            <v>0</v>
          </cell>
          <cell r="AZ46">
            <v>0</v>
          </cell>
          <cell r="BA46" t="b">
            <v>1</v>
          </cell>
          <cell r="BB46" t="b">
            <v>1</v>
          </cell>
          <cell r="BC46">
            <v>0</v>
          </cell>
        </row>
        <row r="47">
          <cell r="A47" t="str">
            <v>0</v>
          </cell>
          <cell r="B47" t="str">
            <v>2011/02/26</v>
          </cell>
          <cell r="C47" t="str">
            <v>2011/03/15</v>
          </cell>
          <cell r="D47">
            <v>0</v>
          </cell>
          <cell r="E47">
            <v>898692</v>
          </cell>
          <cell r="F47" t="str">
            <v>F</v>
          </cell>
          <cell r="G47" t="str">
            <v>T</v>
          </cell>
          <cell r="H47" t="str">
            <v>1968/08/27</v>
          </cell>
          <cell r="I47" t="str">
            <v>Psych Hospital</v>
          </cell>
          <cell r="J47" t="str">
            <v>Central Regional Hospital</v>
          </cell>
          <cell r="K47" t="str">
            <v>947755927K</v>
          </cell>
          <cell r="L47" t="str">
            <v>900893098Q</v>
          </cell>
          <cell r="M47" t="str">
            <v>0053373</v>
          </cell>
          <cell r="N47" t="str">
            <v>C</v>
          </cell>
          <cell r="O47" t="str">
            <v>207</v>
          </cell>
          <cell r="P47" t="str">
            <v>Durham</v>
          </cell>
          <cell r="Q47" t="str">
            <v>Direct with Approval</v>
          </cell>
          <cell r="R47" t="str">
            <v>Other outpatient and residential non state facilit</v>
          </cell>
          <cell r="S47" t="str">
            <v>Private residence</v>
          </cell>
          <cell r="T47" t="str">
            <v>MH</v>
          </cell>
          <cell r="U47" t="str">
            <v>Durham</v>
          </cell>
          <cell r="V47" t="str">
            <v>Durham</v>
          </cell>
          <cell r="W47" t="str">
            <v>Durham</v>
          </cell>
          <cell r="X47" t="str">
            <v>Durham</v>
          </cell>
          <cell r="Y47" t="str">
            <v>Durham Center</v>
          </cell>
          <cell r="AA47" t="str">
            <v>SELF PAY</v>
          </cell>
          <cell r="AB47" t="str">
            <v>SELF PAY</v>
          </cell>
          <cell r="AC47" t="str">
            <v>MEDICAID(NC)</v>
          </cell>
          <cell r="AD47" t="str">
            <v>MEDICAID</v>
          </cell>
          <cell r="AK47" t="str">
            <v>Medicaid</v>
          </cell>
          <cell r="AL47">
            <v>42.953424657534249</v>
          </cell>
          <cell r="AM47">
            <v>87</v>
          </cell>
          <cell r="AN47">
            <v>1</v>
          </cell>
          <cell r="AO47">
            <v>1</v>
          </cell>
          <cell r="AP47">
            <v>20110317</v>
          </cell>
          <cell r="AQ47">
            <v>2</v>
          </cell>
          <cell r="AR47" t="str">
            <v>0-7 Days</v>
          </cell>
          <cell r="AS47">
            <v>0</v>
          </cell>
          <cell r="AT47">
            <v>0</v>
          </cell>
          <cell r="AU47">
            <v>1</v>
          </cell>
          <cell r="AV47" t="b">
            <v>1</v>
          </cell>
          <cell r="AW47" t="b">
            <v>1</v>
          </cell>
          <cell r="AX47" t="b">
            <v>1</v>
          </cell>
          <cell r="AY47" t="b">
            <v>0</v>
          </cell>
          <cell r="AZ47">
            <v>0</v>
          </cell>
          <cell r="BA47" t="b">
            <v>1</v>
          </cell>
          <cell r="BB47" t="b">
            <v>1</v>
          </cell>
          <cell r="BC47">
            <v>1</v>
          </cell>
        </row>
        <row r="48">
          <cell r="A48" t="str">
            <v>8</v>
          </cell>
          <cell r="B48" t="str">
            <v>2011/01/31</v>
          </cell>
          <cell r="C48" t="str">
            <v>2011/01/31</v>
          </cell>
          <cell r="D48">
            <v>0</v>
          </cell>
          <cell r="E48">
            <v>928991</v>
          </cell>
          <cell r="F48" t="str">
            <v>M</v>
          </cell>
          <cell r="G48" t="str">
            <v>T</v>
          </cell>
          <cell r="H48" t="str">
            <v>1976/10/15</v>
          </cell>
          <cell r="I48" t="str">
            <v>ADATC</v>
          </cell>
          <cell r="J48" t="str">
            <v>R. J. Blackley ADATC</v>
          </cell>
          <cell r="K48" t="str">
            <v>945535293L</v>
          </cell>
          <cell r="M48" t="str">
            <v>0053548</v>
          </cell>
          <cell r="N48" t="str">
            <v>C</v>
          </cell>
          <cell r="O48" t="str">
            <v>208</v>
          </cell>
          <cell r="P48" t="str">
            <v>Five County</v>
          </cell>
          <cell r="Q48" t="str">
            <v>New for October 1999</v>
          </cell>
          <cell r="R48" t="str">
            <v>Other outpatient and residential non state facilit</v>
          </cell>
          <cell r="S48" t="str">
            <v>Other</v>
          </cell>
          <cell r="T48" t="str">
            <v>MH</v>
          </cell>
          <cell r="U48" t="str">
            <v>Granville</v>
          </cell>
          <cell r="V48" t="str">
            <v>Granville</v>
          </cell>
          <cell r="W48" t="str">
            <v>Unknown</v>
          </cell>
          <cell r="X48" t="str">
            <v>Five County</v>
          </cell>
          <cell r="Y48" t="str">
            <v>Five County</v>
          </cell>
          <cell r="AA48" t="str">
            <v>SELF PAY</v>
          </cell>
          <cell r="AB48" t="str">
            <v>SELF PAY</v>
          </cell>
          <cell r="AK48" t="str">
            <v>Self</v>
          </cell>
          <cell r="AL48">
            <v>34.813698630136983</v>
          </cell>
          <cell r="AM48">
            <v>1088</v>
          </cell>
          <cell r="AN48">
            <v>0</v>
          </cell>
          <cell r="AO48">
            <v>0</v>
          </cell>
          <cell r="AP48" t="str">
            <v>.</v>
          </cell>
          <cell r="AQ48" t="str">
            <v>.</v>
          </cell>
          <cell r="AR48" t="str">
            <v>Not Seen</v>
          </cell>
          <cell r="AS48">
            <v>0</v>
          </cell>
          <cell r="AT48">
            <v>0</v>
          </cell>
          <cell r="AU48">
            <v>0</v>
          </cell>
          <cell r="AV48" t="b">
            <v>0</v>
          </cell>
          <cell r="AW48" t="b">
            <v>1</v>
          </cell>
          <cell r="AX48" t="b">
            <v>1</v>
          </cell>
          <cell r="AY48" t="b">
            <v>0</v>
          </cell>
          <cell r="AZ48">
            <v>0</v>
          </cell>
          <cell r="BA48" t="b">
            <v>0</v>
          </cell>
          <cell r="BB48" t="b">
            <v>1</v>
          </cell>
          <cell r="BC48">
            <v>1</v>
          </cell>
        </row>
        <row r="49">
          <cell r="A49" t="str">
            <v>0</v>
          </cell>
          <cell r="B49" t="str">
            <v>2011/01/22</v>
          </cell>
          <cell r="C49" t="str">
            <v>2011/02/23</v>
          </cell>
          <cell r="D49">
            <v>0</v>
          </cell>
          <cell r="E49">
            <v>451919</v>
          </cell>
          <cell r="F49" t="str">
            <v>F</v>
          </cell>
          <cell r="G49" t="str">
            <v>T</v>
          </cell>
          <cell r="H49" t="str">
            <v>1953/11/07</v>
          </cell>
          <cell r="I49" t="str">
            <v>Psych Hospital</v>
          </cell>
          <cell r="J49" t="str">
            <v>Central Regional Hospital</v>
          </cell>
          <cell r="K49" t="str">
            <v>949237261O</v>
          </cell>
          <cell r="L49" t="str">
            <v>949237261O</v>
          </cell>
          <cell r="M49" t="str">
            <v>0053821</v>
          </cell>
          <cell r="N49" t="str">
            <v>C</v>
          </cell>
          <cell r="O49" t="str">
            <v>202</v>
          </cell>
          <cell r="P49" t="str">
            <v>CenterPoint</v>
          </cell>
          <cell r="Q49" t="str">
            <v>Direct to Outpatient Commitment</v>
          </cell>
          <cell r="R49" t="str">
            <v>Other outpatient and residential non state facilit</v>
          </cell>
          <cell r="S49" t="str">
            <v>Foster family alternative family living</v>
          </cell>
          <cell r="T49" t="str">
            <v>MH</v>
          </cell>
          <cell r="U49" t="str">
            <v>Stokes</v>
          </cell>
          <cell r="V49" t="str">
            <v>Stokes</v>
          </cell>
          <cell r="W49" t="str">
            <v>Stokes</v>
          </cell>
          <cell r="X49" t="str">
            <v>CenterPoint</v>
          </cell>
          <cell r="Y49" t="str">
            <v>CenterPoint Human Services</v>
          </cell>
          <cell r="AA49" t="str">
            <v>MEDICARE PART A</v>
          </cell>
          <cell r="AB49" t="str">
            <v>MEDICARE</v>
          </cell>
          <cell r="AC49" t="str">
            <v>SELF PAY</v>
          </cell>
          <cell r="AD49" t="str">
            <v>SELF PAY</v>
          </cell>
          <cell r="AE49" t="str">
            <v>MEDICARE PART B</v>
          </cell>
          <cell r="AF49" t="str">
            <v>MEDICARE</v>
          </cell>
          <cell r="AG49" t="str">
            <v>MEDICAID(NC)</v>
          </cell>
          <cell r="AH49" t="str">
            <v>MEDICAID</v>
          </cell>
          <cell r="AK49" t="str">
            <v>Medicaid</v>
          </cell>
          <cell r="AL49">
            <v>57.767123287671232</v>
          </cell>
          <cell r="AM49">
            <v>34</v>
          </cell>
          <cell r="AN49">
            <v>1</v>
          </cell>
          <cell r="AO49">
            <v>1</v>
          </cell>
          <cell r="AP49">
            <v>20110316</v>
          </cell>
          <cell r="AQ49">
            <v>21</v>
          </cell>
          <cell r="AR49" t="str">
            <v>8-30 Days</v>
          </cell>
          <cell r="AS49">
            <v>0</v>
          </cell>
          <cell r="AT49">
            <v>0</v>
          </cell>
          <cell r="AU49">
            <v>1</v>
          </cell>
          <cell r="AV49" t="b">
            <v>1</v>
          </cell>
          <cell r="AW49" t="b">
            <v>1</v>
          </cell>
          <cell r="AX49" t="b">
            <v>1</v>
          </cell>
          <cell r="AY49" t="b">
            <v>0</v>
          </cell>
          <cell r="AZ49">
            <v>0</v>
          </cell>
          <cell r="BA49" t="b">
            <v>1</v>
          </cell>
          <cell r="BB49" t="b">
            <v>1</v>
          </cell>
          <cell r="BC49">
            <v>1</v>
          </cell>
        </row>
        <row r="50">
          <cell r="A50" t="str">
            <v>0</v>
          </cell>
          <cell r="B50" t="str">
            <v>2010/12/23</v>
          </cell>
          <cell r="C50" t="str">
            <v>2011/02/24</v>
          </cell>
          <cell r="D50">
            <v>0</v>
          </cell>
          <cell r="E50">
            <v>914443</v>
          </cell>
          <cell r="F50" t="str">
            <v>M</v>
          </cell>
          <cell r="G50" t="str">
            <v>T</v>
          </cell>
          <cell r="H50" t="str">
            <v>1952/03/05</v>
          </cell>
          <cell r="I50" t="str">
            <v>Psych Hospital</v>
          </cell>
          <cell r="J50" t="str">
            <v>Central Regional Hospital</v>
          </cell>
          <cell r="K50" t="str">
            <v>901249349S</v>
          </cell>
          <cell r="L50" t="str">
            <v>901249349S</v>
          </cell>
          <cell r="M50" t="str">
            <v>0053878</v>
          </cell>
          <cell r="N50" t="str">
            <v>C</v>
          </cell>
          <cell r="O50" t="str">
            <v>204</v>
          </cell>
          <cell r="P50" t="str">
            <v>Guilford</v>
          </cell>
          <cell r="Q50" t="str">
            <v>Direct to Substance Abuse Commitment</v>
          </cell>
          <cell r="R50" t="str">
            <v>Other outpatient and residential non state facilit</v>
          </cell>
          <cell r="S50" t="str">
            <v>Other independent (rooming house dormitory barrack</v>
          </cell>
          <cell r="T50" t="str">
            <v>MH</v>
          </cell>
          <cell r="U50" t="str">
            <v>Guilford</v>
          </cell>
          <cell r="V50" t="str">
            <v>Guilford</v>
          </cell>
          <cell r="W50" t="str">
            <v>Guilford</v>
          </cell>
          <cell r="X50" t="str">
            <v>Guilford</v>
          </cell>
          <cell r="Y50" t="str">
            <v>Guilford Center</v>
          </cell>
          <cell r="AA50" t="str">
            <v>MEDICARE PART A</v>
          </cell>
          <cell r="AB50" t="str">
            <v>MEDICARE</v>
          </cell>
          <cell r="AC50" t="str">
            <v>SELF PAY</v>
          </cell>
          <cell r="AD50" t="str">
            <v>SELF PAY</v>
          </cell>
          <cell r="AE50" t="str">
            <v>MEDICARE PART B</v>
          </cell>
          <cell r="AF50" t="str">
            <v>MEDICARE</v>
          </cell>
          <cell r="AG50" t="str">
            <v>MEDICAID(NC)</v>
          </cell>
          <cell r="AH50" t="str">
            <v>MEDICAID</v>
          </cell>
          <cell r="AK50" t="str">
            <v>Medicaid</v>
          </cell>
          <cell r="AL50">
            <v>59.443835616438356</v>
          </cell>
          <cell r="AM50">
            <v>92</v>
          </cell>
          <cell r="AN50">
            <v>1</v>
          </cell>
          <cell r="AO50">
            <v>1</v>
          </cell>
          <cell r="AP50">
            <v>20110303</v>
          </cell>
          <cell r="AQ50">
            <v>7</v>
          </cell>
          <cell r="AR50" t="str">
            <v>0-7 Days</v>
          </cell>
          <cell r="AS50">
            <v>0</v>
          </cell>
          <cell r="AT50">
            <v>0</v>
          </cell>
          <cell r="AU50">
            <v>1</v>
          </cell>
          <cell r="AV50" t="b">
            <v>1</v>
          </cell>
          <cell r="AW50" t="b">
            <v>1</v>
          </cell>
          <cell r="AX50" t="b">
            <v>1</v>
          </cell>
          <cell r="AY50" t="b">
            <v>0</v>
          </cell>
          <cell r="AZ50">
            <v>0</v>
          </cell>
          <cell r="BA50" t="b">
            <v>1</v>
          </cell>
          <cell r="BB50" t="b">
            <v>1</v>
          </cell>
          <cell r="BC50">
            <v>1</v>
          </cell>
        </row>
        <row r="51">
          <cell r="A51" t="str">
            <v>8</v>
          </cell>
          <cell r="B51" t="str">
            <v>2010/12/14</v>
          </cell>
          <cell r="C51" t="str">
            <v>2011/01/05</v>
          </cell>
          <cell r="D51">
            <v>0</v>
          </cell>
          <cell r="E51">
            <v>912419</v>
          </cell>
          <cell r="F51" t="str">
            <v>F</v>
          </cell>
          <cell r="G51" t="str">
            <v>T</v>
          </cell>
          <cell r="H51" t="str">
            <v>1967/11/18</v>
          </cell>
          <cell r="I51" t="str">
            <v>ADATC</v>
          </cell>
          <cell r="J51" t="str">
            <v>R. J. Blackley ADATC</v>
          </cell>
          <cell r="K51" t="str">
            <v>948798616M</v>
          </cell>
          <cell r="M51" t="str">
            <v>0054022</v>
          </cell>
          <cell r="N51" t="str">
            <v>C</v>
          </cell>
          <cell r="O51" t="str">
            <v>206</v>
          </cell>
          <cell r="P51" t="str">
            <v>O-P-C</v>
          </cell>
          <cell r="Q51" t="str">
            <v>Program Completion ADATC only</v>
          </cell>
          <cell r="R51" t="str">
            <v>Other outpatient and residential non state facilit</v>
          </cell>
          <cell r="S51" t="str">
            <v>Private residence</v>
          </cell>
          <cell r="T51" t="str">
            <v>SA</v>
          </cell>
          <cell r="U51" t="str">
            <v>Person</v>
          </cell>
          <cell r="V51" t="str">
            <v>Person</v>
          </cell>
          <cell r="W51" t="str">
            <v>Person</v>
          </cell>
          <cell r="X51" t="str">
            <v>O-P-C</v>
          </cell>
          <cell r="Y51" t="str">
            <v>Orange-Person-Chatham</v>
          </cell>
          <cell r="AA51" t="str">
            <v>SELF PAY</v>
          </cell>
          <cell r="AB51" t="str">
            <v>SELF PAY</v>
          </cell>
          <cell r="AK51" t="str">
            <v>Self</v>
          </cell>
          <cell r="AL51">
            <v>43.728767123287675</v>
          </cell>
          <cell r="AM51">
            <v>1085</v>
          </cell>
          <cell r="AN51">
            <v>0</v>
          </cell>
          <cell r="AO51">
            <v>0</v>
          </cell>
          <cell r="AP51" t="str">
            <v>.</v>
          </cell>
          <cell r="AQ51" t="str">
            <v>.</v>
          </cell>
          <cell r="AR51" t="str">
            <v>Not Seen</v>
          </cell>
          <cell r="AS51">
            <v>0</v>
          </cell>
          <cell r="AT51">
            <v>0</v>
          </cell>
          <cell r="AU51">
            <v>0</v>
          </cell>
          <cell r="AV51" t="b">
            <v>0</v>
          </cell>
          <cell r="AW51" t="b">
            <v>1</v>
          </cell>
          <cell r="AX51" t="b">
            <v>1</v>
          </cell>
          <cell r="AY51" t="b">
            <v>0</v>
          </cell>
          <cell r="AZ51">
            <v>1</v>
          </cell>
          <cell r="BA51" t="b">
            <v>1</v>
          </cell>
          <cell r="BB51" t="b">
            <v>1</v>
          </cell>
          <cell r="BC51">
            <v>1</v>
          </cell>
        </row>
        <row r="52">
          <cell r="A52" t="str">
            <v>0</v>
          </cell>
          <cell r="B52" t="str">
            <v>2011/02/25</v>
          </cell>
          <cell r="C52" t="str">
            <v>2011/03/07</v>
          </cell>
          <cell r="D52">
            <v>0</v>
          </cell>
          <cell r="E52">
            <v>729945</v>
          </cell>
          <cell r="F52" t="str">
            <v>F</v>
          </cell>
          <cell r="G52" t="str">
            <v>T</v>
          </cell>
          <cell r="H52" t="str">
            <v>1964/02/03</v>
          </cell>
          <cell r="I52" t="str">
            <v>Psych Hospital</v>
          </cell>
          <cell r="J52" t="str">
            <v>Central Regional Hospital</v>
          </cell>
          <cell r="K52" t="str">
            <v>945574572L</v>
          </cell>
          <cell r="L52" t="str">
            <v>945574572L</v>
          </cell>
          <cell r="M52" t="str">
            <v>0054361</v>
          </cell>
          <cell r="N52" t="str">
            <v>C</v>
          </cell>
          <cell r="O52" t="str">
            <v>207</v>
          </cell>
          <cell r="P52" t="str">
            <v>Durham</v>
          </cell>
          <cell r="Q52" t="str">
            <v>Direct to Outpatient Commitment</v>
          </cell>
          <cell r="R52" t="str">
            <v>Other outpatient and residential non state facilit</v>
          </cell>
          <cell r="S52" t="str">
            <v>Private residence</v>
          </cell>
          <cell r="T52" t="str">
            <v>MH</v>
          </cell>
          <cell r="U52" t="str">
            <v>Durham</v>
          </cell>
          <cell r="V52" t="str">
            <v>Durham</v>
          </cell>
          <cell r="W52" t="str">
            <v>Durham</v>
          </cell>
          <cell r="X52" t="str">
            <v>Durham</v>
          </cell>
          <cell r="Y52" t="str">
            <v>Durham Center</v>
          </cell>
          <cell r="AA52" t="str">
            <v>MEDICARE PART A</v>
          </cell>
          <cell r="AB52" t="str">
            <v>MEDICARE</v>
          </cell>
          <cell r="AC52" t="str">
            <v>SELF PAY</v>
          </cell>
          <cell r="AD52" t="str">
            <v>SELF PAY</v>
          </cell>
          <cell r="AE52" t="str">
            <v>MEDICARE PART B</v>
          </cell>
          <cell r="AF52" t="str">
            <v>MEDICARE</v>
          </cell>
          <cell r="AG52" t="str">
            <v>MEDICAID(CONCURRENT)</v>
          </cell>
          <cell r="AH52" t="str">
            <v>MEDICAID</v>
          </cell>
          <cell r="AK52" t="str">
            <v>Medicaid</v>
          </cell>
          <cell r="AL52">
            <v>47.520547945205479</v>
          </cell>
          <cell r="AM52">
            <v>68</v>
          </cell>
          <cell r="AN52">
            <v>1</v>
          </cell>
          <cell r="AO52">
            <v>1</v>
          </cell>
          <cell r="AP52">
            <v>20110310</v>
          </cell>
          <cell r="AQ52">
            <v>3</v>
          </cell>
          <cell r="AR52" t="str">
            <v>0-7 Days</v>
          </cell>
          <cell r="AS52">
            <v>1</v>
          </cell>
          <cell r="AT52">
            <v>1</v>
          </cell>
          <cell r="AU52">
            <v>1</v>
          </cell>
          <cell r="AV52" t="b">
            <v>1</v>
          </cell>
          <cell r="AW52" t="b">
            <v>1</v>
          </cell>
          <cell r="AX52" t="b">
            <v>1</v>
          </cell>
          <cell r="AY52" t="b">
            <v>0</v>
          </cell>
          <cell r="AZ52">
            <v>0</v>
          </cell>
          <cell r="BA52" t="b">
            <v>1</v>
          </cell>
          <cell r="BB52" t="b">
            <v>1</v>
          </cell>
          <cell r="BC52">
            <v>1</v>
          </cell>
        </row>
        <row r="53">
          <cell r="A53" t="str">
            <v>8</v>
          </cell>
          <cell r="B53" t="str">
            <v>2011/03/16</v>
          </cell>
          <cell r="C53" t="str">
            <v>2011/03/23</v>
          </cell>
          <cell r="D53">
            <v>0</v>
          </cell>
          <cell r="E53">
            <v>940066</v>
          </cell>
          <cell r="F53" t="str">
            <v>M</v>
          </cell>
          <cell r="G53" t="str">
            <v>T</v>
          </cell>
          <cell r="H53" t="str">
            <v>1965/06/21</v>
          </cell>
          <cell r="I53" t="str">
            <v>ADATC</v>
          </cell>
          <cell r="J53" t="str">
            <v>R. J. Blackley ADATC</v>
          </cell>
          <cell r="K53" t="str">
            <v>948340973K</v>
          </cell>
          <cell r="M53" t="str">
            <v>0054464</v>
          </cell>
          <cell r="N53" t="str">
            <v>C</v>
          </cell>
          <cell r="O53" t="str">
            <v>206</v>
          </cell>
          <cell r="P53" t="str">
            <v>O-P-C</v>
          </cell>
          <cell r="Q53" t="str">
            <v>staffed Out</v>
          </cell>
          <cell r="R53" t="str">
            <v>Psychiatric service General Hospital</v>
          </cell>
          <cell r="S53" t="str">
            <v>Private residence</v>
          </cell>
          <cell r="T53" t="str">
            <v>SA</v>
          </cell>
          <cell r="U53" t="str">
            <v>Person</v>
          </cell>
          <cell r="V53" t="str">
            <v>Person</v>
          </cell>
          <cell r="W53" t="str">
            <v>Person</v>
          </cell>
          <cell r="Y53" t="str">
            <v>Orange-Person-Chatham</v>
          </cell>
          <cell r="AA53" t="str">
            <v>SELF PAY</v>
          </cell>
          <cell r="AB53" t="str">
            <v>SELF PAY</v>
          </cell>
          <cell r="AK53" t="str">
            <v>Self</v>
          </cell>
          <cell r="AL53">
            <v>46.139726027397259</v>
          </cell>
          <cell r="AM53">
            <v>1093</v>
          </cell>
          <cell r="AN53">
            <v>1</v>
          </cell>
          <cell r="AO53">
            <v>1</v>
          </cell>
          <cell r="AP53">
            <v>20110418</v>
          </cell>
          <cell r="AQ53">
            <v>26</v>
          </cell>
          <cell r="AR53" t="str">
            <v>8-30 Days</v>
          </cell>
          <cell r="AS53">
            <v>0</v>
          </cell>
          <cell r="AT53">
            <v>0</v>
          </cell>
          <cell r="AU53">
            <v>0</v>
          </cell>
          <cell r="AV53" t="b">
            <v>0</v>
          </cell>
          <cell r="AW53" t="b">
            <v>1</v>
          </cell>
          <cell r="AX53" t="b">
            <v>1</v>
          </cell>
          <cell r="AY53" t="b">
            <v>0</v>
          </cell>
          <cell r="AZ53">
            <v>0</v>
          </cell>
          <cell r="BA53" t="b">
            <v>0</v>
          </cell>
          <cell r="BB53" t="b">
            <v>0</v>
          </cell>
          <cell r="BC53">
            <v>1</v>
          </cell>
        </row>
        <row r="54">
          <cell r="A54" t="str">
            <v>0</v>
          </cell>
          <cell r="B54" t="str">
            <v>2011/02/05</v>
          </cell>
          <cell r="C54" t="str">
            <v>2011/03/31</v>
          </cell>
          <cell r="D54">
            <v>0</v>
          </cell>
          <cell r="E54">
            <v>722387</v>
          </cell>
          <cell r="F54" t="str">
            <v>M</v>
          </cell>
          <cell r="G54" t="str">
            <v>T</v>
          </cell>
          <cell r="H54" t="str">
            <v>1968/12/30</v>
          </cell>
          <cell r="I54" t="str">
            <v>Psych Hospital</v>
          </cell>
          <cell r="J54" t="str">
            <v>Central Regional Hospital</v>
          </cell>
          <cell r="K54" t="str">
            <v>900793603O</v>
          </cell>
          <cell r="L54" t="str">
            <v>9007936030</v>
          </cell>
          <cell r="M54" t="str">
            <v>0055178</v>
          </cell>
          <cell r="N54" t="str">
            <v>C</v>
          </cell>
          <cell r="O54" t="str">
            <v>205</v>
          </cell>
          <cell r="P54" t="str">
            <v>Alamance-Caswell</v>
          </cell>
          <cell r="Q54" t="str">
            <v>Direct to Outpatient Commitment</v>
          </cell>
          <cell r="R54" t="str">
            <v>Other outpatient and residential non state facilit</v>
          </cell>
          <cell r="S54" t="str">
            <v>Residental facility excluding nursing homes(halfwa</v>
          </cell>
          <cell r="T54" t="str">
            <v>MH</v>
          </cell>
          <cell r="U54" t="str">
            <v>Alamance</v>
          </cell>
          <cell r="V54" t="str">
            <v>Forsyth</v>
          </cell>
          <cell r="W54" t="str">
            <v>Alamance</v>
          </cell>
          <cell r="X54" t="str">
            <v>Alamance-Caswell</v>
          </cell>
          <cell r="Y54" t="str">
            <v>Alamance-Caswell</v>
          </cell>
          <cell r="AA54" t="str">
            <v>Medicare Part A B E</v>
          </cell>
          <cell r="AB54" t="str">
            <v>MEDICARE</v>
          </cell>
          <cell r="AC54" t="str">
            <v>SELF PAY</v>
          </cell>
          <cell r="AD54" t="str">
            <v>SELF PAY</v>
          </cell>
          <cell r="AE54" t="str">
            <v>MEDICARE PART B</v>
          </cell>
          <cell r="AF54" t="str">
            <v>MEDICARE</v>
          </cell>
          <cell r="AG54" t="str">
            <v>MEDICAID(NC)</v>
          </cell>
          <cell r="AH54" t="str">
            <v>MEDICAID</v>
          </cell>
          <cell r="AK54" t="str">
            <v>Medicaid</v>
          </cell>
          <cell r="AL54">
            <v>42.610958904109587</v>
          </cell>
          <cell r="AM54">
            <v>67</v>
          </cell>
          <cell r="AN54">
            <v>1</v>
          </cell>
          <cell r="AO54">
            <v>1</v>
          </cell>
          <cell r="AP54">
            <v>20110425</v>
          </cell>
          <cell r="AQ54">
            <v>25</v>
          </cell>
          <cell r="AR54" t="str">
            <v>8-30 Days</v>
          </cell>
          <cell r="AS54">
            <v>0</v>
          </cell>
          <cell r="AT54">
            <v>0</v>
          </cell>
          <cell r="AU54">
            <v>1</v>
          </cell>
          <cell r="AV54" t="b">
            <v>1</v>
          </cell>
          <cell r="AW54" t="b">
            <v>1</v>
          </cell>
          <cell r="AX54" t="b">
            <v>1</v>
          </cell>
          <cell r="AY54" t="b">
            <v>0</v>
          </cell>
          <cell r="AZ54">
            <v>0</v>
          </cell>
          <cell r="BA54" t="b">
            <v>1</v>
          </cell>
          <cell r="BB54" t="b">
            <v>1</v>
          </cell>
          <cell r="BC54">
            <v>0</v>
          </cell>
        </row>
        <row r="55">
          <cell r="A55" t="str">
            <v>1</v>
          </cell>
          <cell r="B55" t="str">
            <v>2010/10/07</v>
          </cell>
          <cell r="C55" t="str">
            <v>2011/01/27</v>
          </cell>
          <cell r="D55">
            <v>0</v>
          </cell>
          <cell r="E55">
            <v>836568</v>
          </cell>
          <cell r="F55" t="str">
            <v>F</v>
          </cell>
          <cell r="G55" t="str">
            <v>T</v>
          </cell>
          <cell r="H55" t="str">
            <v>1941/10/12</v>
          </cell>
          <cell r="I55" t="str">
            <v>Psych Hospital</v>
          </cell>
          <cell r="J55" t="str">
            <v>Cherry</v>
          </cell>
          <cell r="K55" t="str">
            <v>947579703N</v>
          </cell>
          <cell r="M55" t="str">
            <v>0145195</v>
          </cell>
          <cell r="N55" t="str">
            <v>East</v>
          </cell>
          <cell r="O55" t="str">
            <v>412</v>
          </cell>
          <cell r="P55" t="str">
            <v>Albemarle</v>
          </cell>
          <cell r="Q55" t="str">
            <v>Death without Autopsy</v>
          </cell>
          <cell r="R55" t="str">
            <v>Unknown</v>
          </cell>
          <cell r="S55" t="str">
            <v>Other</v>
          </cell>
          <cell r="T55" t="str">
            <v>MH</v>
          </cell>
          <cell r="U55" t="str">
            <v>Martin</v>
          </cell>
          <cell r="V55" t="str">
            <v>Martin</v>
          </cell>
          <cell r="W55" t="str">
            <v>Unknown</v>
          </cell>
          <cell r="Y55" t="str">
            <v>East Carolina Behavioral Health</v>
          </cell>
          <cell r="AA55" t="str">
            <v>MEDICARE PART A</v>
          </cell>
          <cell r="AB55" t="str">
            <v>MEDICARE</v>
          </cell>
          <cell r="AC55" t="str">
            <v>SELF PAY</v>
          </cell>
          <cell r="AD55" t="str">
            <v>SELF PAY</v>
          </cell>
          <cell r="AE55" t="str">
            <v>MEDICARE PART B</v>
          </cell>
          <cell r="AF55" t="str">
            <v>MEDICARE</v>
          </cell>
          <cell r="AK55" t="str">
            <v>Medicare</v>
          </cell>
          <cell r="AL55">
            <v>69.846575342465755</v>
          </cell>
          <cell r="AM55">
            <v>522</v>
          </cell>
          <cell r="AN55">
            <v>0</v>
          </cell>
          <cell r="AO55">
            <v>0</v>
          </cell>
          <cell r="AP55" t="str">
            <v>.</v>
          </cell>
          <cell r="AQ55" t="str">
            <v>.</v>
          </cell>
          <cell r="AR55" t="str">
            <v>Not Seen</v>
          </cell>
          <cell r="AS55">
            <v>0</v>
          </cell>
          <cell r="AT55">
            <v>0</v>
          </cell>
          <cell r="AU55">
            <v>0</v>
          </cell>
          <cell r="AV55" t="b">
            <v>0</v>
          </cell>
          <cell r="AW55" t="b">
            <v>1</v>
          </cell>
          <cell r="AX55" t="b">
            <v>1</v>
          </cell>
          <cell r="AY55" t="b">
            <v>1</v>
          </cell>
          <cell r="AZ55">
            <v>0</v>
          </cell>
          <cell r="BA55" t="b">
            <v>0</v>
          </cell>
          <cell r="BB55" t="b">
            <v>1</v>
          </cell>
          <cell r="BC55">
            <v>1</v>
          </cell>
        </row>
        <row r="56">
          <cell r="A56" t="str">
            <v>1</v>
          </cell>
          <cell r="B56" t="str">
            <v>2011/02/02</v>
          </cell>
          <cell r="C56" t="str">
            <v>2011/03/25</v>
          </cell>
          <cell r="D56">
            <v>0</v>
          </cell>
          <cell r="E56">
            <v>909428</v>
          </cell>
          <cell r="F56" t="str">
            <v>F</v>
          </cell>
          <cell r="G56" t="str">
            <v>T</v>
          </cell>
          <cell r="H56" t="str">
            <v>1956/11/27</v>
          </cell>
          <cell r="I56" t="str">
            <v>Psych Hospital</v>
          </cell>
          <cell r="J56" t="str">
            <v>Cherry</v>
          </cell>
          <cell r="K56" t="str">
            <v>946818759O</v>
          </cell>
          <cell r="L56" t="str">
            <v>946818759O</v>
          </cell>
          <cell r="M56" t="str">
            <v>0151627</v>
          </cell>
          <cell r="N56" t="str">
            <v>East</v>
          </cell>
          <cell r="O56" t="str">
            <v>405</v>
          </cell>
          <cell r="P56" t="str">
            <v>Beacon Center</v>
          </cell>
          <cell r="Q56" t="str">
            <v>Direct to Outpatient Commitment</v>
          </cell>
          <cell r="R56" t="str">
            <v>Other outpatient and residential non state facilit</v>
          </cell>
          <cell r="S56" t="str">
            <v>Residental facility excluding nursing homes(halfwa</v>
          </cell>
          <cell r="T56" t="str">
            <v>MH</v>
          </cell>
          <cell r="U56" t="str">
            <v>Edgecombe</v>
          </cell>
          <cell r="V56" t="str">
            <v>Edgecombe</v>
          </cell>
          <cell r="W56" t="str">
            <v>Edgecombe</v>
          </cell>
          <cell r="X56" t="str">
            <v>Beacon Center</v>
          </cell>
          <cell r="Y56" t="str">
            <v>Beacon Center</v>
          </cell>
          <cell r="AA56" t="str">
            <v>MEDICARE PART A</v>
          </cell>
          <cell r="AB56" t="str">
            <v>MEDICARE</v>
          </cell>
          <cell r="AC56" t="str">
            <v>SELF PAY</v>
          </cell>
          <cell r="AD56" t="str">
            <v>SELF PAY</v>
          </cell>
          <cell r="AE56" t="str">
            <v>MEDICAID(NC)</v>
          </cell>
          <cell r="AF56" t="str">
            <v>MEDICAID</v>
          </cell>
          <cell r="AG56" t="str">
            <v>MEDICARE PART B</v>
          </cell>
          <cell r="AH56" t="str">
            <v>MEDICARE</v>
          </cell>
          <cell r="AK56" t="str">
            <v>Medicaid</v>
          </cell>
          <cell r="AL56">
            <v>54.709589041095889</v>
          </cell>
          <cell r="AM56">
            <v>527</v>
          </cell>
          <cell r="AN56">
            <v>1</v>
          </cell>
          <cell r="AO56">
            <v>1</v>
          </cell>
          <cell r="AP56">
            <v>20110331</v>
          </cell>
          <cell r="AQ56">
            <v>6</v>
          </cell>
          <cell r="AR56" t="str">
            <v>0-7 Days</v>
          </cell>
          <cell r="AS56">
            <v>0</v>
          </cell>
          <cell r="AT56">
            <v>0</v>
          </cell>
          <cell r="AU56">
            <v>1</v>
          </cell>
          <cell r="AV56" t="b">
            <v>1</v>
          </cell>
          <cell r="AW56" t="b">
            <v>1</v>
          </cell>
          <cell r="AX56" t="b">
            <v>1</v>
          </cell>
          <cell r="AY56" t="b">
            <v>0</v>
          </cell>
          <cell r="AZ56">
            <v>0</v>
          </cell>
          <cell r="BA56" t="b">
            <v>1</v>
          </cell>
          <cell r="BB56" t="b">
            <v>1</v>
          </cell>
          <cell r="BC56">
            <v>1</v>
          </cell>
        </row>
        <row r="57">
          <cell r="A57" t="str">
            <v>1</v>
          </cell>
          <cell r="B57" t="str">
            <v>2011/01/08</v>
          </cell>
          <cell r="C57" t="str">
            <v>2011/01/21</v>
          </cell>
          <cell r="D57">
            <v>0</v>
          </cell>
          <cell r="E57">
            <v>1029466</v>
          </cell>
          <cell r="F57" t="str">
            <v>M</v>
          </cell>
          <cell r="G57" t="str">
            <v>T</v>
          </cell>
          <cell r="H57" t="str">
            <v>1946/09/15</v>
          </cell>
          <cell r="I57" t="str">
            <v>Psych Hospital</v>
          </cell>
          <cell r="J57" t="str">
            <v>Cherry</v>
          </cell>
          <cell r="K57" t="str">
            <v>946448005K</v>
          </cell>
          <cell r="L57" t="str">
            <v>946448005K</v>
          </cell>
          <cell r="M57" t="str">
            <v>0152614</v>
          </cell>
          <cell r="N57" t="str">
            <v>East</v>
          </cell>
          <cell r="O57" t="str">
            <v>407</v>
          </cell>
          <cell r="P57" t="str">
            <v>ECBH</v>
          </cell>
          <cell r="Q57" t="str">
            <v>Direct to Outpatient Commitment</v>
          </cell>
          <cell r="R57" t="str">
            <v>Other outpatient and residential non state facilit</v>
          </cell>
          <cell r="S57" t="str">
            <v>Foster family alternative family living</v>
          </cell>
          <cell r="T57" t="str">
            <v>MH</v>
          </cell>
          <cell r="U57" t="str">
            <v>Pitt</v>
          </cell>
          <cell r="V57" t="str">
            <v>Pitt</v>
          </cell>
          <cell r="W57" t="str">
            <v>Pitt</v>
          </cell>
          <cell r="X57" t="str">
            <v>ECBH</v>
          </cell>
          <cell r="Y57" t="str">
            <v>East Carolina Behavioral Health</v>
          </cell>
          <cell r="AA57" t="str">
            <v>MEDICARE PART A</v>
          </cell>
          <cell r="AB57" t="str">
            <v>MEDICARE</v>
          </cell>
          <cell r="AC57" t="str">
            <v>SELF PAY</v>
          </cell>
          <cell r="AD57" t="str">
            <v>SELF PAY</v>
          </cell>
          <cell r="AE57" t="str">
            <v>MEDICAID(NC)</v>
          </cell>
          <cell r="AF57" t="str">
            <v>MEDICAID</v>
          </cell>
          <cell r="AG57" t="str">
            <v>MEDICARE PART B</v>
          </cell>
          <cell r="AH57" t="str">
            <v>MEDICARE</v>
          </cell>
          <cell r="AK57" t="str">
            <v>Medicaid</v>
          </cell>
          <cell r="AL57">
            <v>64.917808219178085</v>
          </cell>
          <cell r="AM57">
            <v>543</v>
          </cell>
          <cell r="AN57">
            <v>0</v>
          </cell>
          <cell r="AO57">
            <v>0</v>
          </cell>
          <cell r="AP57" t="str">
            <v>.</v>
          </cell>
          <cell r="AQ57" t="str">
            <v>.</v>
          </cell>
          <cell r="AR57" t="str">
            <v>Not Seen</v>
          </cell>
          <cell r="AS57">
            <v>0</v>
          </cell>
          <cell r="AT57">
            <v>0</v>
          </cell>
          <cell r="AU57">
            <v>1</v>
          </cell>
          <cell r="AV57" t="b">
            <v>1</v>
          </cell>
          <cell r="AW57" t="b">
            <v>1</v>
          </cell>
          <cell r="AX57" t="b">
            <v>1</v>
          </cell>
          <cell r="AY57" t="b">
            <v>0</v>
          </cell>
          <cell r="AZ57">
            <v>0</v>
          </cell>
          <cell r="BA57" t="b">
            <v>1</v>
          </cell>
          <cell r="BB57" t="b">
            <v>1</v>
          </cell>
          <cell r="BC57">
            <v>1</v>
          </cell>
        </row>
        <row r="58">
          <cell r="A58" t="str">
            <v>1</v>
          </cell>
          <cell r="B58" t="str">
            <v>2010/12/30</v>
          </cell>
          <cell r="C58" t="str">
            <v>2011/01/27</v>
          </cell>
          <cell r="D58">
            <v>0</v>
          </cell>
          <cell r="E58">
            <v>801533</v>
          </cell>
          <cell r="F58" t="str">
            <v>M</v>
          </cell>
          <cell r="G58" t="str">
            <v>T</v>
          </cell>
          <cell r="H58" t="str">
            <v>1961/08/24</v>
          </cell>
          <cell r="I58" t="str">
            <v>Psych Hospital</v>
          </cell>
          <cell r="J58" t="str">
            <v>Cherry</v>
          </cell>
          <cell r="K58" t="str">
            <v>900149166T</v>
          </cell>
          <cell r="L58" t="str">
            <v>900149166T</v>
          </cell>
          <cell r="M58" t="str">
            <v>0154916</v>
          </cell>
          <cell r="N58" t="str">
            <v>East</v>
          </cell>
          <cell r="O58" t="str">
            <v>405</v>
          </cell>
          <cell r="P58" t="str">
            <v>Beacon Center</v>
          </cell>
          <cell r="Q58" t="str">
            <v>Direct with Approval</v>
          </cell>
          <cell r="R58" t="str">
            <v>Other outpatient and residential non state facilit</v>
          </cell>
          <cell r="S58" t="str">
            <v>Community ICF-MR 70 or more beds</v>
          </cell>
          <cell r="T58" t="str">
            <v>MH</v>
          </cell>
          <cell r="U58" t="str">
            <v>Wilson</v>
          </cell>
          <cell r="V58" t="str">
            <v>Wilson</v>
          </cell>
          <cell r="W58" t="str">
            <v>Pender</v>
          </cell>
          <cell r="X58" t="str">
            <v>Southeastern Center</v>
          </cell>
          <cell r="Y58" t="str">
            <v>Southeastern Center</v>
          </cell>
          <cell r="AA58" t="str">
            <v>SELF PAY</v>
          </cell>
          <cell r="AB58" t="str">
            <v>SELF PAY</v>
          </cell>
          <cell r="AC58" t="str">
            <v>MEDICAID(NC)</v>
          </cell>
          <cell r="AD58" t="str">
            <v>MEDICAID</v>
          </cell>
          <cell r="AK58" t="str">
            <v>Medicaid</v>
          </cell>
          <cell r="AL58">
            <v>49.967123287671235</v>
          </cell>
          <cell r="AM58">
            <v>516</v>
          </cell>
          <cell r="AN58">
            <v>1</v>
          </cell>
          <cell r="AO58">
            <v>1</v>
          </cell>
          <cell r="AP58">
            <v>20110128</v>
          </cell>
          <cell r="AQ58">
            <v>1</v>
          </cell>
          <cell r="AR58" t="str">
            <v>0-7 Days</v>
          </cell>
          <cell r="AS58">
            <v>0</v>
          </cell>
          <cell r="AT58">
            <v>0</v>
          </cell>
          <cell r="AU58">
            <v>1</v>
          </cell>
          <cell r="AV58" t="b">
            <v>1</v>
          </cell>
          <cell r="AW58" t="b">
            <v>1</v>
          </cell>
          <cell r="AX58" t="b">
            <v>1</v>
          </cell>
          <cell r="AY58" t="b">
            <v>0</v>
          </cell>
          <cell r="AZ58">
            <v>0</v>
          </cell>
          <cell r="BA58" t="b">
            <v>1</v>
          </cell>
          <cell r="BB58" t="b">
            <v>1</v>
          </cell>
          <cell r="BC58">
            <v>1</v>
          </cell>
        </row>
        <row r="59">
          <cell r="A59" t="str">
            <v>1</v>
          </cell>
          <cell r="B59" t="str">
            <v>2011/01/13</v>
          </cell>
          <cell r="C59" t="str">
            <v>2011/02/25</v>
          </cell>
          <cell r="D59">
            <v>0</v>
          </cell>
          <cell r="E59">
            <v>244348</v>
          </cell>
          <cell r="F59" t="str">
            <v>M</v>
          </cell>
          <cell r="G59" t="str">
            <v>T</v>
          </cell>
          <cell r="H59" t="str">
            <v>1957/07/04</v>
          </cell>
          <cell r="I59" t="str">
            <v>Psych Hospital</v>
          </cell>
          <cell r="J59" t="str">
            <v>Cherry</v>
          </cell>
          <cell r="K59" t="str">
            <v>900203031M</v>
          </cell>
          <cell r="L59" t="str">
            <v>900203031M</v>
          </cell>
          <cell r="M59" t="str">
            <v>0156881</v>
          </cell>
          <cell r="N59" t="str">
            <v>East</v>
          </cell>
          <cell r="O59" t="str">
            <v>407</v>
          </cell>
          <cell r="P59" t="str">
            <v>ECBH</v>
          </cell>
          <cell r="Q59" t="str">
            <v>Direct with Approval</v>
          </cell>
          <cell r="R59" t="str">
            <v>Other outpatient and residential non state facilit</v>
          </cell>
          <cell r="S59" t="str">
            <v>Private residence</v>
          </cell>
          <cell r="T59" t="str">
            <v>MH</v>
          </cell>
          <cell r="U59" t="str">
            <v>Pitt</v>
          </cell>
          <cell r="V59" t="str">
            <v>Pitt</v>
          </cell>
          <cell r="W59" t="str">
            <v>Pitt</v>
          </cell>
          <cell r="X59" t="str">
            <v>ECBH</v>
          </cell>
          <cell r="Y59" t="str">
            <v>East Carolina Behavioral Health</v>
          </cell>
          <cell r="AA59" t="str">
            <v>SELF PAY</v>
          </cell>
          <cell r="AB59" t="str">
            <v>SELF PAY</v>
          </cell>
          <cell r="AC59" t="str">
            <v>MEDICAID(NC)</v>
          </cell>
          <cell r="AD59" t="str">
            <v>MEDICAID</v>
          </cell>
          <cell r="AK59" t="str">
            <v>Medicaid</v>
          </cell>
          <cell r="AL59">
            <v>54.109589041095887</v>
          </cell>
          <cell r="AM59">
            <v>466</v>
          </cell>
          <cell r="AN59">
            <v>1</v>
          </cell>
          <cell r="AO59">
            <v>1</v>
          </cell>
          <cell r="AP59">
            <v>20110225</v>
          </cell>
          <cell r="AQ59">
            <v>0</v>
          </cell>
          <cell r="AR59" t="str">
            <v>0-7 Days</v>
          </cell>
          <cell r="AS59">
            <v>1</v>
          </cell>
          <cell r="AT59">
            <v>1</v>
          </cell>
          <cell r="AU59">
            <v>1</v>
          </cell>
          <cell r="AV59" t="b">
            <v>1</v>
          </cell>
          <cell r="AW59" t="b">
            <v>1</v>
          </cell>
          <cell r="AX59" t="b">
            <v>1</v>
          </cell>
          <cell r="AY59" t="b">
            <v>0</v>
          </cell>
          <cell r="AZ59">
            <v>0</v>
          </cell>
          <cell r="BA59" t="b">
            <v>1</v>
          </cell>
          <cell r="BB59" t="b">
            <v>1</v>
          </cell>
          <cell r="BC59">
            <v>1</v>
          </cell>
        </row>
        <row r="60">
          <cell r="A60" t="str">
            <v>1</v>
          </cell>
          <cell r="B60" t="str">
            <v>1993/09/15</v>
          </cell>
          <cell r="C60" t="str">
            <v>2011/03/10</v>
          </cell>
          <cell r="D60">
            <v>0</v>
          </cell>
          <cell r="E60">
            <v>661588</v>
          </cell>
          <cell r="F60" t="str">
            <v>M</v>
          </cell>
          <cell r="G60" t="str">
            <v>T</v>
          </cell>
          <cell r="H60" t="str">
            <v>1956/05/25</v>
          </cell>
          <cell r="I60" t="str">
            <v>Psych Hospital</v>
          </cell>
          <cell r="J60" t="str">
            <v>Cherry</v>
          </cell>
          <cell r="K60" t="str">
            <v>900702914M</v>
          </cell>
          <cell r="M60" t="str">
            <v>0156929</v>
          </cell>
          <cell r="N60" t="str">
            <v>East</v>
          </cell>
          <cell r="O60" t="str">
            <v>408</v>
          </cell>
          <cell r="P60" t="str">
            <v>Eastpointe</v>
          </cell>
          <cell r="Q60" t="str">
            <v>Direct with Approval</v>
          </cell>
          <cell r="R60" t="str">
            <v>Other outpatient and residential non state facilit</v>
          </cell>
          <cell r="S60" t="str">
            <v>Residental facility excluding nursing homes(halfwa</v>
          </cell>
          <cell r="T60" t="str">
            <v>MH</v>
          </cell>
          <cell r="U60" t="str">
            <v>Wayne</v>
          </cell>
          <cell r="V60" t="str">
            <v>Wayne</v>
          </cell>
          <cell r="W60" t="str">
            <v>Johnston</v>
          </cell>
          <cell r="X60" t="str">
            <v>Johnston</v>
          </cell>
          <cell r="Y60" t="str">
            <v>Johnston</v>
          </cell>
          <cell r="AA60" t="str">
            <v>MEDICARE PART A</v>
          </cell>
          <cell r="AB60" t="str">
            <v>MEDICARE</v>
          </cell>
          <cell r="AC60" t="str">
            <v>SELF PAY</v>
          </cell>
          <cell r="AD60" t="str">
            <v>SELF PAY</v>
          </cell>
          <cell r="AE60" t="str">
            <v>MEDICARE PART B</v>
          </cell>
          <cell r="AF60" t="str">
            <v>MEDICARE</v>
          </cell>
          <cell r="AK60" t="str">
            <v>Medicare</v>
          </cell>
          <cell r="AL60">
            <v>55.219178082191782</v>
          </cell>
          <cell r="AM60">
            <v>505</v>
          </cell>
          <cell r="AN60">
            <v>1</v>
          </cell>
          <cell r="AO60">
            <v>1</v>
          </cell>
          <cell r="AP60">
            <v>20110413</v>
          </cell>
          <cell r="AQ60">
            <v>34</v>
          </cell>
          <cell r="AR60" t="str">
            <v>31-60 Days</v>
          </cell>
          <cell r="AS60">
            <v>0</v>
          </cell>
          <cell r="AT60">
            <v>0</v>
          </cell>
          <cell r="AU60">
            <v>1</v>
          </cell>
          <cell r="AV60" t="b">
            <v>1</v>
          </cell>
          <cell r="AW60" t="b">
            <v>1</v>
          </cell>
          <cell r="AX60" t="b">
            <v>1</v>
          </cell>
          <cell r="AY60" t="b">
            <v>0</v>
          </cell>
          <cell r="AZ60">
            <v>0</v>
          </cell>
          <cell r="BA60" t="b">
            <v>1</v>
          </cell>
          <cell r="BB60" t="b">
            <v>1</v>
          </cell>
          <cell r="BC60">
            <v>1</v>
          </cell>
        </row>
        <row r="61">
          <cell r="A61" t="str">
            <v>1</v>
          </cell>
          <cell r="B61" t="str">
            <v>2011/01/04</v>
          </cell>
          <cell r="C61" t="str">
            <v>2011/03/17</v>
          </cell>
          <cell r="D61">
            <v>0</v>
          </cell>
          <cell r="E61">
            <v>110035</v>
          </cell>
          <cell r="F61" t="str">
            <v>M</v>
          </cell>
          <cell r="G61" t="str">
            <v>T</v>
          </cell>
          <cell r="H61" t="str">
            <v>1945/04/08</v>
          </cell>
          <cell r="I61" t="str">
            <v>Psych Hospital</v>
          </cell>
          <cell r="J61" t="str">
            <v>Cherry</v>
          </cell>
          <cell r="K61" t="str">
            <v>945006997M</v>
          </cell>
          <cell r="M61" t="str">
            <v>0158343</v>
          </cell>
          <cell r="N61" t="str">
            <v>East</v>
          </cell>
          <cell r="O61" t="str">
            <v>405</v>
          </cell>
          <cell r="P61" t="str">
            <v>Beacon Center</v>
          </cell>
          <cell r="Q61" t="str">
            <v>Direct with Approval</v>
          </cell>
          <cell r="R61" t="str">
            <v>Other outpatient and residential non state facilit</v>
          </cell>
          <cell r="S61" t="str">
            <v>Private residence</v>
          </cell>
          <cell r="T61" t="str">
            <v>MH</v>
          </cell>
          <cell r="U61" t="str">
            <v>Edgecombe</v>
          </cell>
          <cell r="V61" t="str">
            <v>Edgecombe</v>
          </cell>
          <cell r="W61" t="str">
            <v>Edgecombe</v>
          </cell>
          <cell r="X61" t="str">
            <v>Beacon Center</v>
          </cell>
          <cell r="Y61" t="str">
            <v>Beacon Center</v>
          </cell>
          <cell r="AA61" t="str">
            <v>MEDICARE PART A</v>
          </cell>
          <cell r="AB61" t="str">
            <v>MEDICARE</v>
          </cell>
          <cell r="AC61" t="str">
            <v>SELF PAY</v>
          </cell>
          <cell r="AD61" t="str">
            <v>SELF PAY</v>
          </cell>
          <cell r="AE61" t="str">
            <v>MEDICARE PART B</v>
          </cell>
          <cell r="AF61" t="str">
            <v>MEDICARE</v>
          </cell>
          <cell r="AK61" t="str">
            <v>Medicare</v>
          </cell>
          <cell r="AL61">
            <v>66.356164383561648</v>
          </cell>
          <cell r="AM61">
            <v>454</v>
          </cell>
          <cell r="AN61">
            <v>1</v>
          </cell>
          <cell r="AO61">
            <v>1</v>
          </cell>
          <cell r="AP61">
            <v>20110322</v>
          </cell>
          <cell r="AQ61">
            <v>5</v>
          </cell>
          <cell r="AR61" t="str">
            <v>0-7 Days</v>
          </cell>
          <cell r="AS61">
            <v>0</v>
          </cell>
          <cell r="AT61">
            <v>0</v>
          </cell>
          <cell r="AU61">
            <v>1</v>
          </cell>
          <cell r="AV61" t="b">
            <v>1</v>
          </cell>
          <cell r="AW61" t="b">
            <v>1</v>
          </cell>
          <cell r="AX61" t="b">
            <v>1</v>
          </cell>
          <cell r="AY61" t="b">
            <v>0</v>
          </cell>
          <cell r="AZ61">
            <v>0</v>
          </cell>
          <cell r="BA61" t="b">
            <v>1</v>
          </cell>
          <cell r="BB61" t="b">
            <v>1</v>
          </cell>
          <cell r="BC61">
            <v>1</v>
          </cell>
        </row>
        <row r="62">
          <cell r="A62" t="str">
            <v>1</v>
          </cell>
          <cell r="B62" t="str">
            <v>2011/03/08</v>
          </cell>
          <cell r="C62" t="str">
            <v>2011/03/16</v>
          </cell>
          <cell r="D62">
            <v>0</v>
          </cell>
          <cell r="E62">
            <v>494174</v>
          </cell>
          <cell r="F62" t="str">
            <v>M</v>
          </cell>
          <cell r="G62" t="str">
            <v>T</v>
          </cell>
          <cell r="H62" t="str">
            <v>1959/06/10</v>
          </cell>
          <cell r="I62" t="str">
            <v>Psych Hospital</v>
          </cell>
          <cell r="J62" t="str">
            <v>Cherry</v>
          </cell>
          <cell r="K62" t="str">
            <v>900883957L</v>
          </cell>
          <cell r="L62" t="str">
            <v>900813957L</v>
          </cell>
          <cell r="M62" t="str">
            <v>0158515</v>
          </cell>
          <cell r="N62" t="str">
            <v>East</v>
          </cell>
          <cell r="O62" t="str">
            <v>408</v>
          </cell>
          <cell r="P62" t="str">
            <v>Eastpointe</v>
          </cell>
          <cell r="Q62" t="str">
            <v>Direct with Approval</v>
          </cell>
          <cell r="R62" t="str">
            <v>Other outpatient and residential non state facilit</v>
          </cell>
          <cell r="S62" t="str">
            <v>Residental facility excluding nursing homes(halfwa</v>
          </cell>
          <cell r="T62" t="str">
            <v>MH</v>
          </cell>
          <cell r="U62" t="str">
            <v>Wayne</v>
          </cell>
          <cell r="V62" t="str">
            <v>Wayne</v>
          </cell>
          <cell r="W62" t="str">
            <v>Wayne</v>
          </cell>
          <cell r="X62" t="str">
            <v>Eastpointe</v>
          </cell>
          <cell r="Y62" t="str">
            <v>Eastpointe</v>
          </cell>
          <cell r="AA62" t="str">
            <v>MEDICARE PART A</v>
          </cell>
          <cell r="AB62" t="str">
            <v>MEDICARE</v>
          </cell>
          <cell r="AC62" t="str">
            <v>SELF PAY</v>
          </cell>
          <cell r="AD62" t="str">
            <v>SELF PAY</v>
          </cell>
          <cell r="AE62" t="str">
            <v>MEDICAID(NC)</v>
          </cell>
          <cell r="AF62" t="str">
            <v>MEDICAID</v>
          </cell>
          <cell r="AG62" t="str">
            <v>MEDICARE PART B</v>
          </cell>
          <cell r="AH62" t="str">
            <v>MEDICARE</v>
          </cell>
          <cell r="AK62" t="str">
            <v>Medicaid</v>
          </cell>
          <cell r="AL62">
            <v>52.175342465753424</v>
          </cell>
          <cell r="AM62">
            <v>486</v>
          </cell>
          <cell r="AN62">
            <v>1</v>
          </cell>
          <cell r="AO62">
            <v>1</v>
          </cell>
          <cell r="AP62">
            <v>20110317</v>
          </cell>
          <cell r="AQ62">
            <v>1</v>
          </cell>
          <cell r="AR62" t="str">
            <v>0-7 Days</v>
          </cell>
          <cell r="AS62">
            <v>0</v>
          </cell>
          <cell r="AT62">
            <v>0</v>
          </cell>
          <cell r="AU62">
            <v>1</v>
          </cell>
          <cell r="AV62" t="b">
            <v>1</v>
          </cell>
          <cell r="AW62" t="b">
            <v>1</v>
          </cell>
          <cell r="AX62" t="b">
            <v>1</v>
          </cell>
          <cell r="AY62" t="b">
            <v>0</v>
          </cell>
          <cell r="AZ62">
            <v>0</v>
          </cell>
          <cell r="BA62" t="b">
            <v>1</v>
          </cell>
          <cell r="BB62" t="b">
            <v>1</v>
          </cell>
          <cell r="BC62">
            <v>1</v>
          </cell>
        </row>
        <row r="63">
          <cell r="A63" t="str">
            <v>1</v>
          </cell>
          <cell r="B63" t="str">
            <v>2011/02/22</v>
          </cell>
          <cell r="C63" t="str">
            <v>2011/03/30</v>
          </cell>
          <cell r="D63">
            <v>0</v>
          </cell>
          <cell r="E63">
            <v>276489</v>
          </cell>
          <cell r="F63" t="str">
            <v>M</v>
          </cell>
          <cell r="G63" t="str">
            <v>T</v>
          </cell>
          <cell r="H63" t="str">
            <v>1963/09/13</v>
          </cell>
          <cell r="I63" t="str">
            <v>Psych Hospital</v>
          </cell>
          <cell r="J63" t="str">
            <v>Cherry</v>
          </cell>
          <cell r="K63" t="str">
            <v>947147667O</v>
          </cell>
          <cell r="M63" t="str">
            <v>0159234</v>
          </cell>
          <cell r="N63" t="str">
            <v>East</v>
          </cell>
          <cell r="O63" t="str">
            <v>408</v>
          </cell>
          <cell r="P63" t="str">
            <v>Eastpointe</v>
          </cell>
          <cell r="Q63" t="str">
            <v>Direct to Outpatient Commitment</v>
          </cell>
          <cell r="R63" t="str">
            <v>Other outpatient and residential non state facilit</v>
          </cell>
          <cell r="S63" t="str">
            <v>Private residence</v>
          </cell>
          <cell r="T63" t="str">
            <v>MH</v>
          </cell>
          <cell r="U63" t="str">
            <v>Wayne</v>
          </cell>
          <cell r="V63" t="str">
            <v>Wayne</v>
          </cell>
          <cell r="W63" t="str">
            <v>Wayne</v>
          </cell>
          <cell r="X63" t="str">
            <v>Eastpointe</v>
          </cell>
          <cell r="Y63" t="str">
            <v>Eastpointe</v>
          </cell>
          <cell r="AA63" t="str">
            <v>Medicare Part A B E</v>
          </cell>
          <cell r="AB63" t="str">
            <v>MEDICARE</v>
          </cell>
          <cell r="AC63" t="str">
            <v>TRICARE FOR LIFE-PSYCH CLAIMS</v>
          </cell>
          <cell r="AD63" t="str">
            <v>TRICARE</v>
          </cell>
          <cell r="AE63" t="str">
            <v>SELF PAY</v>
          </cell>
          <cell r="AF63" t="str">
            <v>SELF PAY</v>
          </cell>
          <cell r="AG63" t="str">
            <v>MEDICARE PART B</v>
          </cell>
          <cell r="AH63" t="str">
            <v>MEDICARE</v>
          </cell>
          <cell r="AK63" t="str">
            <v>Medicare</v>
          </cell>
          <cell r="AL63">
            <v>47.912328767123284</v>
          </cell>
          <cell r="AM63">
            <v>467</v>
          </cell>
          <cell r="AN63">
            <v>1</v>
          </cell>
          <cell r="AO63">
            <v>1</v>
          </cell>
          <cell r="AP63">
            <v>20110516</v>
          </cell>
          <cell r="AQ63">
            <v>47</v>
          </cell>
          <cell r="AR63" t="str">
            <v>31-60 Days</v>
          </cell>
          <cell r="AS63">
            <v>0</v>
          </cell>
          <cell r="AT63">
            <v>0</v>
          </cell>
          <cell r="AU63">
            <v>1</v>
          </cell>
          <cell r="AV63" t="b">
            <v>1</v>
          </cell>
          <cell r="AW63" t="b">
            <v>1</v>
          </cell>
          <cell r="AX63" t="b">
            <v>1</v>
          </cell>
          <cell r="AY63" t="b">
            <v>0</v>
          </cell>
          <cell r="AZ63">
            <v>0</v>
          </cell>
          <cell r="BA63" t="b">
            <v>1</v>
          </cell>
          <cell r="BB63" t="b">
            <v>1</v>
          </cell>
          <cell r="BC63">
            <v>1</v>
          </cell>
        </row>
        <row r="64">
          <cell r="A64" t="str">
            <v>1</v>
          </cell>
          <cell r="B64" t="str">
            <v>2011/02/23</v>
          </cell>
          <cell r="C64" t="str">
            <v>2011/03/08</v>
          </cell>
          <cell r="D64">
            <v>0</v>
          </cell>
          <cell r="E64">
            <v>695078</v>
          </cell>
          <cell r="F64" t="str">
            <v>M</v>
          </cell>
          <cell r="G64" t="str">
            <v>T</v>
          </cell>
          <cell r="H64" t="str">
            <v>1955/10/08</v>
          </cell>
          <cell r="I64" t="str">
            <v>Psych Hospital</v>
          </cell>
          <cell r="J64" t="str">
            <v>Cherry</v>
          </cell>
          <cell r="K64" t="str">
            <v>945396463S</v>
          </cell>
          <cell r="M64" t="str">
            <v>0160245</v>
          </cell>
          <cell r="N64" t="str">
            <v>East</v>
          </cell>
          <cell r="O64" t="str">
            <v>408</v>
          </cell>
          <cell r="P64" t="str">
            <v>Eastpointe</v>
          </cell>
          <cell r="Q64" t="str">
            <v>Direct with Approval</v>
          </cell>
          <cell r="R64" t="str">
            <v>Other outpatient and residential non state facilit</v>
          </cell>
          <cell r="S64" t="str">
            <v>Homeless(street vehicle shelter for homeless)</v>
          </cell>
          <cell r="T64" t="str">
            <v>SA</v>
          </cell>
          <cell r="U64" t="str">
            <v>Wayne</v>
          </cell>
          <cell r="V64" t="str">
            <v>Wayne</v>
          </cell>
          <cell r="W64" t="str">
            <v>Wayne</v>
          </cell>
          <cell r="X64" t="str">
            <v>Eastpointe</v>
          </cell>
          <cell r="Y64" t="str">
            <v>Eastpointe</v>
          </cell>
          <cell r="AA64" t="str">
            <v>SELF PAY</v>
          </cell>
          <cell r="AB64" t="str">
            <v>SELF PAY</v>
          </cell>
          <cell r="AK64" t="str">
            <v>Self</v>
          </cell>
          <cell r="AL64">
            <v>55.849315068493148</v>
          </cell>
          <cell r="AM64">
            <v>508</v>
          </cell>
          <cell r="AN64">
            <v>1</v>
          </cell>
          <cell r="AO64">
            <v>1</v>
          </cell>
          <cell r="AP64">
            <v>20110310</v>
          </cell>
          <cell r="AQ64">
            <v>2</v>
          </cell>
          <cell r="AR64" t="str">
            <v>0-7 Days</v>
          </cell>
          <cell r="AS64">
            <v>0</v>
          </cell>
          <cell r="AT64">
            <v>0</v>
          </cell>
          <cell r="AU64">
            <v>1</v>
          </cell>
          <cell r="AV64" t="b">
            <v>1</v>
          </cell>
          <cell r="AW64" t="b">
            <v>1</v>
          </cell>
          <cell r="AX64" t="b">
            <v>1</v>
          </cell>
          <cell r="AY64" t="b">
            <v>0</v>
          </cell>
          <cell r="AZ64">
            <v>0</v>
          </cell>
          <cell r="BA64" t="b">
            <v>1</v>
          </cell>
          <cell r="BB64" t="b">
            <v>1</v>
          </cell>
          <cell r="BC64">
            <v>1</v>
          </cell>
        </row>
        <row r="65">
          <cell r="A65" t="str">
            <v>1</v>
          </cell>
          <cell r="B65" t="str">
            <v>2010/08/26</v>
          </cell>
          <cell r="C65" t="str">
            <v>2011/03/29</v>
          </cell>
          <cell r="D65">
            <v>0</v>
          </cell>
          <cell r="E65">
            <v>668494</v>
          </cell>
          <cell r="F65" t="str">
            <v>M</v>
          </cell>
          <cell r="G65" t="str">
            <v>T</v>
          </cell>
          <cell r="H65" t="str">
            <v>1945/11/07</v>
          </cell>
          <cell r="I65" t="str">
            <v>Psych Hospital</v>
          </cell>
          <cell r="J65" t="str">
            <v>Cherry</v>
          </cell>
          <cell r="K65" t="str">
            <v>900384599T</v>
          </cell>
          <cell r="M65" t="str">
            <v>0161360</v>
          </cell>
          <cell r="N65" t="str">
            <v>East</v>
          </cell>
          <cell r="O65" t="str">
            <v>407</v>
          </cell>
          <cell r="P65" t="str">
            <v>ECBH</v>
          </cell>
          <cell r="Q65" t="str">
            <v>Direct with Approval</v>
          </cell>
          <cell r="R65" t="str">
            <v>Other outpatient and residential non state facilit</v>
          </cell>
          <cell r="S65" t="str">
            <v>Private residence</v>
          </cell>
          <cell r="T65" t="str">
            <v>MH</v>
          </cell>
          <cell r="U65" t="str">
            <v>Beaufort</v>
          </cell>
          <cell r="V65" t="str">
            <v>Beaufort</v>
          </cell>
          <cell r="W65" t="str">
            <v>Beaufort</v>
          </cell>
          <cell r="X65" t="str">
            <v>ECBH</v>
          </cell>
          <cell r="Y65" t="str">
            <v>East Carolina Behavioral Health</v>
          </cell>
          <cell r="AA65" t="str">
            <v>MEDICARE PART A</v>
          </cell>
          <cell r="AB65" t="str">
            <v>MEDICARE</v>
          </cell>
          <cell r="AC65" t="str">
            <v>SELF PAY</v>
          </cell>
          <cell r="AD65" t="str">
            <v>SELF PAY</v>
          </cell>
          <cell r="AE65" t="str">
            <v>MEDICARE PART B</v>
          </cell>
          <cell r="AF65" t="str">
            <v>MEDICARE</v>
          </cell>
          <cell r="AK65" t="str">
            <v>Medicare</v>
          </cell>
          <cell r="AL65">
            <v>65.772602739726025</v>
          </cell>
          <cell r="AM65">
            <v>506</v>
          </cell>
          <cell r="AN65">
            <v>1</v>
          </cell>
          <cell r="AO65">
            <v>1</v>
          </cell>
          <cell r="AP65">
            <v>20110404</v>
          </cell>
          <cell r="AQ65">
            <v>6</v>
          </cell>
          <cell r="AR65" t="str">
            <v>0-7 Days</v>
          </cell>
          <cell r="AS65">
            <v>0</v>
          </cell>
          <cell r="AT65">
            <v>0</v>
          </cell>
          <cell r="AU65">
            <v>1</v>
          </cell>
          <cell r="AV65" t="b">
            <v>1</v>
          </cell>
          <cell r="AW65" t="b">
            <v>1</v>
          </cell>
          <cell r="AX65" t="b">
            <v>1</v>
          </cell>
          <cell r="AY65" t="b">
            <v>0</v>
          </cell>
          <cell r="AZ65">
            <v>0</v>
          </cell>
          <cell r="BA65" t="b">
            <v>1</v>
          </cell>
          <cell r="BB65" t="b">
            <v>1</v>
          </cell>
          <cell r="BC65">
            <v>1</v>
          </cell>
        </row>
        <row r="66">
          <cell r="A66" t="str">
            <v>1</v>
          </cell>
          <cell r="B66" t="str">
            <v>2010/12/15</v>
          </cell>
          <cell r="C66" t="str">
            <v>2011/03/22</v>
          </cell>
          <cell r="D66">
            <v>0</v>
          </cell>
          <cell r="E66">
            <v>724120</v>
          </cell>
          <cell r="F66" t="str">
            <v>F</v>
          </cell>
          <cell r="G66" t="str">
            <v>T</v>
          </cell>
          <cell r="H66" t="str">
            <v>1961/07/01</v>
          </cell>
          <cell r="I66" t="str">
            <v>Psych Hospital</v>
          </cell>
          <cell r="J66" t="str">
            <v>Cherry</v>
          </cell>
          <cell r="K66" t="str">
            <v>948795151M</v>
          </cell>
          <cell r="L66" t="str">
            <v>243217030K</v>
          </cell>
          <cell r="M66" t="str">
            <v>0161822</v>
          </cell>
          <cell r="N66" t="str">
            <v>East</v>
          </cell>
          <cell r="O66" t="str">
            <v>407</v>
          </cell>
          <cell r="P66" t="str">
            <v>ECBH</v>
          </cell>
          <cell r="Q66" t="str">
            <v>Direct with Approval</v>
          </cell>
          <cell r="R66" t="str">
            <v>Other outpatient and residential non state facilit</v>
          </cell>
          <cell r="S66" t="str">
            <v>Foster family alternative family living</v>
          </cell>
          <cell r="T66" t="str">
            <v>MH</v>
          </cell>
          <cell r="U66" t="str">
            <v>Northampton</v>
          </cell>
          <cell r="V66" t="str">
            <v>Northampton</v>
          </cell>
          <cell r="W66" t="str">
            <v>Hertford</v>
          </cell>
          <cell r="X66" t="str">
            <v>ECBH</v>
          </cell>
          <cell r="Y66" t="str">
            <v>East Carolina Behavioral Health</v>
          </cell>
          <cell r="AA66" t="str">
            <v>SELF PAY</v>
          </cell>
          <cell r="AB66" t="str">
            <v>SELF PAY</v>
          </cell>
          <cell r="AC66" t="str">
            <v>MEDICAID(NC)</v>
          </cell>
          <cell r="AD66" t="str">
            <v>MEDICAID</v>
          </cell>
          <cell r="AK66" t="str">
            <v>Medicaid</v>
          </cell>
          <cell r="AL66">
            <v>50.115068493150687</v>
          </cell>
          <cell r="AM66">
            <v>511</v>
          </cell>
          <cell r="AN66">
            <v>1</v>
          </cell>
          <cell r="AO66">
            <v>1</v>
          </cell>
          <cell r="AP66">
            <v>20110329</v>
          </cell>
          <cell r="AQ66">
            <v>7</v>
          </cell>
          <cell r="AR66" t="str">
            <v>0-7 Days</v>
          </cell>
          <cell r="AS66">
            <v>0</v>
          </cell>
          <cell r="AT66">
            <v>0</v>
          </cell>
          <cell r="AU66">
            <v>1</v>
          </cell>
          <cell r="AV66" t="b">
            <v>1</v>
          </cell>
          <cell r="AW66" t="b">
            <v>1</v>
          </cell>
          <cell r="AX66" t="b">
            <v>1</v>
          </cell>
          <cell r="AY66" t="b">
            <v>0</v>
          </cell>
          <cell r="AZ66">
            <v>0</v>
          </cell>
          <cell r="BA66" t="b">
            <v>1</v>
          </cell>
          <cell r="BB66" t="b">
            <v>1</v>
          </cell>
          <cell r="BC66">
            <v>1</v>
          </cell>
        </row>
        <row r="67">
          <cell r="A67" t="str">
            <v>1</v>
          </cell>
          <cell r="B67" t="str">
            <v>2011/02/16</v>
          </cell>
          <cell r="C67" t="str">
            <v>2011/02/28</v>
          </cell>
          <cell r="D67">
            <v>0</v>
          </cell>
          <cell r="E67">
            <v>920650</v>
          </cell>
          <cell r="F67" t="str">
            <v>F</v>
          </cell>
          <cell r="G67" t="str">
            <v>T</v>
          </cell>
          <cell r="H67" t="str">
            <v>1966/01/04</v>
          </cell>
          <cell r="I67" t="str">
            <v>Psych Hospital</v>
          </cell>
          <cell r="J67" t="str">
            <v>Cherry</v>
          </cell>
          <cell r="K67" t="str">
            <v>195648701I</v>
          </cell>
          <cell r="L67" t="str">
            <v>195648701I</v>
          </cell>
          <cell r="M67" t="str">
            <v>0162320</v>
          </cell>
          <cell r="N67" t="str">
            <v>East</v>
          </cell>
          <cell r="O67" t="str">
            <v>305</v>
          </cell>
          <cell r="P67" t="str">
            <v>Cumberland</v>
          </cell>
          <cell r="Q67" t="str">
            <v>Direct to Outpatient Commitment</v>
          </cell>
          <cell r="R67" t="str">
            <v>Other outpatient and residential non state facilit</v>
          </cell>
          <cell r="S67" t="str">
            <v>Private residence</v>
          </cell>
          <cell r="T67" t="str">
            <v>MH</v>
          </cell>
          <cell r="U67" t="str">
            <v>Cumberland</v>
          </cell>
          <cell r="V67" t="str">
            <v>Cumberland</v>
          </cell>
          <cell r="W67" t="str">
            <v>Wayne</v>
          </cell>
          <cell r="X67" t="str">
            <v>Eastpointe</v>
          </cell>
          <cell r="Y67" t="str">
            <v>Eastpointe</v>
          </cell>
          <cell r="AA67" t="str">
            <v>SELF PAY</v>
          </cell>
          <cell r="AB67" t="str">
            <v>SELF PAY</v>
          </cell>
          <cell r="AC67" t="str">
            <v>MEDICAID(NC)</v>
          </cell>
          <cell r="AD67" t="str">
            <v>MEDICAID</v>
          </cell>
          <cell r="AK67" t="str">
            <v>Medicaid</v>
          </cell>
          <cell r="AL67">
            <v>45.6</v>
          </cell>
          <cell r="AM67">
            <v>533</v>
          </cell>
          <cell r="AN67">
            <v>1</v>
          </cell>
          <cell r="AO67">
            <v>1</v>
          </cell>
          <cell r="AP67">
            <v>20110228</v>
          </cell>
          <cell r="AQ67">
            <v>0</v>
          </cell>
          <cell r="AR67" t="str">
            <v>0-7 Days</v>
          </cell>
          <cell r="AS67">
            <v>0</v>
          </cell>
          <cell r="AT67">
            <v>0</v>
          </cell>
          <cell r="AU67">
            <v>1</v>
          </cell>
          <cell r="AV67" t="b">
            <v>1</v>
          </cell>
          <cell r="AW67" t="b">
            <v>1</v>
          </cell>
          <cell r="AX67" t="b">
            <v>1</v>
          </cell>
          <cell r="AY67" t="b">
            <v>0</v>
          </cell>
          <cell r="AZ67">
            <v>0</v>
          </cell>
          <cell r="BA67" t="b">
            <v>1</v>
          </cell>
          <cell r="BB67" t="b">
            <v>1</v>
          </cell>
          <cell r="BC67">
            <v>1</v>
          </cell>
        </row>
        <row r="68">
          <cell r="A68" t="str">
            <v>1</v>
          </cell>
          <cell r="B68" t="str">
            <v>2011/01/12</v>
          </cell>
          <cell r="C68" t="str">
            <v>2011/01/18</v>
          </cell>
          <cell r="D68">
            <v>0</v>
          </cell>
          <cell r="E68">
            <v>721525</v>
          </cell>
          <cell r="F68" t="str">
            <v>F</v>
          </cell>
          <cell r="G68" t="str">
            <v>T</v>
          </cell>
          <cell r="H68" t="str">
            <v>1964/10/05</v>
          </cell>
          <cell r="I68" t="str">
            <v>Psych Hospital</v>
          </cell>
          <cell r="J68" t="str">
            <v>Cherry</v>
          </cell>
          <cell r="K68" t="str">
            <v>948848809N</v>
          </cell>
          <cell r="L68" t="str">
            <v>240-25-8623-L</v>
          </cell>
          <cell r="M68" t="str">
            <v>0162787</v>
          </cell>
          <cell r="N68" t="str">
            <v>OOS</v>
          </cell>
          <cell r="O68" t="str">
            <v>OOS</v>
          </cell>
          <cell r="Q68" t="str">
            <v>Direct with Approval</v>
          </cell>
          <cell r="R68" t="str">
            <v>Other</v>
          </cell>
          <cell r="S68" t="str">
            <v>Residental facility excluding nursing homes(halfwa</v>
          </cell>
          <cell r="T68" t="str">
            <v>SA</v>
          </cell>
          <cell r="U68" t="str">
            <v>Out of State</v>
          </cell>
          <cell r="V68" t="str">
            <v>Out of State</v>
          </cell>
          <cell r="W68" t="str">
            <v>Out of State</v>
          </cell>
          <cell r="Y68" t="str">
            <v>Out of State</v>
          </cell>
          <cell r="AA68" t="str">
            <v>SELF PAY</v>
          </cell>
          <cell r="AB68" t="str">
            <v>SELF PAY</v>
          </cell>
          <cell r="AK68" t="str">
            <v>Self</v>
          </cell>
          <cell r="AL68">
            <v>46.849315068493148</v>
          </cell>
          <cell r="AM68">
            <v>510</v>
          </cell>
          <cell r="AN68">
            <v>0</v>
          </cell>
          <cell r="AO68">
            <v>0</v>
          </cell>
          <cell r="AP68" t="str">
            <v>.</v>
          </cell>
          <cell r="AQ68" t="str">
            <v>.</v>
          </cell>
          <cell r="AR68" t="str">
            <v>Not Seen</v>
          </cell>
          <cell r="AS68">
            <v>0</v>
          </cell>
          <cell r="AT68">
            <v>0</v>
          </cell>
          <cell r="AU68">
            <v>1</v>
          </cell>
          <cell r="AV68" t="b">
            <v>1</v>
          </cell>
          <cell r="AW68" t="b">
            <v>1</v>
          </cell>
          <cell r="AX68" t="b">
            <v>1</v>
          </cell>
          <cell r="AY68" t="b">
            <v>0</v>
          </cell>
          <cell r="AZ68">
            <v>0</v>
          </cell>
          <cell r="BA68" t="b">
            <v>1</v>
          </cell>
          <cell r="BB68" t="b">
            <v>1</v>
          </cell>
          <cell r="BC68">
            <v>1</v>
          </cell>
        </row>
        <row r="69">
          <cell r="A69" t="str">
            <v>Q</v>
          </cell>
          <cell r="B69" t="str">
            <v>2010/12/28</v>
          </cell>
          <cell r="C69" t="str">
            <v>2011/01/12</v>
          </cell>
          <cell r="D69">
            <v>0</v>
          </cell>
          <cell r="E69">
            <v>292816</v>
          </cell>
          <cell r="F69" t="str">
            <v>F</v>
          </cell>
          <cell r="G69" t="str">
            <v>T</v>
          </cell>
          <cell r="H69" t="str">
            <v>1969/08/05</v>
          </cell>
          <cell r="I69" t="str">
            <v>ADATC</v>
          </cell>
          <cell r="J69" t="str">
            <v>W.B. Jones ADATC</v>
          </cell>
          <cell r="K69" t="str">
            <v>949007313K</v>
          </cell>
          <cell r="L69" t="str">
            <v>949007313K</v>
          </cell>
          <cell r="M69" t="str">
            <v>0162790</v>
          </cell>
          <cell r="N69" t="str">
            <v>East</v>
          </cell>
          <cell r="O69" t="str">
            <v>408</v>
          </cell>
          <cell r="P69" t="str">
            <v>Eastpointe</v>
          </cell>
          <cell r="Q69" t="str">
            <v>Program Completion ADATC only</v>
          </cell>
          <cell r="R69" t="str">
            <v>Other outpatient and residential non state facilit</v>
          </cell>
          <cell r="S69" t="str">
            <v>Private residence</v>
          </cell>
          <cell r="T69" t="str">
            <v>SA</v>
          </cell>
          <cell r="U69" t="str">
            <v>Wayne</v>
          </cell>
          <cell r="V69" t="str">
            <v>Wayne</v>
          </cell>
          <cell r="W69" t="str">
            <v>Wayne</v>
          </cell>
          <cell r="X69" t="str">
            <v>Eastpointe</v>
          </cell>
          <cell r="Y69" t="str">
            <v>Eastpointe</v>
          </cell>
          <cell r="AA69" t="str">
            <v>SELF PAY</v>
          </cell>
          <cell r="AB69" t="str">
            <v>SELF PAY</v>
          </cell>
          <cell r="AC69" t="str">
            <v>MEDICAID(NC)</v>
          </cell>
          <cell r="AD69" t="str">
            <v>MEDICAID</v>
          </cell>
          <cell r="AK69" t="str">
            <v>Medicaid</v>
          </cell>
          <cell r="AL69">
            <v>42.013698630136986</v>
          </cell>
          <cell r="AM69">
            <v>1727</v>
          </cell>
          <cell r="AN69">
            <v>1</v>
          </cell>
          <cell r="AO69">
            <v>1</v>
          </cell>
          <cell r="AP69">
            <v>20110113</v>
          </cell>
          <cell r="AQ69">
            <v>1</v>
          </cell>
          <cell r="AR69" t="str">
            <v>0-7 Days</v>
          </cell>
          <cell r="AS69">
            <v>1</v>
          </cell>
          <cell r="AT69">
            <v>1</v>
          </cell>
          <cell r="AU69">
            <v>0</v>
          </cell>
          <cell r="AV69" t="b">
            <v>0</v>
          </cell>
          <cell r="AW69" t="b">
            <v>1</v>
          </cell>
          <cell r="AX69" t="b">
            <v>1</v>
          </cell>
          <cell r="AY69" t="b">
            <v>0</v>
          </cell>
          <cell r="AZ69">
            <v>1</v>
          </cell>
          <cell r="BA69" t="b">
            <v>1</v>
          </cell>
          <cell r="BB69" t="b">
            <v>1</v>
          </cell>
          <cell r="BC69">
            <v>1</v>
          </cell>
        </row>
        <row r="70">
          <cell r="A70" t="str">
            <v>1</v>
          </cell>
          <cell r="B70" t="str">
            <v>2011/02/15</v>
          </cell>
          <cell r="C70" t="str">
            <v>2011/03/14</v>
          </cell>
          <cell r="D70">
            <v>0</v>
          </cell>
          <cell r="E70">
            <v>860660</v>
          </cell>
          <cell r="F70" t="str">
            <v>M</v>
          </cell>
          <cell r="G70" t="str">
            <v>T</v>
          </cell>
          <cell r="H70" t="str">
            <v>1952/03/10</v>
          </cell>
          <cell r="I70" t="str">
            <v>Psych Hospital</v>
          </cell>
          <cell r="J70" t="str">
            <v>Cherry</v>
          </cell>
          <cell r="K70" t="str">
            <v>949210078T</v>
          </cell>
          <cell r="L70" t="str">
            <v>949210078T</v>
          </cell>
          <cell r="M70" t="str">
            <v>0163035</v>
          </cell>
          <cell r="N70" t="str">
            <v>East</v>
          </cell>
          <cell r="O70" t="str">
            <v>405</v>
          </cell>
          <cell r="P70" t="str">
            <v>Beacon Center</v>
          </cell>
          <cell r="Q70" t="str">
            <v>Direct to Outpatient Commitment</v>
          </cell>
          <cell r="R70" t="str">
            <v>Other outpatient and residential non state facilit</v>
          </cell>
          <cell r="S70" t="str">
            <v>Residental facility excluding nursing homes(halfwa</v>
          </cell>
          <cell r="T70" t="str">
            <v>MH</v>
          </cell>
          <cell r="U70" t="str">
            <v>Edgecombe</v>
          </cell>
          <cell r="V70" t="str">
            <v>Edgecombe</v>
          </cell>
          <cell r="W70" t="str">
            <v>Edgecombe</v>
          </cell>
          <cell r="X70" t="str">
            <v>Beacon Center</v>
          </cell>
          <cell r="Y70" t="str">
            <v>Beacon Center</v>
          </cell>
          <cell r="AA70" t="str">
            <v>MEDICARE PART A</v>
          </cell>
          <cell r="AB70" t="str">
            <v>MEDICARE</v>
          </cell>
          <cell r="AC70" t="str">
            <v>SELF PAY</v>
          </cell>
          <cell r="AD70" t="str">
            <v>SELF PAY</v>
          </cell>
          <cell r="AE70" t="str">
            <v>MEDICARE PART B</v>
          </cell>
          <cell r="AF70" t="str">
            <v>MEDICARE</v>
          </cell>
          <cell r="AG70" t="str">
            <v>MEDICAID(NC)</v>
          </cell>
          <cell r="AH70" t="str">
            <v>MEDICAID</v>
          </cell>
          <cell r="AK70" t="str">
            <v>Medicaid</v>
          </cell>
          <cell r="AL70">
            <v>59.43013698630137</v>
          </cell>
          <cell r="AM70">
            <v>524</v>
          </cell>
          <cell r="AN70">
            <v>1</v>
          </cell>
          <cell r="AO70">
            <v>1</v>
          </cell>
          <cell r="AP70">
            <v>20110517</v>
          </cell>
          <cell r="AQ70">
            <v>64</v>
          </cell>
          <cell r="AR70" t="str">
            <v>&gt;60 Days</v>
          </cell>
          <cell r="AS70">
            <v>0</v>
          </cell>
          <cell r="AT70">
            <v>0</v>
          </cell>
          <cell r="AU70">
            <v>1</v>
          </cell>
          <cell r="AV70" t="b">
            <v>1</v>
          </cell>
          <cell r="AW70" t="b">
            <v>1</v>
          </cell>
          <cell r="AX70" t="b">
            <v>1</v>
          </cell>
          <cell r="AY70" t="b">
            <v>0</v>
          </cell>
          <cell r="AZ70">
            <v>0</v>
          </cell>
          <cell r="BA70" t="b">
            <v>1</v>
          </cell>
          <cell r="BB70" t="b">
            <v>1</v>
          </cell>
          <cell r="BC70">
            <v>1</v>
          </cell>
        </row>
        <row r="71">
          <cell r="A71" t="str">
            <v>1</v>
          </cell>
          <cell r="B71" t="str">
            <v>2011/01/04</v>
          </cell>
          <cell r="C71" t="str">
            <v>2011/01/22</v>
          </cell>
          <cell r="D71">
            <v>0</v>
          </cell>
          <cell r="E71">
            <v>754322</v>
          </cell>
          <cell r="F71" t="str">
            <v>M</v>
          </cell>
          <cell r="G71" t="str">
            <v>T</v>
          </cell>
          <cell r="H71" t="str">
            <v>1953/04/30</v>
          </cell>
          <cell r="I71" t="str">
            <v>Psych Hospital</v>
          </cell>
          <cell r="J71" t="str">
            <v>Cherry</v>
          </cell>
          <cell r="K71" t="str">
            <v>900205507M</v>
          </cell>
          <cell r="L71" t="str">
            <v>900205507M</v>
          </cell>
          <cell r="M71" t="str">
            <v>0163254</v>
          </cell>
          <cell r="N71" t="str">
            <v>West</v>
          </cell>
          <cell r="O71" t="str">
            <v>109</v>
          </cell>
          <cell r="P71" t="str">
            <v>Mental Health Partners</v>
          </cell>
          <cell r="Q71" t="str">
            <v>Death without Autopsy</v>
          </cell>
          <cell r="R71" t="str">
            <v>Unknown</v>
          </cell>
          <cell r="S71" t="str">
            <v>Unknown</v>
          </cell>
          <cell r="T71" t="str">
            <v>MH</v>
          </cell>
          <cell r="U71" t="str">
            <v>Burke</v>
          </cell>
          <cell r="V71" t="str">
            <v>Currituck</v>
          </cell>
          <cell r="W71" t="str">
            <v>Unknown</v>
          </cell>
          <cell r="Y71" t="str">
            <v>East Carolina Behavioral Health</v>
          </cell>
          <cell r="AA71" t="str">
            <v>Medicare Part A B E</v>
          </cell>
          <cell r="AB71" t="str">
            <v>MEDICARE</v>
          </cell>
          <cell r="AC71" t="str">
            <v>SELF PAY</v>
          </cell>
          <cell r="AD71" t="str">
            <v>SELF PAY</v>
          </cell>
          <cell r="AE71" t="str">
            <v>MEDICARE PART B</v>
          </cell>
          <cell r="AF71" t="str">
            <v>MEDICARE</v>
          </cell>
          <cell r="AK71" t="str">
            <v>Medicare</v>
          </cell>
          <cell r="AL71">
            <v>58.290410958904111</v>
          </cell>
          <cell r="AM71">
            <v>513</v>
          </cell>
          <cell r="AN71">
            <v>0</v>
          </cell>
          <cell r="AO71">
            <v>0</v>
          </cell>
          <cell r="AP71" t="str">
            <v>.</v>
          </cell>
          <cell r="AQ71" t="str">
            <v>.</v>
          </cell>
          <cell r="AR71" t="str">
            <v>Not Seen</v>
          </cell>
          <cell r="AS71">
            <v>0</v>
          </cell>
          <cell r="AT71">
            <v>0</v>
          </cell>
          <cell r="AU71">
            <v>0</v>
          </cell>
          <cell r="AV71" t="b">
            <v>0</v>
          </cell>
          <cell r="AW71" t="b">
            <v>1</v>
          </cell>
          <cell r="AX71" t="b">
            <v>1</v>
          </cell>
          <cell r="AY71" t="b">
            <v>1</v>
          </cell>
          <cell r="AZ71">
            <v>0</v>
          </cell>
          <cell r="BA71" t="b">
            <v>0</v>
          </cell>
          <cell r="BB71" t="b">
            <v>1</v>
          </cell>
          <cell r="BC71">
            <v>0</v>
          </cell>
        </row>
        <row r="72">
          <cell r="A72" t="str">
            <v>1</v>
          </cell>
          <cell r="B72" t="str">
            <v>2010/12/21</v>
          </cell>
          <cell r="C72" t="str">
            <v>2011/01/20</v>
          </cell>
          <cell r="D72">
            <v>0</v>
          </cell>
          <cell r="E72">
            <v>839681</v>
          </cell>
          <cell r="F72" t="str">
            <v>M</v>
          </cell>
          <cell r="G72" t="str">
            <v>T</v>
          </cell>
          <cell r="H72" t="str">
            <v>1954/11/24</v>
          </cell>
          <cell r="I72" t="str">
            <v>Psych Hospital</v>
          </cell>
          <cell r="J72" t="str">
            <v>Cherry</v>
          </cell>
          <cell r="K72" t="str">
            <v>948904007K</v>
          </cell>
          <cell r="L72" t="str">
            <v>237987223Q</v>
          </cell>
          <cell r="M72" t="str">
            <v>0163294</v>
          </cell>
          <cell r="N72" t="str">
            <v>East</v>
          </cell>
          <cell r="O72" t="str">
            <v>407</v>
          </cell>
          <cell r="P72" t="str">
            <v>ECBH</v>
          </cell>
          <cell r="Q72" t="str">
            <v>Direct with Approval</v>
          </cell>
          <cell r="R72" t="str">
            <v>Other outpatient and residential non state facilit</v>
          </cell>
          <cell r="S72" t="str">
            <v>Private residence</v>
          </cell>
          <cell r="T72" t="str">
            <v>MH</v>
          </cell>
          <cell r="U72" t="str">
            <v>Jones</v>
          </cell>
          <cell r="V72" t="str">
            <v>Jones</v>
          </cell>
          <cell r="W72" t="str">
            <v>Jones</v>
          </cell>
          <cell r="X72" t="str">
            <v>ECBH</v>
          </cell>
          <cell r="Y72" t="str">
            <v>East Carolina Behavioral Health</v>
          </cell>
          <cell r="AA72" t="str">
            <v>MEDICARE PART A</v>
          </cell>
          <cell r="AB72" t="str">
            <v>MEDICARE</v>
          </cell>
          <cell r="AC72" t="str">
            <v>SELF PAY</v>
          </cell>
          <cell r="AD72" t="str">
            <v>SELF PAY</v>
          </cell>
          <cell r="AE72" t="str">
            <v>MEDICARE PART B</v>
          </cell>
          <cell r="AF72" t="str">
            <v>MEDICARE</v>
          </cell>
          <cell r="AK72" t="str">
            <v>Medicare</v>
          </cell>
          <cell r="AL72">
            <v>56.720547945205482</v>
          </cell>
          <cell r="AM72">
            <v>523</v>
          </cell>
          <cell r="AN72">
            <v>0</v>
          </cell>
          <cell r="AO72">
            <v>0</v>
          </cell>
          <cell r="AP72" t="str">
            <v>.</v>
          </cell>
          <cell r="AQ72" t="str">
            <v>.</v>
          </cell>
          <cell r="AR72" t="str">
            <v>Not Seen</v>
          </cell>
          <cell r="AS72">
            <v>0</v>
          </cell>
          <cell r="AT72">
            <v>0</v>
          </cell>
          <cell r="AU72">
            <v>1</v>
          </cell>
          <cell r="AV72" t="b">
            <v>1</v>
          </cell>
          <cell r="AW72" t="b">
            <v>1</v>
          </cell>
          <cell r="AX72" t="b">
            <v>1</v>
          </cell>
          <cell r="AY72" t="b">
            <v>0</v>
          </cell>
          <cell r="AZ72">
            <v>0</v>
          </cell>
          <cell r="BA72" t="b">
            <v>1</v>
          </cell>
          <cell r="BB72" t="b">
            <v>1</v>
          </cell>
          <cell r="BC72">
            <v>1</v>
          </cell>
        </row>
        <row r="73">
          <cell r="A73" t="str">
            <v>1</v>
          </cell>
          <cell r="B73" t="str">
            <v>2010/12/17</v>
          </cell>
          <cell r="C73" t="str">
            <v>2011/01/24</v>
          </cell>
          <cell r="D73">
            <v>0</v>
          </cell>
          <cell r="E73">
            <v>163768</v>
          </cell>
          <cell r="F73" t="str">
            <v>F</v>
          </cell>
          <cell r="G73" t="str">
            <v>T</v>
          </cell>
          <cell r="H73" t="str">
            <v>1963/01/14</v>
          </cell>
          <cell r="I73" t="str">
            <v>Psych Hospital</v>
          </cell>
          <cell r="J73" t="str">
            <v>Cherry</v>
          </cell>
          <cell r="K73" t="str">
            <v>244311371K</v>
          </cell>
          <cell r="L73" t="str">
            <v>949182143L</v>
          </cell>
          <cell r="M73" t="str">
            <v>0163358</v>
          </cell>
          <cell r="N73" t="str">
            <v>East</v>
          </cell>
          <cell r="O73" t="str">
            <v>408</v>
          </cell>
          <cell r="P73" t="str">
            <v>Eastpointe</v>
          </cell>
          <cell r="Q73" t="str">
            <v>Direct to Outpatient Commitment</v>
          </cell>
          <cell r="R73" t="str">
            <v>Other outpatient and residential non state facilit</v>
          </cell>
          <cell r="S73" t="str">
            <v>Foster family alternative family living</v>
          </cell>
          <cell r="T73" t="str">
            <v>MH</v>
          </cell>
          <cell r="U73" t="str">
            <v>Wayne</v>
          </cell>
          <cell r="V73" t="str">
            <v>Wayne</v>
          </cell>
          <cell r="W73" t="str">
            <v>Wayne</v>
          </cell>
          <cell r="X73" t="str">
            <v>Eastpointe</v>
          </cell>
          <cell r="Y73" t="str">
            <v>Eastpointe</v>
          </cell>
          <cell r="AA73" t="str">
            <v>MEDICARE PART A</v>
          </cell>
          <cell r="AB73" t="str">
            <v>MEDICARE</v>
          </cell>
          <cell r="AC73" t="str">
            <v>SELF PAY</v>
          </cell>
          <cell r="AD73" t="str">
            <v>SELF PAY</v>
          </cell>
          <cell r="AE73" t="str">
            <v>MEDICAID(NC)</v>
          </cell>
          <cell r="AF73" t="str">
            <v>MEDICAID</v>
          </cell>
          <cell r="AG73" t="str">
            <v>MEDICARE PART B</v>
          </cell>
          <cell r="AH73" t="str">
            <v>MEDICARE</v>
          </cell>
          <cell r="AK73" t="str">
            <v>Medicaid</v>
          </cell>
          <cell r="AL73">
            <v>48.575342465753423</v>
          </cell>
          <cell r="AM73">
            <v>459</v>
          </cell>
          <cell r="AN73">
            <v>1</v>
          </cell>
          <cell r="AO73">
            <v>1</v>
          </cell>
          <cell r="AP73">
            <v>20110126</v>
          </cell>
          <cell r="AQ73">
            <v>2</v>
          </cell>
          <cell r="AR73" t="str">
            <v>0-7 Days</v>
          </cell>
          <cell r="AS73">
            <v>0</v>
          </cell>
          <cell r="AT73">
            <v>0</v>
          </cell>
          <cell r="AU73">
            <v>1</v>
          </cell>
          <cell r="AV73" t="b">
            <v>1</v>
          </cell>
          <cell r="AW73" t="b">
            <v>1</v>
          </cell>
          <cell r="AX73" t="b">
            <v>1</v>
          </cell>
          <cell r="AY73" t="b">
            <v>0</v>
          </cell>
          <cell r="AZ73">
            <v>0</v>
          </cell>
          <cell r="BA73" t="b">
            <v>1</v>
          </cell>
          <cell r="BB73" t="b">
            <v>1</v>
          </cell>
          <cell r="BC73">
            <v>1</v>
          </cell>
        </row>
        <row r="74">
          <cell r="A74" t="str">
            <v>Q</v>
          </cell>
          <cell r="B74" t="str">
            <v>2011/02/07</v>
          </cell>
          <cell r="C74" t="str">
            <v>2011/03/07</v>
          </cell>
          <cell r="D74">
            <v>0</v>
          </cell>
          <cell r="E74">
            <v>273714</v>
          </cell>
          <cell r="F74" t="str">
            <v>M</v>
          </cell>
          <cell r="G74" t="str">
            <v>T</v>
          </cell>
          <cell r="H74" t="str">
            <v>1960/11/17</v>
          </cell>
          <cell r="I74" t="str">
            <v>ADATC</v>
          </cell>
          <cell r="J74" t="str">
            <v>W.B. Jones ADATC</v>
          </cell>
          <cell r="K74" t="str">
            <v>901191877L</v>
          </cell>
          <cell r="M74" t="str">
            <v>0163975</v>
          </cell>
          <cell r="N74" t="str">
            <v>East</v>
          </cell>
          <cell r="O74" t="str">
            <v>405</v>
          </cell>
          <cell r="P74" t="str">
            <v>Beacon Center</v>
          </cell>
          <cell r="Q74" t="str">
            <v>Program Completion ADATC only</v>
          </cell>
          <cell r="R74" t="str">
            <v>Other outpatient and residential non state facilit</v>
          </cell>
          <cell r="S74" t="str">
            <v>Private residence</v>
          </cell>
          <cell r="T74" t="str">
            <v>SA</v>
          </cell>
          <cell r="U74" t="str">
            <v>Nash</v>
          </cell>
          <cell r="V74" t="str">
            <v>Nash</v>
          </cell>
          <cell r="W74" t="str">
            <v>Nash</v>
          </cell>
          <cell r="X74" t="str">
            <v>Beacon Center</v>
          </cell>
          <cell r="Y74" t="str">
            <v>Beacon Center</v>
          </cell>
          <cell r="AA74" t="str">
            <v>SELF PAY</v>
          </cell>
          <cell r="AB74" t="str">
            <v>SELF PAY</v>
          </cell>
          <cell r="AK74" t="str">
            <v>Self</v>
          </cell>
          <cell r="AL74">
            <v>50.734246575342468</v>
          </cell>
          <cell r="AM74">
            <v>1725</v>
          </cell>
          <cell r="AN74">
            <v>0</v>
          </cell>
          <cell r="AO74">
            <v>0</v>
          </cell>
          <cell r="AP74" t="str">
            <v>.</v>
          </cell>
          <cell r="AQ74" t="str">
            <v>.</v>
          </cell>
          <cell r="AR74" t="str">
            <v>Not Seen</v>
          </cell>
          <cell r="AS74">
            <v>0</v>
          </cell>
          <cell r="AT74">
            <v>0</v>
          </cell>
          <cell r="AU74">
            <v>0</v>
          </cell>
          <cell r="AV74" t="b">
            <v>0</v>
          </cell>
          <cell r="AW74" t="b">
            <v>1</v>
          </cell>
          <cell r="AX74" t="b">
            <v>1</v>
          </cell>
          <cell r="AY74" t="b">
            <v>0</v>
          </cell>
          <cell r="AZ74">
            <v>1</v>
          </cell>
          <cell r="BA74" t="b">
            <v>1</v>
          </cell>
          <cell r="BB74" t="b">
            <v>1</v>
          </cell>
          <cell r="BC74">
            <v>1</v>
          </cell>
        </row>
        <row r="75">
          <cell r="A75" t="str">
            <v>1</v>
          </cell>
          <cell r="B75" t="str">
            <v>2011/02/23</v>
          </cell>
          <cell r="C75" t="str">
            <v>2011/03/09</v>
          </cell>
          <cell r="D75">
            <v>0</v>
          </cell>
          <cell r="E75">
            <v>911459</v>
          </cell>
          <cell r="F75" t="str">
            <v>F</v>
          </cell>
          <cell r="G75" t="str">
            <v>T</v>
          </cell>
          <cell r="H75" t="str">
            <v>1967/09/08</v>
          </cell>
          <cell r="I75" t="str">
            <v>Psych Hospital</v>
          </cell>
          <cell r="J75" t="str">
            <v>Cherry</v>
          </cell>
          <cell r="K75" t="str">
            <v>900471974L</v>
          </cell>
          <cell r="L75" t="str">
            <v>900471974L</v>
          </cell>
          <cell r="M75" t="str">
            <v>0164194</v>
          </cell>
          <cell r="N75" t="str">
            <v>East</v>
          </cell>
          <cell r="O75" t="str">
            <v>407</v>
          </cell>
          <cell r="P75" t="str">
            <v>ECBH</v>
          </cell>
          <cell r="Q75" t="str">
            <v>Direct to Outpatient Commitment</v>
          </cell>
          <cell r="R75" t="str">
            <v>Other outpatient and residential non state facilit</v>
          </cell>
          <cell r="S75" t="str">
            <v>Foster family alternative family living</v>
          </cell>
          <cell r="T75" t="str">
            <v>MH</v>
          </cell>
          <cell r="U75" t="str">
            <v>Northampton</v>
          </cell>
          <cell r="V75" t="str">
            <v>Northampton</v>
          </cell>
          <cell r="W75" t="str">
            <v>Northampton</v>
          </cell>
          <cell r="X75" t="str">
            <v>ECBH</v>
          </cell>
          <cell r="Y75" t="str">
            <v>East Carolina Behavioral Health</v>
          </cell>
          <cell r="AA75" t="str">
            <v>SELF PAY</v>
          </cell>
          <cell r="AB75" t="str">
            <v>SELF PAY</v>
          </cell>
          <cell r="AC75" t="str">
            <v>MEDICAID(NC)</v>
          </cell>
          <cell r="AD75" t="str">
            <v>MEDICAID</v>
          </cell>
          <cell r="AK75" t="str">
            <v>Medicaid</v>
          </cell>
          <cell r="AL75">
            <v>43.923287671232877</v>
          </cell>
          <cell r="AM75">
            <v>528</v>
          </cell>
          <cell r="AN75">
            <v>1</v>
          </cell>
          <cell r="AO75">
            <v>1</v>
          </cell>
          <cell r="AP75">
            <v>20110322</v>
          </cell>
          <cell r="AQ75">
            <v>13</v>
          </cell>
          <cell r="AR75" t="str">
            <v>8-30 Days</v>
          </cell>
          <cell r="AS75">
            <v>0</v>
          </cell>
          <cell r="AT75">
            <v>0</v>
          </cell>
          <cell r="AU75">
            <v>1</v>
          </cell>
          <cell r="AV75" t="b">
            <v>1</v>
          </cell>
          <cell r="AW75" t="b">
            <v>1</v>
          </cell>
          <cell r="AX75" t="b">
            <v>1</v>
          </cell>
          <cell r="AY75" t="b">
            <v>0</v>
          </cell>
          <cell r="AZ75">
            <v>0</v>
          </cell>
          <cell r="BA75" t="b">
            <v>1</v>
          </cell>
          <cell r="BB75" t="b">
            <v>1</v>
          </cell>
          <cell r="BC75">
            <v>1</v>
          </cell>
        </row>
        <row r="76">
          <cell r="A76" t="str">
            <v>1</v>
          </cell>
          <cell r="B76" t="str">
            <v>2010/12/08</v>
          </cell>
          <cell r="C76" t="str">
            <v>2011/01/12</v>
          </cell>
          <cell r="D76">
            <v>0</v>
          </cell>
          <cell r="E76">
            <v>119176</v>
          </cell>
          <cell r="F76" t="str">
            <v>M</v>
          </cell>
          <cell r="G76" t="str">
            <v>T</v>
          </cell>
          <cell r="H76" t="str">
            <v>1951/04/27</v>
          </cell>
          <cell r="I76" t="str">
            <v>Psych Hospital</v>
          </cell>
          <cell r="J76" t="str">
            <v>Cherry</v>
          </cell>
          <cell r="K76" t="str">
            <v>948788997N</v>
          </cell>
          <cell r="L76" t="str">
            <v>948788997N</v>
          </cell>
          <cell r="M76" t="str">
            <v>0164388</v>
          </cell>
          <cell r="N76" t="str">
            <v>East</v>
          </cell>
          <cell r="O76" t="str">
            <v>405</v>
          </cell>
          <cell r="P76" t="str">
            <v>Beacon Center</v>
          </cell>
          <cell r="Q76" t="str">
            <v>Direct with Approval</v>
          </cell>
          <cell r="R76" t="str">
            <v>Other outpatient and residential non state facilit</v>
          </cell>
          <cell r="S76" t="str">
            <v>Residental facility excluding nursing homes(halfwa</v>
          </cell>
          <cell r="T76" t="str">
            <v>MH</v>
          </cell>
          <cell r="U76" t="str">
            <v>Edgecombe</v>
          </cell>
          <cell r="V76" t="str">
            <v>Nash</v>
          </cell>
          <cell r="W76" t="str">
            <v>Sampson</v>
          </cell>
          <cell r="X76" t="str">
            <v>Eastpointe</v>
          </cell>
          <cell r="Y76" t="str">
            <v>Eastpointe</v>
          </cell>
          <cell r="AA76" t="str">
            <v>SELF PAY</v>
          </cell>
          <cell r="AB76" t="str">
            <v>SELF PAY</v>
          </cell>
          <cell r="AC76" t="str">
            <v>MEDICAID(NC)</v>
          </cell>
          <cell r="AD76" t="str">
            <v>MEDICAID</v>
          </cell>
          <cell r="AK76" t="str">
            <v>Medicaid</v>
          </cell>
          <cell r="AL76">
            <v>60.301369863013697</v>
          </cell>
          <cell r="AM76">
            <v>455</v>
          </cell>
          <cell r="AN76">
            <v>1</v>
          </cell>
          <cell r="AO76">
            <v>1</v>
          </cell>
          <cell r="AP76">
            <v>20110115</v>
          </cell>
          <cell r="AQ76">
            <v>3</v>
          </cell>
          <cell r="AR76" t="str">
            <v>0-7 Days</v>
          </cell>
          <cell r="AS76">
            <v>0</v>
          </cell>
          <cell r="AT76">
            <v>0</v>
          </cell>
          <cell r="AU76">
            <v>1</v>
          </cell>
          <cell r="AV76" t="b">
            <v>1</v>
          </cell>
          <cell r="AW76" t="b">
            <v>1</v>
          </cell>
          <cell r="AX76" t="b">
            <v>1</v>
          </cell>
          <cell r="AY76" t="b">
            <v>0</v>
          </cell>
          <cell r="AZ76">
            <v>0</v>
          </cell>
          <cell r="BA76" t="b">
            <v>1</v>
          </cell>
          <cell r="BB76" t="b">
            <v>1</v>
          </cell>
          <cell r="BC76">
            <v>0</v>
          </cell>
        </row>
        <row r="77">
          <cell r="A77" t="str">
            <v>1</v>
          </cell>
          <cell r="B77" t="str">
            <v>2010/12/02</v>
          </cell>
          <cell r="C77" t="str">
            <v>2011/01/06</v>
          </cell>
          <cell r="D77">
            <v>0</v>
          </cell>
          <cell r="E77">
            <v>328169</v>
          </cell>
          <cell r="F77" t="str">
            <v>F</v>
          </cell>
          <cell r="G77" t="str">
            <v>T</v>
          </cell>
          <cell r="H77" t="str">
            <v>1958/04/14</v>
          </cell>
          <cell r="I77" t="str">
            <v>Psych Hospital</v>
          </cell>
          <cell r="J77" t="str">
            <v>Cherry</v>
          </cell>
          <cell r="K77" t="str">
            <v>945952481S</v>
          </cell>
          <cell r="L77" t="str">
            <v>945952481S</v>
          </cell>
          <cell r="M77" t="str">
            <v>0165663</v>
          </cell>
          <cell r="N77" t="str">
            <v>East</v>
          </cell>
          <cell r="O77" t="str">
            <v>405</v>
          </cell>
          <cell r="P77" t="str">
            <v>Beacon Center</v>
          </cell>
          <cell r="Q77" t="str">
            <v>Direct to Outpatient Commitment</v>
          </cell>
          <cell r="R77" t="str">
            <v>Other outpatient and residential non state facilit</v>
          </cell>
          <cell r="S77" t="str">
            <v>Foster family alternative family living</v>
          </cell>
          <cell r="T77" t="str">
            <v>MH</v>
          </cell>
          <cell r="U77" t="str">
            <v>Edgecombe</v>
          </cell>
          <cell r="V77" t="str">
            <v>Edgecombe</v>
          </cell>
          <cell r="W77" t="str">
            <v>Sampson</v>
          </cell>
          <cell r="X77" t="str">
            <v>Eastpointe</v>
          </cell>
          <cell r="Y77" t="str">
            <v>Eastpointe</v>
          </cell>
          <cell r="AA77" t="str">
            <v>SELF PAY</v>
          </cell>
          <cell r="AB77" t="str">
            <v>SELF PAY</v>
          </cell>
          <cell r="AC77" t="str">
            <v>MEDICAID(NC)</v>
          </cell>
          <cell r="AD77" t="str">
            <v>MEDICAID</v>
          </cell>
          <cell r="AK77" t="str">
            <v>Medicaid</v>
          </cell>
          <cell r="AL77">
            <v>53.331506849315069</v>
          </cell>
          <cell r="AM77">
            <v>472</v>
          </cell>
          <cell r="AN77">
            <v>1</v>
          </cell>
          <cell r="AO77">
            <v>1</v>
          </cell>
          <cell r="AP77">
            <v>20110124</v>
          </cell>
          <cell r="AQ77">
            <v>18</v>
          </cell>
          <cell r="AR77" t="str">
            <v>8-30 Days</v>
          </cell>
          <cell r="AS77">
            <v>0</v>
          </cell>
          <cell r="AT77">
            <v>0</v>
          </cell>
          <cell r="AU77">
            <v>1</v>
          </cell>
          <cell r="AV77" t="b">
            <v>1</v>
          </cell>
          <cell r="AW77" t="b">
            <v>1</v>
          </cell>
          <cell r="AX77" t="b">
            <v>1</v>
          </cell>
          <cell r="AY77" t="b">
            <v>0</v>
          </cell>
          <cell r="AZ77">
            <v>0</v>
          </cell>
          <cell r="BA77" t="b">
            <v>1</v>
          </cell>
          <cell r="BB77" t="b">
            <v>1</v>
          </cell>
          <cell r="BC77">
            <v>1</v>
          </cell>
        </row>
        <row r="78">
          <cell r="A78" t="str">
            <v>1</v>
          </cell>
          <cell r="B78" t="str">
            <v>2010/12/22</v>
          </cell>
          <cell r="C78" t="str">
            <v>2011/01/18</v>
          </cell>
          <cell r="D78">
            <v>0</v>
          </cell>
          <cell r="E78">
            <v>636549</v>
          </cell>
          <cell r="F78" t="str">
            <v>F</v>
          </cell>
          <cell r="G78" t="str">
            <v>T</v>
          </cell>
          <cell r="H78" t="str">
            <v>1965/11/02</v>
          </cell>
          <cell r="I78" t="str">
            <v>Psych Hospital</v>
          </cell>
          <cell r="J78" t="str">
            <v>Cherry</v>
          </cell>
          <cell r="K78" t="str">
            <v>948806738L</v>
          </cell>
          <cell r="L78" t="str">
            <v>948806738L</v>
          </cell>
          <cell r="M78" t="str">
            <v>0165879</v>
          </cell>
          <cell r="N78" t="str">
            <v>East</v>
          </cell>
          <cell r="O78" t="str">
            <v>405</v>
          </cell>
          <cell r="P78" t="str">
            <v>Beacon Center</v>
          </cell>
          <cell r="Q78" t="str">
            <v>Direct with Approval</v>
          </cell>
          <cell r="R78" t="str">
            <v>Other outpatient and residential non state facilit</v>
          </cell>
          <cell r="S78" t="str">
            <v>Residental facility excluding nursing homes(halfwa</v>
          </cell>
          <cell r="T78" t="str">
            <v>MH</v>
          </cell>
          <cell r="U78" t="str">
            <v>Edgecombe</v>
          </cell>
          <cell r="V78" t="str">
            <v>Nash</v>
          </cell>
          <cell r="W78" t="str">
            <v>Edgecombe</v>
          </cell>
          <cell r="X78" t="str">
            <v>Beacon Center</v>
          </cell>
          <cell r="Y78" t="str">
            <v>Beacon Center</v>
          </cell>
          <cell r="AA78" t="str">
            <v>SELF PAY</v>
          </cell>
          <cell r="AB78" t="str">
            <v>SELF PAY</v>
          </cell>
          <cell r="AC78" t="str">
            <v>MEDICAID(NC)</v>
          </cell>
          <cell r="AD78" t="str">
            <v>MEDICAID</v>
          </cell>
          <cell r="AK78" t="str">
            <v>Medicaid</v>
          </cell>
          <cell r="AL78">
            <v>45.772602739726025</v>
          </cell>
          <cell r="AM78">
            <v>502</v>
          </cell>
          <cell r="AN78">
            <v>1</v>
          </cell>
          <cell r="AO78">
            <v>1</v>
          </cell>
          <cell r="AP78">
            <v>20110207</v>
          </cell>
          <cell r="AQ78">
            <v>20</v>
          </cell>
          <cell r="AR78" t="str">
            <v>8-30 Days</v>
          </cell>
          <cell r="AS78">
            <v>0</v>
          </cell>
          <cell r="AT78">
            <v>0</v>
          </cell>
          <cell r="AU78">
            <v>1</v>
          </cell>
          <cell r="AV78" t="b">
            <v>1</v>
          </cell>
          <cell r="AW78" t="b">
            <v>1</v>
          </cell>
          <cell r="AX78" t="b">
            <v>1</v>
          </cell>
          <cell r="AY78" t="b">
            <v>0</v>
          </cell>
          <cell r="AZ78">
            <v>0</v>
          </cell>
          <cell r="BA78" t="b">
            <v>1</v>
          </cell>
          <cell r="BB78" t="b">
            <v>1</v>
          </cell>
          <cell r="BC78">
            <v>0</v>
          </cell>
        </row>
        <row r="79">
          <cell r="A79" t="str">
            <v>1</v>
          </cell>
          <cell r="B79" t="str">
            <v>2011/03/03</v>
          </cell>
          <cell r="C79" t="str">
            <v>2011/03/26</v>
          </cell>
          <cell r="D79">
            <v>0</v>
          </cell>
          <cell r="E79">
            <v>913567</v>
          </cell>
          <cell r="F79" t="str">
            <v>M</v>
          </cell>
          <cell r="G79" t="str">
            <v>T</v>
          </cell>
          <cell r="H79" t="str">
            <v>1970/06/02</v>
          </cell>
          <cell r="I79" t="str">
            <v>Psych Hospital</v>
          </cell>
          <cell r="J79" t="str">
            <v>Cherry</v>
          </cell>
          <cell r="K79" t="str">
            <v>948812020R</v>
          </cell>
          <cell r="L79" t="str">
            <v>948812020R</v>
          </cell>
          <cell r="M79" t="str">
            <v>0166109</v>
          </cell>
          <cell r="N79" t="str">
            <v>East</v>
          </cell>
          <cell r="O79" t="str">
            <v>407</v>
          </cell>
          <cell r="P79" t="str">
            <v>ECBH</v>
          </cell>
          <cell r="Q79" t="str">
            <v>Direct to Outpatient Commitment</v>
          </cell>
          <cell r="R79" t="str">
            <v>Other outpatient and residential non state facilit</v>
          </cell>
          <cell r="S79" t="str">
            <v>Private residence</v>
          </cell>
          <cell r="T79" t="str">
            <v>MH</v>
          </cell>
          <cell r="U79" t="str">
            <v>Pitt</v>
          </cell>
          <cell r="V79" t="str">
            <v>Pitt</v>
          </cell>
          <cell r="W79" t="str">
            <v>Pitt</v>
          </cell>
          <cell r="X79" t="str">
            <v>ECBH</v>
          </cell>
          <cell r="Y79" t="str">
            <v>East Carolina Behavioral Health</v>
          </cell>
          <cell r="AA79" t="str">
            <v>MEDICARE PART A</v>
          </cell>
          <cell r="AB79" t="str">
            <v>MEDICARE</v>
          </cell>
          <cell r="AC79" t="str">
            <v>SELF PAY</v>
          </cell>
          <cell r="AD79" t="str">
            <v>SELF PAY</v>
          </cell>
          <cell r="AE79" t="str">
            <v>MEDICAID(NC)</v>
          </cell>
          <cell r="AF79" t="str">
            <v>MEDICAID</v>
          </cell>
          <cell r="AG79" t="str">
            <v>MEDICARE PART B</v>
          </cell>
          <cell r="AH79" t="str">
            <v>MEDICARE</v>
          </cell>
          <cell r="AK79" t="str">
            <v>Medicaid</v>
          </cell>
          <cell r="AL79">
            <v>41.18904109589041</v>
          </cell>
          <cell r="AM79">
            <v>530</v>
          </cell>
          <cell r="AN79">
            <v>1</v>
          </cell>
          <cell r="AO79">
            <v>1</v>
          </cell>
          <cell r="AP79">
            <v>20110328</v>
          </cell>
          <cell r="AQ79">
            <v>2</v>
          </cell>
          <cell r="AR79" t="str">
            <v>0-7 Days</v>
          </cell>
          <cell r="AS79">
            <v>0</v>
          </cell>
          <cell r="AT79">
            <v>0</v>
          </cell>
          <cell r="AU79">
            <v>1</v>
          </cell>
          <cell r="AV79" t="b">
            <v>1</v>
          </cell>
          <cell r="AW79" t="b">
            <v>1</v>
          </cell>
          <cell r="AX79" t="b">
            <v>1</v>
          </cell>
          <cell r="AY79" t="b">
            <v>0</v>
          </cell>
          <cell r="AZ79">
            <v>0</v>
          </cell>
          <cell r="BA79" t="b">
            <v>1</v>
          </cell>
          <cell r="BB79" t="b">
            <v>1</v>
          </cell>
          <cell r="BC79">
            <v>1</v>
          </cell>
        </row>
        <row r="80">
          <cell r="A80" t="str">
            <v>0</v>
          </cell>
          <cell r="B80" t="str">
            <v>2010/12/20</v>
          </cell>
          <cell r="C80" t="str">
            <v>2011/02/22</v>
          </cell>
          <cell r="D80">
            <v>0</v>
          </cell>
          <cell r="E80">
            <v>293562</v>
          </cell>
          <cell r="F80" t="str">
            <v>M</v>
          </cell>
          <cell r="G80" t="str">
            <v>T</v>
          </cell>
          <cell r="H80" t="str">
            <v>1958/08/18</v>
          </cell>
          <cell r="I80" t="str">
            <v>Psych Hospital</v>
          </cell>
          <cell r="J80" t="str">
            <v>Central Regional Hospital</v>
          </cell>
          <cell r="K80" t="str">
            <v>948999471P</v>
          </cell>
          <cell r="M80" t="str">
            <v>0166246</v>
          </cell>
          <cell r="N80" t="str">
            <v>East</v>
          </cell>
          <cell r="O80" t="str">
            <v>412</v>
          </cell>
          <cell r="P80" t="str">
            <v>Albemarle</v>
          </cell>
          <cell r="Q80" t="str">
            <v>Direct Discharge to Medical Visit</v>
          </cell>
          <cell r="R80" t="str">
            <v>Unknown</v>
          </cell>
          <cell r="S80" t="str">
            <v>Unknown</v>
          </cell>
          <cell r="T80" t="str">
            <v>MH</v>
          </cell>
          <cell r="U80" t="str">
            <v>Pasquotank</v>
          </cell>
          <cell r="V80" t="str">
            <v>Pasquotank</v>
          </cell>
          <cell r="W80" t="str">
            <v>Unknown</v>
          </cell>
          <cell r="Y80" t="str">
            <v>East Carolina Behavioral Health</v>
          </cell>
          <cell r="AA80" t="str">
            <v>SELF PAY</v>
          </cell>
          <cell r="AB80" t="str">
            <v>SELF PAY</v>
          </cell>
          <cell r="AC80" t="str">
            <v>MEDICARE PART A</v>
          </cell>
          <cell r="AD80" t="str">
            <v>MEDICARE</v>
          </cell>
          <cell r="AK80" t="str">
            <v>Medicare</v>
          </cell>
          <cell r="AL80">
            <v>52.986301369863014</v>
          </cell>
          <cell r="AM80">
            <v>20</v>
          </cell>
          <cell r="AN80">
            <v>0</v>
          </cell>
          <cell r="AO80">
            <v>0</v>
          </cell>
          <cell r="AP80" t="str">
            <v>.</v>
          </cell>
          <cell r="AQ80" t="str">
            <v>.</v>
          </cell>
          <cell r="AR80" t="str">
            <v>Not Seen</v>
          </cell>
          <cell r="AS80">
            <v>0</v>
          </cell>
          <cell r="AT80">
            <v>0</v>
          </cell>
          <cell r="AU80">
            <v>0</v>
          </cell>
          <cell r="AV80" t="b">
            <v>0</v>
          </cell>
          <cell r="AW80" t="b">
            <v>1</v>
          </cell>
          <cell r="AX80" t="b">
            <v>1</v>
          </cell>
          <cell r="AY80" t="b">
            <v>1</v>
          </cell>
          <cell r="AZ80">
            <v>0</v>
          </cell>
          <cell r="BA80" t="b">
            <v>0</v>
          </cell>
          <cell r="BB80" t="b">
            <v>1</v>
          </cell>
          <cell r="BC80">
            <v>1</v>
          </cell>
        </row>
        <row r="81">
          <cell r="A81" t="str">
            <v>0</v>
          </cell>
          <cell r="B81" t="str">
            <v>2011/02/23</v>
          </cell>
          <cell r="C81" t="str">
            <v>2011/03/10</v>
          </cell>
          <cell r="D81">
            <v>0</v>
          </cell>
          <cell r="E81">
            <v>570872</v>
          </cell>
          <cell r="F81" t="str">
            <v>M</v>
          </cell>
          <cell r="G81" t="str">
            <v>T</v>
          </cell>
          <cell r="H81" t="str">
            <v>1980/11/27</v>
          </cell>
          <cell r="I81" t="str">
            <v>Psych Hospital</v>
          </cell>
          <cell r="J81" t="str">
            <v>Central Regional Hospital</v>
          </cell>
          <cell r="K81" t="str">
            <v>948993037R</v>
          </cell>
          <cell r="L81" t="str">
            <v>246350626L</v>
          </cell>
          <cell r="M81" t="str">
            <v>0166663</v>
          </cell>
          <cell r="N81" t="str">
            <v>C</v>
          </cell>
          <cell r="O81" t="str">
            <v>303</v>
          </cell>
          <cell r="P81" t="str">
            <v>Sandhills</v>
          </cell>
          <cell r="Q81" t="str">
            <v>Direct with Approval</v>
          </cell>
          <cell r="R81" t="str">
            <v>Other outpatient and residential non state facilit</v>
          </cell>
          <cell r="S81" t="str">
            <v>Private residence</v>
          </cell>
          <cell r="T81" t="str">
            <v>SA</v>
          </cell>
          <cell r="U81" t="str">
            <v>Lee</v>
          </cell>
          <cell r="V81" t="str">
            <v>Lee</v>
          </cell>
          <cell r="W81" t="str">
            <v>Lee</v>
          </cell>
          <cell r="X81" t="str">
            <v>Sandhills</v>
          </cell>
          <cell r="Y81" t="str">
            <v>Sandhills Center</v>
          </cell>
          <cell r="AA81" t="str">
            <v>SELF PAY</v>
          </cell>
          <cell r="AB81" t="str">
            <v>SELF PAY</v>
          </cell>
          <cell r="AK81" t="str">
            <v>Self</v>
          </cell>
          <cell r="AL81">
            <v>30.693150684931506</v>
          </cell>
          <cell r="AM81">
            <v>52</v>
          </cell>
          <cell r="AN81">
            <v>1</v>
          </cell>
          <cell r="AO81">
            <v>1</v>
          </cell>
          <cell r="AP81">
            <v>20110310</v>
          </cell>
          <cell r="AQ81">
            <v>0</v>
          </cell>
          <cell r="AR81" t="str">
            <v>0-7 Days</v>
          </cell>
          <cell r="AS81">
            <v>0</v>
          </cell>
          <cell r="AT81">
            <v>0</v>
          </cell>
          <cell r="AU81">
            <v>1</v>
          </cell>
          <cell r="AV81" t="b">
            <v>1</v>
          </cell>
          <cell r="AW81" t="b">
            <v>1</v>
          </cell>
          <cell r="AX81" t="b">
            <v>1</v>
          </cell>
          <cell r="AY81" t="b">
            <v>0</v>
          </cell>
          <cell r="AZ81">
            <v>0</v>
          </cell>
          <cell r="BA81" t="b">
            <v>1</v>
          </cell>
          <cell r="BB81" t="b">
            <v>1</v>
          </cell>
          <cell r="BC81">
            <v>1</v>
          </cell>
        </row>
        <row r="82">
          <cell r="A82" t="str">
            <v>Q</v>
          </cell>
          <cell r="B82" t="str">
            <v>2011/03/03</v>
          </cell>
          <cell r="C82" t="str">
            <v>2011/03/10</v>
          </cell>
          <cell r="D82">
            <v>0</v>
          </cell>
          <cell r="E82">
            <v>226300</v>
          </cell>
          <cell r="F82" t="str">
            <v>F</v>
          </cell>
          <cell r="G82" t="str">
            <v>T</v>
          </cell>
          <cell r="H82" t="str">
            <v>1963/12/23</v>
          </cell>
          <cell r="I82" t="str">
            <v>ADATC</v>
          </cell>
          <cell r="J82" t="str">
            <v>W.B. Jones ADATC</v>
          </cell>
          <cell r="K82" t="str">
            <v>900602940S</v>
          </cell>
          <cell r="M82" t="str">
            <v>0166905</v>
          </cell>
          <cell r="N82" t="str">
            <v>East</v>
          </cell>
          <cell r="O82" t="str">
            <v>405</v>
          </cell>
          <cell r="P82" t="str">
            <v>Beacon Center</v>
          </cell>
          <cell r="Q82" t="str">
            <v>Program Completion ADATC only</v>
          </cell>
          <cell r="R82" t="str">
            <v>Other outpatient and residential non state facilit</v>
          </cell>
          <cell r="S82" t="str">
            <v>Private residence</v>
          </cell>
          <cell r="T82" t="str">
            <v>SA</v>
          </cell>
          <cell r="U82" t="str">
            <v>Edgecombe</v>
          </cell>
          <cell r="V82" t="str">
            <v>Edgecombe</v>
          </cell>
          <cell r="W82" t="str">
            <v>Nash</v>
          </cell>
          <cell r="X82" t="str">
            <v>Beacon Center</v>
          </cell>
          <cell r="Y82" t="str">
            <v>Beacon Center</v>
          </cell>
          <cell r="AA82" t="str">
            <v>SELF PAY</v>
          </cell>
          <cell r="AB82" t="str">
            <v>SELF PAY</v>
          </cell>
          <cell r="AK82" t="str">
            <v>Self</v>
          </cell>
          <cell r="AL82">
            <v>47.635616438356166</v>
          </cell>
          <cell r="AM82">
            <v>1723</v>
          </cell>
          <cell r="AN82">
            <v>1</v>
          </cell>
          <cell r="AO82">
            <v>1</v>
          </cell>
          <cell r="AP82">
            <v>20110412</v>
          </cell>
          <cell r="AQ82">
            <v>33</v>
          </cell>
          <cell r="AR82" t="str">
            <v>31-60 Days</v>
          </cell>
          <cell r="AS82">
            <v>0</v>
          </cell>
          <cell r="AT82">
            <v>0</v>
          </cell>
          <cell r="AU82">
            <v>0</v>
          </cell>
          <cell r="AV82" t="b">
            <v>0</v>
          </cell>
          <cell r="AW82" t="b">
            <v>1</v>
          </cell>
          <cell r="AX82" t="b">
            <v>1</v>
          </cell>
          <cell r="AY82" t="b">
            <v>0</v>
          </cell>
          <cell r="AZ82">
            <v>1</v>
          </cell>
          <cell r="BA82" t="b">
            <v>1</v>
          </cell>
          <cell r="BB82" t="b">
            <v>1</v>
          </cell>
          <cell r="BC82">
            <v>1</v>
          </cell>
        </row>
        <row r="83">
          <cell r="A83" t="str">
            <v>Q</v>
          </cell>
          <cell r="B83" t="str">
            <v>2011/01/12</v>
          </cell>
          <cell r="C83" t="str">
            <v>2011/01/26</v>
          </cell>
          <cell r="D83">
            <v>0</v>
          </cell>
          <cell r="E83">
            <v>532077</v>
          </cell>
          <cell r="F83" t="str">
            <v>F</v>
          </cell>
          <cell r="G83" t="str">
            <v>T</v>
          </cell>
          <cell r="H83" t="str">
            <v>1970/06/05</v>
          </cell>
          <cell r="I83" t="str">
            <v>ADATC</v>
          </cell>
          <cell r="J83" t="str">
            <v>W.B. Jones ADATC</v>
          </cell>
          <cell r="K83" t="str">
            <v>948980294S</v>
          </cell>
          <cell r="L83" t="str">
            <v>948980294S</v>
          </cell>
          <cell r="M83" t="str">
            <v>0167014</v>
          </cell>
          <cell r="N83" t="str">
            <v>East</v>
          </cell>
          <cell r="O83" t="str">
            <v>408</v>
          </cell>
          <cell r="P83" t="str">
            <v>Eastpointe</v>
          </cell>
          <cell r="Q83" t="str">
            <v>Program Completion ADATC only</v>
          </cell>
          <cell r="R83" t="str">
            <v>Other outpatient and residential non state facilit</v>
          </cell>
          <cell r="S83" t="str">
            <v>Private residence</v>
          </cell>
          <cell r="T83" t="str">
            <v>SA</v>
          </cell>
          <cell r="U83" t="str">
            <v>Lenoir</v>
          </cell>
          <cell r="V83" t="str">
            <v>Lenoir</v>
          </cell>
          <cell r="W83" t="str">
            <v>Lenoir</v>
          </cell>
          <cell r="X83" t="str">
            <v>Eastpointe</v>
          </cell>
          <cell r="Y83" t="str">
            <v>Eastpointe</v>
          </cell>
          <cell r="AA83" t="str">
            <v>SELF PAY</v>
          </cell>
          <cell r="AB83" t="str">
            <v>SELF PAY</v>
          </cell>
          <cell r="AC83" t="str">
            <v>MEDICAID(NC)</v>
          </cell>
          <cell r="AD83" t="str">
            <v>MEDICAID</v>
          </cell>
          <cell r="AK83" t="str">
            <v>Medicaid</v>
          </cell>
          <cell r="AL83">
            <v>41.180821917808217</v>
          </cell>
          <cell r="AM83">
            <v>1751</v>
          </cell>
          <cell r="AN83">
            <v>1</v>
          </cell>
          <cell r="AO83">
            <v>1</v>
          </cell>
          <cell r="AP83">
            <v>20110127</v>
          </cell>
          <cell r="AQ83">
            <v>1</v>
          </cell>
          <cell r="AR83" t="str">
            <v>0-7 Days</v>
          </cell>
          <cell r="AS83">
            <v>0</v>
          </cell>
          <cell r="AT83">
            <v>0</v>
          </cell>
          <cell r="AU83">
            <v>0</v>
          </cell>
          <cell r="AV83" t="b">
            <v>0</v>
          </cell>
          <cell r="AW83" t="b">
            <v>1</v>
          </cell>
          <cell r="AX83" t="b">
            <v>1</v>
          </cell>
          <cell r="AY83" t="b">
            <v>0</v>
          </cell>
          <cell r="AZ83">
            <v>1</v>
          </cell>
          <cell r="BA83" t="b">
            <v>1</v>
          </cell>
          <cell r="BB83" t="b">
            <v>1</v>
          </cell>
          <cell r="BC83">
            <v>1</v>
          </cell>
        </row>
        <row r="84">
          <cell r="A84" t="str">
            <v>Q</v>
          </cell>
          <cell r="B84" t="str">
            <v>2011/02/17</v>
          </cell>
          <cell r="C84" t="str">
            <v>2011/02/23</v>
          </cell>
          <cell r="D84">
            <v>0</v>
          </cell>
          <cell r="E84">
            <v>345518</v>
          </cell>
          <cell r="F84" t="str">
            <v>F</v>
          </cell>
          <cell r="G84" t="str">
            <v>T</v>
          </cell>
          <cell r="H84" t="str">
            <v>1976/09/18</v>
          </cell>
          <cell r="I84" t="str">
            <v>ADATC</v>
          </cell>
          <cell r="J84" t="str">
            <v>W.B. Jones ADATC</v>
          </cell>
          <cell r="K84" t="str">
            <v>949187576L</v>
          </cell>
          <cell r="L84" t="str">
            <v>949187576L</v>
          </cell>
          <cell r="M84" t="str">
            <v>0167585</v>
          </cell>
          <cell r="N84" t="str">
            <v>East</v>
          </cell>
          <cell r="O84" t="str">
            <v>412</v>
          </cell>
          <cell r="P84" t="str">
            <v>Albemarle</v>
          </cell>
          <cell r="Q84" t="str">
            <v>Program Completion ADATC only</v>
          </cell>
          <cell r="R84" t="str">
            <v>Other outpatient and residential non state facilit</v>
          </cell>
          <cell r="S84" t="str">
            <v>Private residence</v>
          </cell>
          <cell r="T84" t="str">
            <v>SA</v>
          </cell>
          <cell r="U84" t="str">
            <v>Dare</v>
          </cell>
          <cell r="V84" t="str">
            <v>Dare</v>
          </cell>
          <cell r="W84" t="str">
            <v>Dare</v>
          </cell>
          <cell r="X84" t="str">
            <v>ECBH</v>
          </cell>
          <cell r="Y84" t="str">
            <v>East Carolina Behavioral Health</v>
          </cell>
          <cell r="AA84" t="str">
            <v>MEDICARE PART A</v>
          </cell>
          <cell r="AB84" t="str">
            <v>MEDICARE</v>
          </cell>
          <cell r="AC84" t="str">
            <v>SELF PAY</v>
          </cell>
          <cell r="AD84" t="str">
            <v>SELF PAY</v>
          </cell>
          <cell r="AE84" t="str">
            <v>MEDICARE PART B</v>
          </cell>
          <cell r="AF84" t="str">
            <v>MEDICARE</v>
          </cell>
          <cell r="AK84" t="str">
            <v>Medicare</v>
          </cell>
          <cell r="AL84">
            <v>34.887671232876713</v>
          </cell>
          <cell r="AM84">
            <v>1734</v>
          </cell>
          <cell r="AN84">
            <v>1</v>
          </cell>
          <cell r="AO84">
            <v>1</v>
          </cell>
          <cell r="AP84">
            <v>20110224</v>
          </cell>
          <cell r="AQ84">
            <v>1</v>
          </cell>
          <cell r="AR84" t="str">
            <v>0-7 Days</v>
          </cell>
          <cell r="AS84">
            <v>0</v>
          </cell>
          <cell r="AT84">
            <v>0</v>
          </cell>
          <cell r="AU84">
            <v>0</v>
          </cell>
          <cell r="AV84" t="b">
            <v>0</v>
          </cell>
          <cell r="AW84" t="b">
            <v>1</v>
          </cell>
          <cell r="AX84" t="b">
            <v>1</v>
          </cell>
          <cell r="AY84" t="b">
            <v>0</v>
          </cell>
          <cell r="AZ84">
            <v>1</v>
          </cell>
          <cell r="BA84" t="b">
            <v>1</v>
          </cell>
          <cell r="BB84" t="b">
            <v>1</v>
          </cell>
          <cell r="BC84">
            <v>1</v>
          </cell>
        </row>
        <row r="85">
          <cell r="A85" t="str">
            <v>Q</v>
          </cell>
          <cell r="B85" t="str">
            <v>2011/03/08</v>
          </cell>
          <cell r="C85" t="str">
            <v>2011/03/17</v>
          </cell>
          <cell r="D85">
            <v>0</v>
          </cell>
          <cell r="E85">
            <v>345518</v>
          </cell>
          <cell r="F85" t="str">
            <v>F</v>
          </cell>
          <cell r="G85" t="str">
            <v>T</v>
          </cell>
          <cell r="H85" t="str">
            <v>1976/09/18</v>
          </cell>
          <cell r="I85" t="str">
            <v>ADATC</v>
          </cell>
          <cell r="J85" t="str">
            <v>W.B. Jones ADATC</v>
          </cell>
          <cell r="K85" t="str">
            <v>949187576L</v>
          </cell>
          <cell r="L85" t="str">
            <v>949187576L</v>
          </cell>
          <cell r="M85" t="str">
            <v>0167585</v>
          </cell>
          <cell r="N85" t="str">
            <v>East</v>
          </cell>
          <cell r="O85" t="str">
            <v>412</v>
          </cell>
          <cell r="P85" t="str">
            <v>Albemarle</v>
          </cell>
          <cell r="Q85" t="str">
            <v>Program Completion ADATC only</v>
          </cell>
          <cell r="R85" t="str">
            <v>Other outpatient and residential non state facilit</v>
          </cell>
          <cell r="S85" t="str">
            <v>Private residence</v>
          </cell>
          <cell r="T85" t="str">
            <v>SA</v>
          </cell>
          <cell r="U85" t="str">
            <v>Dare</v>
          </cell>
          <cell r="V85" t="str">
            <v>Dare</v>
          </cell>
          <cell r="W85" t="str">
            <v>Dare</v>
          </cell>
          <cell r="X85" t="str">
            <v>ECBH</v>
          </cell>
          <cell r="Y85" t="str">
            <v>East Carolina Behavioral Health</v>
          </cell>
          <cell r="AA85" t="str">
            <v>MEDICARE PART A</v>
          </cell>
          <cell r="AB85" t="str">
            <v>MEDICARE</v>
          </cell>
          <cell r="AC85" t="str">
            <v>SELF PAY</v>
          </cell>
          <cell r="AD85" t="str">
            <v>SELF PAY</v>
          </cell>
          <cell r="AE85" t="str">
            <v>MEDICARE PART B</v>
          </cell>
          <cell r="AF85" t="str">
            <v>MEDICARE</v>
          </cell>
          <cell r="AG85" t="str">
            <v>MEDICAID(NC)</v>
          </cell>
          <cell r="AH85" t="str">
            <v>MEDICAID</v>
          </cell>
          <cell r="AK85" t="str">
            <v>Medicaid</v>
          </cell>
          <cell r="AL85">
            <v>34.887671232876713</v>
          </cell>
          <cell r="AM85">
            <v>1735</v>
          </cell>
          <cell r="AN85">
            <v>1</v>
          </cell>
          <cell r="AO85">
            <v>1</v>
          </cell>
          <cell r="AP85">
            <v>20110317</v>
          </cell>
          <cell r="AQ85">
            <v>0</v>
          </cell>
          <cell r="AR85" t="str">
            <v>0-7 Days</v>
          </cell>
          <cell r="AS85">
            <v>0</v>
          </cell>
          <cell r="AT85">
            <v>0</v>
          </cell>
          <cell r="AU85">
            <v>0</v>
          </cell>
          <cell r="AV85" t="b">
            <v>0</v>
          </cell>
          <cell r="AW85" t="b">
            <v>1</v>
          </cell>
          <cell r="AX85" t="b">
            <v>1</v>
          </cell>
          <cell r="AY85" t="b">
            <v>0</v>
          </cell>
          <cell r="AZ85">
            <v>1</v>
          </cell>
          <cell r="BA85" t="b">
            <v>1</v>
          </cell>
          <cell r="BB85" t="b">
            <v>1</v>
          </cell>
          <cell r="BC85">
            <v>1</v>
          </cell>
        </row>
        <row r="86">
          <cell r="A86" t="str">
            <v>1</v>
          </cell>
          <cell r="B86" t="str">
            <v>2011/02/23</v>
          </cell>
          <cell r="C86" t="str">
            <v>2011/03/16</v>
          </cell>
          <cell r="D86">
            <v>0</v>
          </cell>
          <cell r="E86">
            <v>30580</v>
          </cell>
          <cell r="F86" t="str">
            <v>F</v>
          </cell>
          <cell r="G86" t="str">
            <v>T</v>
          </cell>
          <cell r="H86" t="str">
            <v>1961/08/21</v>
          </cell>
          <cell r="I86" t="str">
            <v>Psych Hospital</v>
          </cell>
          <cell r="J86" t="str">
            <v>Cherry</v>
          </cell>
          <cell r="K86" t="str">
            <v>945202681M</v>
          </cell>
          <cell r="L86" t="str">
            <v>945202681M</v>
          </cell>
          <cell r="M86" t="str">
            <v>0167977</v>
          </cell>
          <cell r="N86" t="str">
            <v>East</v>
          </cell>
          <cell r="O86" t="str">
            <v>412</v>
          </cell>
          <cell r="P86" t="str">
            <v>Albemarle</v>
          </cell>
          <cell r="Q86" t="str">
            <v>Direct with Approval</v>
          </cell>
          <cell r="R86" t="str">
            <v>Other outpatient and residential non state facilit</v>
          </cell>
          <cell r="S86" t="str">
            <v>Residental facility excluding nursing homes(halfwa</v>
          </cell>
          <cell r="T86" t="str">
            <v>MH</v>
          </cell>
          <cell r="U86" t="str">
            <v>Martin</v>
          </cell>
          <cell r="V86" t="str">
            <v>Martin</v>
          </cell>
          <cell r="W86" t="str">
            <v>Edgecombe</v>
          </cell>
          <cell r="X86" t="str">
            <v>Beacon Center</v>
          </cell>
          <cell r="Y86" t="str">
            <v>Beacon Center</v>
          </cell>
          <cell r="AA86" t="str">
            <v>SELF PAY</v>
          </cell>
          <cell r="AB86" t="str">
            <v>SELF PAY</v>
          </cell>
          <cell r="AC86" t="str">
            <v>MEDICAID(NC)</v>
          </cell>
          <cell r="AD86" t="str">
            <v>MEDICAID</v>
          </cell>
          <cell r="AK86" t="str">
            <v>Medicaid</v>
          </cell>
          <cell r="AL86">
            <v>49.975342465753428</v>
          </cell>
          <cell r="AM86">
            <v>449</v>
          </cell>
          <cell r="AN86">
            <v>1</v>
          </cell>
          <cell r="AO86">
            <v>1</v>
          </cell>
          <cell r="AP86">
            <v>20110317</v>
          </cell>
          <cell r="AQ86">
            <v>1</v>
          </cell>
          <cell r="AR86" t="str">
            <v>0-7 Days</v>
          </cell>
          <cell r="AS86">
            <v>0</v>
          </cell>
          <cell r="AT86">
            <v>0</v>
          </cell>
          <cell r="AU86">
            <v>1</v>
          </cell>
          <cell r="AV86" t="b">
            <v>1</v>
          </cell>
          <cell r="AW86" t="b">
            <v>1</v>
          </cell>
          <cell r="AX86" t="b">
            <v>1</v>
          </cell>
          <cell r="AY86" t="b">
            <v>0</v>
          </cell>
          <cell r="AZ86">
            <v>0</v>
          </cell>
          <cell r="BA86" t="b">
            <v>1</v>
          </cell>
          <cell r="BB86" t="b">
            <v>1</v>
          </cell>
          <cell r="BC86">
            <v>1</v>
          </cell>
        </row>
        <row r="87">
          <cell r="A87" t="str">
            <v>1</v>
          </cell>
          <cell r="B87" t="str">
            <v>2011/03/02</v>
          </cell>
          <cell r="C87" t="str">
            <v>2011/03/09</v>
          </cell>
          <cell r="D87">
            <v>0</v>
          </cell>
          <cell r="E87">
            <v>185667</v>
          </cell>
          <cell r="F87" t="str">
            <v>F</v>
          </cell>
          <cell r="G87" t="str">
            <v>T</v>
          </cell>
          <cell r="H87" t="str">
            <v>1964/06/14</v>
          </cell>
          <cell r="I87" t="str">
            <v>Psych Hospital</v>
          </cell>
          <cell r="J87" t="str">
            <v>Cherry</v>
          </cell>
          <cell r="K87" t="str">
            <v>900998667P</v>
          </cell>
          <cell r="L87" t="str">
            <v>900998667P</v>
          </cell>
          <cell r="M87" t="str">
            <v>0168248</v>
          </cell>
          <cell r="N87" t="str">
            <v>East</v>
          </cell>
          <cell r="O87" t="str">
            <v>408</v>
          </cell>
          <cell r="P87" t="str">
            <v>Eastpointe</v>
          </cell>
          <cell r="Q87" t="str">
            <v>Direct with Approval</v>
          </cell>
          <cell r="R87" t="str">
            <v>Other outpatient and residential non state facilit</v>
          </cell>
          <cell r="S87" t="str">
            <v>Residental facility excluding nursing homes(halfwa</v>
          </cell>
          <cell r="T87" t="str">
            <v>MH</v>
          </cell>
          <cell r="U87" t="str">
            <v>Wayne</v>
          </cell>
          <cell r="V87" t="str">
            <v>Wayne</v>
          </cell>
          <cell r="W87" t="str">
            <v>Wayne</v>
          </cell>
          <cell r="X87" t="str">
            <v>Eastpointe</v>
          </cell>
          <cell r="Y87" t="str">
            <v>Eastpointe</v>
          </cell>
          <cell r="AA87" t="str">
            <v>MEDICARE PART A</v>
          </cell>
          <cell r="AB87" t="str">
            <v>MEDICARE</v>
          </cell>
          <cell r="AC87" t="str">
            <v>SELF PAY</v>
          </cell>
          <cell r="AD87" t="str">
            <v>SELF PAY</v>
          </cell>
          <cell r="AE87" t="str">
            <v>MEDICAID(NC)</v>
          </cell>
          <cell r="AF87" t="str">
            <v>MEDICAID</v>
          </cell>
          <cell r="AG87" t="str">
            <v>MEDICARE PART B</v>
          </cell>
          <cell r="AH87" t="str">
            <v>MEDICARE</v>
          </cell>
          <cell r="AK87" t="str">
            <v>Medicaid</v>
          </cell>
          <cell r="AL87">
            <v>47.158904109589038</v>
          </cell>
          <cell r="AM87">
            <v>462</v>
          </cell>
          <cell r="AN87">
            <v>1</v>
          </cell>
          <cell r="AO87">
            <v>1</v>
          </cell>
          <cell r="AP87">
            <v>20110310</v>
          </cell>
          <cell r="AQ87">
            <v>1</v>
          </cell>
          <cell r="AR87" t="str">
            <v>0-7 Days</v>
          </cell>
          <cell r="AS87">
            <v>0</v>
          </cell>
          <cell r="AT87">
            <v>0</v>
          </cell>
          <cell r="AU87">
            <v>1</v>
          </cell>
          <cell r="AV87" t="b">
            <v>1</v>
          </cell>
          <cell r="AW87" t="b">
            <v>1</v>
          </cell>
          <cell r="AX87" t="b">
            <v>1</v>
          </cell>
          <cell r="AY87" t="b">
            <v>0</v>
          </cell>
          <cell r="AZ87">
            <v>0</v>
          </cell>
          <cell r="BA87" t="b">
            <v>1</v>
          </cell>
          <cell r="BB87" t="b">
            <v>1</v>
          </cell>
          <cell r="BC87">
            <v>1</v>
          </cell>
        </row>
        <row r="88">
          <cell r="A88" t="str">
            <v>Q</v>
          </cell>
          <cell r="B88" t="str">
            <v>2011/01/06</v>
          </cell>
          <cell r="C88" t="str">
            <v>2011/01/25</v>
          </cell>
          <cell r="D88">
            <v>0</v>
          </cell>
          <cell r="E88">
            <v>245508</v>
          </cell>
          <cell r="F88" t="str">
            <v>M</v>
          </cell>
          <cell r="G88" t="str">
            <v>T</v>
          </cell>
          <cell r="H88" t="str">
            <v>1968/10/13</v>
          </cell>
          <cell r="I88" t="str">
            <v>ADATC</v>
          </cell>
          <cell r="J88" t="str">
            <v>W.B. Jones ADATC</v>
          </cell>
          <cell r="K88" t="str">
            <v>901129559P</v>
          </cell>
          <cell r="L88" t="str">
            <v>901129559P</v>
          </cell>
          <cell r="M88" t="str">
            <v>0168638</v>
          </cell>
          <cell r="N88" t="str">
            <v>East</v>
          </cell>
          <cell r="O88" t="str">
            <v>401</v>
          </cell>
          <cell r="P88" t="str">
            <v>Southeastern Center</v>
          </cell>
          <cell r="Q88" t="str">
            <v>Program Completion ADATC only</v>
          </cell>
          <cell r="R88" t="str">
            <v>Other outpatient and residential non state facilit</v>
          </cell>
          <cell r="S88" t="str">
            <v>Residental facility excluding nursing homes(halfwa</v>
          </cell>
          <cell r="T88" t="str">
            <v>SA</v>
          </cell>
          <cell r="U88" t="str">
            <v>Brunswick</v>
          </cell>
          <cell r="V88" t="str">
            <v>Brunswick</v>
          </cell>
          <cell r="W88" t="str">
            <v>New Hanover</v>
          </cell>
          <cell r="X88" t="str">
            <v>Southeastern Center</v>
          </cell>
          <cell r="Y88" t="str">
            <v>Southeastern Center</v>
          </cell>
          <cell r="AA88" t="str">
            <v>MEDICARE PART A</v>
          </cell>
          <cell r="AB88" t="str">
            <v>MEDICARE</v>
          </cell>
          <cell r="AC88" t="str">
            <v>SELF PAY</v>
          </cell>
          <cell r="AD88" t="str">
            <v>SELF PAY</v>
          </cell>
          <cell r="AE88" t="str">
            <v>MEDICARE PART B</v>
          </cell>
          <cell r="AF88" t="str">
            <v>MEDICARE</v>
          </cell>
          <cell r="AG88" t="str">
            <v>MEDICAID(NC)</v>
          </cell>
          <cell r="AH88" t="str">
            <v>MEDICAID</v>
          </cell>
          <cell r="AK88" t="str">
            <v>Medicaid</v>
          </cell>
          <cell r="AL88">
            <v>42.824657534246576</v>
          </cell>
          <cell r="AM88">
            <v>1724</v>
          </cell>
          <cell r="AN88">
            <v>1</v>
          </cell>
          <cell r="AO88">
            <v>1</v>
          </cell>
          <cell r="AP88">
            <v>20110210</v>
          </cell>
          <cell r="AQ88">
            <v>16</v>
          </cell>
          <cell r="AR88" t="str">
            <v>8-30 Days</v>
          </cell>
          <cell r="AS88">
            <v>0</v>
          </cell>
          <cell r="AT88">
            <v>0</v>
          </cell>
          <cell r="AU88">
            <v>0</v>
          </cell>
          <cell r="AV88" t="b">
            <v>0</v>
          </cell>
          <cell r="AW88" t="b">
            <v>1</v>
          </cell>
          <cell r="AX88" t="b">
            <v>1</v>
          </cell>
          <cell r="AY88" t="b">
            <v>0</v>
          </cell>
          <cell r="AZ88">
            <v>1</v>
          </cell>
          <cell r="BA88" t="b">
            <v>1</v>
          </cell>
          <cell r="BB88" t="b">
            <v>1</v>
          </cell>
          <cell r="BC88">
            <v>1</v>
          </cell>
        </row>
        <row r="89">
          <cell r="A89" t="str">
            <v>1</v>
          </cell>
          <cell r="B89" t="str">
            <v>2010/11/05</v>
          </cell>
          <cell r="C89" t="str">
            <v>2011/02/01</v>
          </cell>
          <cell r="D89">
            <v>0</v>
          </cell>
          <cell r="E89">
            <v>823906</v>
          </cell>
          <cell r="F89" t="str">
            <v>M</v>
          </cell>
          <cell r="G89" t="str">
            <v>T</v>
          </cell>
          <cell r="H89" t="str">
            <v>1973/08/10</v>
          </cell>
          <cell r="I89" t="str">
            <v>Psych Hospital</v>
          </cell>
          <cell r="J89" t="str">
            <v>Cherry</v>
          </cell>
          <cell r="K89" t="str">
            <v>900760323K</v>
          </cell>
          <cell r="L89" t="str">
            <v>900760323K</v>
          </cell>
          <cell r="M89" t="str">
            <v>0168814</v>
          </cell>
          <cell r="N89" t="str">
            <v>East</v>
          </cell>
          <cell r="O89" t="str">
            <v>405</v>
          </cell>
          <cell r="P89" t="str">
            <v>Beacon Center</v>
          </cell>
          <cell r="Q89" t="str">
            <v>Direct to Outpatient Commitment</v>
          </cell>
          <cell r="R89" t="str">
            <v>Other outpatient and residential non state facilit</v>
          </cell>
          <cell r="S89" t="str">
            <v>Residental facility excluding nursing homes(halfwa</v>
          </cell>
          <cell r="T89" t="str">
            <v>MH</v>
          </cell>
          <cell r="U89" t="str">
            <v>Wilson</v>
          </cell>
          <cell r="V89" t="str">
            <v>Wilson</v>
          </cell>
          <cell r="W89" t="str">
            <v>Pitt</v>
          </cell>
          <cell r="X89" t="str">
            <v>ECBH</v>
          </cell>
          <cell r="Y89" t="str">
            <v>East Carolina Behavioral Health</v>
          </cell>
          <cell r="AA89" t="str">
            <v>SELF PAY</v>
          </cell>
          <cell r="AB89" t="str">
            <v>SELF PAY</v>
          </cell>
          <cell r="AC89" t="str">
            <v>MEDICAID(NC)</v>
          </cell>
          <cell r="AD89" t="str">
            <v>MEDICAID</v>
          </cell>
          <cell r="AK89" t="str">
            <v>Medicaid</v>
          </cell>
          <cell r="AL89">
            <v>37.9972602739726</v>
          </cell>
          <cell r="AM89">
            <v>520</v>
          </cell>
          <cell r="AN89">
            <v>1</v>
          </cell>
          <cell r="AO89">
            <v>1</v>
          </cell>
          <cell r="AP89">
            <v>20110208</v>
          </cell>
          <cell r="AQ89">
            <v>7</v>
          </cell>
          <cell r="AR89" t="str">
            <v>0-7 Days</v>
          </cell>
          <cell r="AS89">
            <v>0</v>
          </cell>
          <cell r="AT89">
            <v>0</v>
          </cell>
          <cell r="AU89">
            <v>1</v>
          </cell>
          <cell r="AV89" t="b">
            <v>1</v>
          </cell>
          <cell r="AW89" t="b">
            <v>1</v>
          </cell>
          <cell r="AX89" t="b">
            <v>1</v>
          </cell>
          <cell r="AY89" t="b">
            <v>0</v>
          </cell>
          <cell r="AZ89">
            <v>0</v>
          </cell>
          <cell r="BA89" t="b">
            <v>1</v>
          </cell>
          <cell r="BB89" t="b">
            <v>1</v>
          </cell>
          <cell r="BC89">
            <v>1</v>
          </cell>
        </row>
        <row r="90">
          <cell r="A90" t="str">
            <v>1</v>
          </cell>
          <cell r="B90" t="str">
            <v>2011/01/12</v>
          </cell>
          <cell r="C90" t="str">
            <v>2011/02/04</v>
          </cell>
          <cell r="D90">
            <v>0</v>
          </cell>
          <cell r="E90">
            <v>333248</v>
          </cell>
          <cell r="F90" t="str">
            <v>F</v>
          </cell>
          <cell r="G90" t="str">
            <v>T</v>
          </cell>
          <cell r="H90" t="str">
            <v>1973/01/29</v>
          </cell>
          <cell r="I90" t="str">
            <v>Psych Hospital</v>
          </cell>
          <cell r="J90" t="str">
            <v>Cherry</v>
          </cell>
          <cell r="K90" t="str">
            <v>900735619O</v>
          </cell>
          <cell r="L90" t="str">
            <v>900735619O</v>
          </cell>
          <cell r="M90" t="str">
            <v>0169433</v>
          </cell>
          <cell r="N90" t="str">
            <v>East</v>
          </cell>
          <cell r="O90" t="str">
            <v>408</v>
          </cell>
          <cell r="P90" t="str">
            <v>Eastpointe</v>
          </cell>
          <cell r="Q90" t="str">
            <v>Direct with Approval</v>
          </cell>
          <cell r="R90" t="str">
            <v>Other outpatient and residential non state facilit</v>
          </cell>
          <cell r="S90" t="str">
            <v>Private residence</v>
          </cell>
          <cell r="T90" t="str">
            <v>MH</v>
          </cell>
          <cell r="U90" t="str">
            <v>Sampson</v>
          </cell>
          <cell r="V90" t="str">
            <v>Sampson</v>
          </cell>
          <cell r="W90" t="str">
            <v>Sampson</v>
          </cell>
          <cell r="X90" t="str">
            <v>Eastpointe</v>
          </cell>
          <cell r="Y90" t="str">
            <v>Eastpointe</v>
          </cell>
          <cell r="AA90" t="str">
            <v>SELF PAY</v>
          </cell>
          <cell r="AB90" t="str">
            <v>SELF PAY</v>
          </cell>
          <cell r="AC90" t="str">
            <v>MEDICAID(NC)</v>
          </cell>
          <cell r="AD90" t="str">
            <v>MEDICAID</v>
          </cell>
          <cell r="AK90" t="str">
            <v>Medicaid</v>
          </cell>
          <cell r="AL90">
            <v>38.526027397260272</v>
          </cell>
          <cell r="AM90">
            <v>473</v>
          </cell>
          <cell r="AN90">
            <v>1</v>
          </cell>
          <cell r="AO90">
            <v>1</v>
          </cell>
          <cell r="AP90">
            <v>20110407</v>
          </cell>
          <cell r="AQ90">
            <v>62</v>
          </cell>
          <cell r="AR90" t="str">
            <v>&gt;60 Days</v>
          </cell>
          <cell r="AS90">
            <v>0</v>
          </cell>
          <cell r="AT90">
            <v>0</v>
          </cell>
          <cell r="AU90">
            <v>1</v>
          </cell>
          <cell r="AV90" t="b">
            <v>1</v>
          </cell>
          <cell r="AW90" t="b">
            <v>1</v>
          </cell>
          <cell r="AX90" t="b">
            <v>1</v>
          </cell>
          <cell r="AY90" t="b">
            <v>0</v>
          </cell>
          <cell r="AZ90">
            <v>0</v>
          </cell>
          <cell r="BA90" t="b">
            <v>1</v>
          </cell>
          <cell r="BB90" t="b">
            <v>1</v>
          </cell>
          <cell r="BC90">
            <v>1</v>
          </cell>
        </row>
        <row r="91">
          <cell r="A91" t="str">
            <v>Q</v>
          </cell>
          <cell r="B91" t="str">
            <v>2011/02/09</v>
          </cell>
          <cell r="C91" t="str">
            <v>2011/02/23</v>
          </cell>
          <cell r="D91">
            <v>0</v>
          </cell>
          <cell r="E91">
            <v>403983</v>
          </cell>
          <cell r="F91" t="str">
            <v>M</v>
          </cell>
          <cell r="G91" t="str">
            <v>T</v>
          </cell>
          <cell r="H91" t="str">
            <v>1966/09/22</v>
          </cell>
          <cell r="I91" t="str">
            <v>ADATC</v>
          </cell>
          <cell r="J91" t="str">
            <v>W.B. Jones ADATC</v>
          </cell>
          <cell r="K91" t="str">
            <v>900545333S</v>
          </cell>
          <cell r="L91" t="str">
            <v>900545333S</v>
          </cell>
          <cell r="M91" t="str">
            <v>0169502</v>
          </cell>
          <cell r="N91" t="str">
            <v>East</v>
          </cell>
          <cell r="O91" t="str">
            <v>407</v>
          </cell>
          <cell r="P91" t="str">
            <v>ECBH</v>
          </cell>
          <cell r="Q91" t="str">
            <v>Therapeutic discharge  (patient is non-compliant with program guidelines - without physical or verbal altercation)</v>
          </cell>
          <cell r="R91" t="str">
            <v>Other outpatient and residential non state facilit</v>
          </cell>
          <cell r="S91" t="str">
            <v>Private residence</v>
          </cell>
          <cell r="T91" t="str">
            <v>SA</v>
          </cell>
          <cell r="U91" t="str">
            <v>Pitt</v>
          </cell>
          <cell r="V91" t="str">
            <v>Pitt</v>
          </cell>
          <cell r="W91" t="str">
            <v>Pitt</v>
          </cell>
          <cell r="X91" t="str">
            <v>ECBH</v>
          </cell>
          <cell r="Y91" t="str">
            <v>East Carolina Behavioral Health</v>
          </cell>
          <cell r="AA91" t="str">
            <v>MEDICARE PART A</v>
          </cell>
          <cell r="AB91" t="str">
            <v>MEDICARE</v>
          </cell>
          <cell r="AC91" t="str">
            <v>SELF PAY</v>
          </cell>
          <cell r="AD91" t="str">
            <v>SELF PAY</v>
          </cell>
          <cell r="AE91" t="str">
            <v>MEDICARE PART B</v>
          </cell>
          <cell r="AF91" t="str">
            <v>MEDICARE</v>
          </cell>
          <cell r="AG91" t="str">
            <v>MEDICAID(NC)</v>
          </cell>
          <cell r="AH91" t="str">
            <v>MEDICAID</v>
          </cell>
          <cell r="AK91" t="str">
            <v>Medicaid</v>
          </cell>
          <cell r="AL91">
            <v>44.884931506849313</v>
          </cell>
          <cell r="AM91">
            <v>1739</v>
          </cell>
          <cell r="AN91">
            <v>0</v>
          </cell>
          <cell r="AO91">
            <v>0</v>
          </cell>
          <cell r="AP91" t="str">
            <v>.</v>
          </cell>
          <cell r="AQ91" t="str">
            <v>.</v>
          </cell>
          <cell r="AR91" t="str">
            <v>Not Seen</v>
          </cell>
          <cell r="AS91">
            <v>0</v>
          </cell>
          <cell r="AT91">
            <v>0</v>
          </cell>
          <cell r="AU91">
            <v>0</v>
          </cell>
          <cell r="AV91" t="b">
            <v>0</v>
          </cell>
          <cell r="AW91" t="b">
            <v>1</v>
          </cell>
          <cell r="AX91" t="b">
            <v>1</v>
          </cell>
          <cell r="AY91" t="b">
            <v>0</v>
          </cell>
          <cell r="AZ91">
            <v>0</v>
          </cell>
          <cell r="BA91" t="b">
            <v>0</v>
          </cell>
          <cell r="BB91" t="b">
            <v>1</v>
          </cell>
          <cell r="BC91">
            <v>1</v>
          </cell>
        </row>
        <row r="92">
          <cell r="A92" t="str">
            <v>1</v>
          </cell>
          <cell r="B92" t="str">
            <v>2011/01/06</v>
          </cell>
          <cell r="C92" t="str">
            <v>2011/01/13</v>
          </cell>
          <cell r="D92">
            <v>0</v>
          </cell>
          <cell r="E92">
            <v>651249</v>
          </cell>
          <cell r="F92" t="str">
            <v>M</v>
          </cell>
          <cell r="G92" t="str">
            <v>T</v>
          </cell>
          <cell r="H92" t="str">
            <v>1959/04/04</v>
          </cell>
          <cell r="I92" t="str">
            <v>Psych Hospital</v>
          </cell>
          <cell r="J92" t="str">
            <v>Cherry</v>
          </cell>
          <cell r="K92" t="str">
            <v>901089867T</v>
          </cell>
          <cell r="M92" t="str">
            <v>0169772</v>
          </cell>
          <cell r="N92" t="str">
            <v>East</v>
          </cell>
          <cell r="O92" t="str">
            <v>405</v>
          </cell>
          <cell r="P92" t="str">
            <v>Beacon Center</v>
          </cell>
          <cell r="Q92" t="str">
            <v>Permanent Transfer Out to Other state Facility</v>
          </cell>
          <cell r="R92" t="str">
            <v>Other outpatient and residential non state facilit</v>
          </cell>
          <cell r="S92" t="str">
            <v>Other</v>
          </cell>
          <cell r="T92" t="str">
            <v>MH</v>
          </cell>
          <cell r="U92" t="str">
            <v>Edgecombe</v>
          </cell>
          <cell r="V92" t="str">
            <v>Edgecombe</v>
          </cell>
          <cell r="W92" t="str">
            <v>Edgecombe</v>
          </cell>
          <cell r="X92" t="str">
            <v>Beacon Center</v>
          </cell>
          <cell r="Y92" t="str">
            <v>Beacon Center</v>
          </cell>
          <cell r="AA92" t="str">
            <v>SELF PAY</v>
          </cell>
          <cell r="AB92" t="str">
            <v>SELF PAY</v>
          </cell>
          <cell r="AK92" t="str">
            <v>Self</v>
          </cell>
          <cell r="AL92">
            <v>52.358904109589041</v>
          </cell>
          <cell r="AM92">
            <v>504</v>
          </cell>
          <cell r="AN92">
            <v>0</v>
          </cell>
          <cell r="AO92">
            <v>0</v>
          </cell>
          <cell r="AP92" t="str">
            <v>.</v>
          </cell>
          <cell r="AQ92" t="str">
            <v>.</v>
          </cell>
          <cell r="AR92" t="str">
            <v>Not Seen</v>
          </cell>
          <cell r="AS92">
            <v>0</v>
          </cell>
          <cell r="AT92">
            <v>0</v>
          </cell>
          <cell r="AU92">
            <v>0</v>
          </cell>
          <cell r="AV92" t="b">
            <v>0</v>
          </cell>
          <cell r="AW92" t="b">
            <v>1</v>
          </cell>
          <cell r="AX92" t="b">
            <v>1</v>
          </cell>
          <cell r="AY92" t="b">
            <v>0</v>
          </cell>
          <cell r="AZ92">
            <v>0</v>
          </cell>
          <cell r="BA92" t="b">
            <v>0</v>
          </cell>
          <cell r="BB92" t="b">
            <v>1</v>
          </cell>
          <cell r="BC92">
            <v>1</v>
          </cell>
        </row>
        <row r="93">
          <cell r="A93" t="str">
            <v>1</v>
          </cell>
          <cell r="B93" t="str">
            <v>2011/01/06</v>
          </cell>
          <cell r="C93" t="str">
            <v>2011/01/07</v>
          </cell>
          <cell r="D93">
            <v>0</v>
          </cell>
          <cell r="E93">
            <v>614535</v>
          </cell>
          <cell r="F93" t="str">
            <v>F</v>
          </cell>
          <cell r="G93" t="str">
            <v>T</v>
          </cell>
          <cell r="H93" t="str">
            <v>1969/02/07</v>
          </cell>
          <cell r="I93" t="str">
            <v>Psych Hospital</v>
          </cell>
          <cell r="J93" t="str">
            <v>Cherry</v>
          </cell>
          <cell r="K93" t="str">
            <v>949163442T</v>
          </cell>
          <cell r="L93" t="str">
            <v>949163442T</v>
          </cell>
          <cell r="M93" t="str">
            <v>0169892</v>
          </cell>
          <cell r="N93" t="str">
            <v>East</v>
          </cell>
          <cell r="O93" t="str">
            <v>401</v>
          </cell>
          <cell r="P93" t="str">
            <v>Southeastern Center</v>
          </cell>
          <cell r="Q93" t="str">
            <v>Direct with Approval</v>
          </cell>
          <cell r="R93" t="str">
            <v>Other outpatient and residential non state facilit</v>
          </cell>
          <cell r="S93" t="str">
            <v>Private residence</v>
          </cell>
          <cell r="T93" t="str">
            <v>MH</v>
          </cell>
          <cell r="U93" t="str">
            <v>New Hanover</v>
          </cell>
          <cell r="V93" t="str">
            <v>New Hanover</v>
          </cell>
          <cell r="W93" t="str">
            <v>Nash</v>
          </cell>
          <cell r="X93" t="str">
            <v>Beacon Center</v>
          </cell>
          <cell r="Y93" t="str">
            <v>Beacon Center</v>
          </cell>
          <cell r="AA93" t="str">
            <v>MEDICARE PART A</v>
          </cell>
          <cell r="AB93" t="str">
            <v>MEDICARE</v>
          </cell>
          <cell r="AC93" t="str">
            <v>SELF PAY</v>
          </cell>
          <cell r="AD93" t="str">
            <v>SELF PAY</v>
          </cell>
          <cell r="AE93" t="str">
            <v>MEDICARE PART B</v>
          </cell>
          <cell r="AF93" t="str">
            <v>MEDICARE</v>
          </cell>
          <cell r="AG93" t="str">
            <v>MEDICAID(NC)</v>
          </cell>
          <cell r="AH93" t="str">
            <v>MEDICAID</v>
          </cell>
          <cell r="AK93" t="str">
            <v>Medicaid</v>
          </cell>
          <cell r="AL93">
            <v>42.504109589041093</v>
          </cell>
          <cell r="AM93">
            <v>500</v>
          </cell>
          <cell r="AN93">
            <v>0</v>
          </cell>
          <cell r="AO93">
            <v>0</v>
          </cell>
          <cell r="AP93" t="str">
            <v>.</v>
          </cell>
          <cell r="AQ93" t="str">
            <v>.</v>
          </cell>
          <cell r="AR93" t="str">
            <v>Not Seen</v>
          </cell>
          <cell r="AS93">
            <v>0</v>
          </cell>
          <cell r="AT93">
            <v>0</v>
          </cell>
          <cell r="AU93">
            <v>1</v>
          </cell>
          <cell r="AV93" t="b">
            <v>1</v>
          </cell>
          <cell r="AW93" t="b">
            <v>1</v>
          </cell>
          <cell r="AX93" t="b">
            <v>1</v>
          </cell>
          <cell r="AY93" t="b">
            <v>0</v>
          </cell>
          <cell r="AZ93">
            <v>0</v>
          </cell>
          <cell r="BA93" t="b">
            <v>1</v>
          </cell>
          <cell r="BB93" t="b">
            <v>1</v>
          </cell>
          <cell r="BC93">
            <v>1</v>
          </cell>
        </row>
        <row r="94">
          <cell r="A94" t="str">
            <v>1</v>
          </cell>
          <cell r="B94" t="str">
            <v>2010/12/23</v>
          </cell>
          <cell r="C94" t="str">
            <v>2011/02/04</v>
          </cell>
          <cell r="D94">
            <v>0</v>
          </cell>
          <cell r="E94">
            <v>814110</v>
          </cell>
          <cell r="F94" t="str">
            <v>M</v>
          </cell>
          <cell r="G94" t="str">
            <v>T</v>
          </cell>
          <cell r="H94" t="str">
            <v>1982/08/23</v>
          </cell>
          <cell r="I94" t="str">
            <v>Psych Hospital</v>
          </cell>
          <cell r="J94" t="str">
            <v>Cherry</v>
          </cell>
          <cell r="K94" t="str">
            <v>948877650L</v>
          </cell>
          <cell r="L94" t="str">
            <v>243373328Q</v>
          </cell>
          <cell r="M94" t="str">
            <v>0170030</v>
          </cell>
          <cell r="N94" t="str">
            <v>East</v>
          </cell>
          <cell r="O94" t="str">
            <v>405</v>
          </cell>
          <cell r="P94" t="str">
            <v>Beacon Center</v>
          </cell>
          <cell r="Q94" t="str">
            <v>Direct with Approval</v>
          </cell>
          <cell r="R94" t="str">
            <v>Other outpatient and residential non state facilit</v>
          </cell>
          <cell r="S94" t="str">
            <v>Residental facility excluding nursing homes(halfwa</v>
          </cell>
          <cell r="T94" t="str">
            <v>MH</v>
          </cell>
          <cell r="U94" t="str">
            <v>Nash</v>
          </cell>
          <cell r="V94" t="str">
            <v>Nash</v>
          </cell>
          <cell r="W94" t="str">
            <v>Mecklenburg</v>
          </cell>
          <cell r="X94" t="str">
            <v>Piedmont</v>
          </cell>
          <cell r="Y94" t="str">
            <v>PBH</v>
          </cell>
          <cell r="AA94" t="str">
            <v>SELF PAY</v>
          </cell>
          <cell r="AB94" t="str">
            <v>SELF PAY</v>
          </cell>
          <cell r="AK94" t="str">
            <v>Self</v>
          </cell>
          <cell r="AL94">
            <v>28.956164383561642</v>
          </cell>
          <cell r="AM94">
            <v>517</v>
          </cell>
          <cell r="AN94">
            <v>1</v>
          </cell>
          <cell r="AO94">
            <v>1</v>
          </cell>
          <cell r="AP94">
            <v>20110418</v>
          </cell>
          <cell r="AQ94">
            <v>73</v>
          </cell>
          <cell r="AR94" t="str">
            <v>&gt;60 Days</v>
          </cell>
          <cell r="AS94">
            <v>0</v>
          </cell>
          <cell r="AT94">
            <v>0</v>
          </cell>
          <cell r="AU94">
            <v>1</v>
          </cell>
          <cell r="AV94" t="b">
            <v>1</v>
          </cell>
          <cell r="AW94" t="b">
            <v>1</v>
          </cell>
          <cell r="AX94" t="b">
            <v>1</v>
          </cell>
          <cell r="AY94" t="b">
            <v>0</v>
          </cell>
          <cell r="AZ94">
            <v>0</v>
          </cell>
          <cell r="BA94" t="b">
            <v>1</v>
          </cell>
          <cell r="BB94" t="b">
            <v>1</v>
          </cell>
          <cell r="BC94">
            <v>1</v>
          </cell>
        </row>
        <row r="95">
          <cell r="A95" t="str">
            <v>Q</v>
          </cell>
          <cell r="B95" t="str">
            <v>2011/01/30</v>
          </cell>
          <cell r="C95" t="str">
            <v>2011/02/05</v>
          </cell>
          <cell r="D95">
            <v>0</v>
          </cell>
          <cell r="E95">
            <v>201671</v>
          </cell>
          <cell r="F95" t="str">
            <v>F</v>
          </cell>
          <cell r="G95" t="str">
            <v>T</v>
          </cell>
          <cell r="H95" t="str">
            <v>1968/09/29</v>
          </cell>
          <cell r="I95" t="str">
            <v>ADATC</v>
          </cell>
          <cell r="J95" t="str">
            <v>W.B. Jones ADATC</v>
          </cell>
          <cell r="K95" t="str">
            <v>900202948T</v>
          </cell>
          <cell r="L95" t="str">
            <v>900202948T</v>
          </cell>
          <cell r="M95" t="str">
            <v>0170378</v>
          </cell>
          <cell r="N95" t="str">
            <v>East</v>
          </cell>
          <cell r="O95" t="str">
            <v>405</v>
          </cell>
          <cell r="P95" t="str">
            <v>Beacon Center</v>
          </cell>
          <cell r="Q95" t="str">
            <v>Program Completion ADATC only</v>
          </cell>
          <cell r="R95" t="str">
            <v>Other outpatient and residential non state facilit</v>
          </cell>
          <cell r="S95" t="str">
            <v>Private residence</v>
          </cell>
          <cell r="T95" t="str">
            <v>SA</v>
          </cell>
          <cell r="U95" t="str">
            <v>Nash</v>
          </cell>
          <cell r="V95" t="str">
            <v>Nash</v>
          </cell>
          <cell r="W95" t="str">
            <v>Nash</v>
          </cell>
          <cell r="X95" t="str">
            <v>Beacon Center</v>
          </cell>
          <cell r="Y95" t="str">
            <v>Beacon Center</v>
          </cell>
          <cell r="AA95" t="str">
            <v>MEDICARE PART A</v>
          </cell>
          <cell r="AB95" t="str">
            <v>MEDICARE</v>
          </cell>
          <cell r="AC95" t="str">
            <v>SELF PAY</v>
          </cell>
          <cell r="AD95" t="str">
            <v>SELF PAY</v>
          </cell>
          <cell r="AK95" t="str">
            <v>Medicare</v>
          </cell>
          <cell r="AL95">
            <v>42.863013698630134</v>
          </cell>
          <cell r="AM95">
            <v>1720</v>
          </cell>
          <cell r="AN95">
            <v>0</v>
          </cell>
          <cell r="AO95">
            <v>0</v>
          </cell>
          <cell r="AP95" t="str">
            <v>.</v>
          </cell>
          <cell r="AQ95" t="str">
            <v>.</v>
          </cell>
          <cell r="AR95" t="str">
            <v>Not Seen</v>
          </cell>
          <cell r="AS95">
            <v>0</v>
          </cell>
          <cell r="AT95">
            <v>0</v>
          </cell>
          <cell r="AU95">
            <v>0</v>
          </cell>
          <cell r="AV95" t="b">
            <v>0</v>
          </cell>
          <cell r="AW95" t="b">
            <v>1</v>
          </cell>
          <cell r="AX95" t="b">
            <v>1</v>
          </cell>
          <cell r="AY95" t="b">
            <v>0</v>
          </cell>
          <cell r="AZ95">
            <v>1</v>
          </cell>
          <cell r="BA95" t="b">
            <v>1</v>
          </cell>
          <cell r="BB95" t="b">
            <v>1</v>
          </cell>
          <cell r="BC95">
            <v>1</v>
          </cell>
        </row>
        <row r="96">
          <cell r="A96" t="str">
            <v>1</v>
          </cell>
          <cell r="B96" t="str">
            <v>2010/12/09</v>
          </cell>
          <cell r="C96" t="str">
            <v>2011/01/25</v>
          </cell>
          <cell r="D96">
            <v>0</v>
          </cell>
          <cell r="E96">
            <v>411969</v>
          </cell>
          <cell r="F96" t="str">
            <v>M</v>
          </cell>
          <cell r="G96" t="str">
            <v>T</v>
          </cell>
          <cell r="H96" t="str">
            <v>1964/05/29</v>
          </cell>
          <cell r="I96" t="str">
            <v>Psych Hospital</v>
          </cell>
          <cell r="J96" t="str">
            <v>Cherry</v>
          </cell>
          <cell r="K96" t="str">
            <v>900463862S</v>
          </cell>
          <cell r="L96" t="str">
            <v>900463862S</v>
          </cell>
          <cell r="M96" t="str">
            <v>0171274</v>
          </cell>
          <cell r="N96" t="str">
            <v>East</v>
          </cell>
          <cell r="O96" t="str">
            <v>405</v>
          </cell>
          <cell r="P96" t="str">
            <v>Beacon Center</v>
          </cell>
          <cell r="Q96" t="str">
            <v>Direct to Outpatient Commitment</v>
          </cell>
          <cell r="R96" t="str">
            <v>Other outpatient and residential non state facilit</v>
          </cell>
          <cell r="S96" t="str">
            <v>Private residence</v>
          </cell>
          <cell r="T96" t="str">
            <v>MH</v>
          </cell>
          <cell r="U96" t="str">
            <v>Nash</v>
          </cell>
          <cell r="V96" t="str">
            <v>Nash</v>
          </cell>
          <cell r="W96" t="str">
            <v>Nash</v>
          </cell>
          <cell r="X96" t="str">
            <v>Beacon Center</v>
          </cell>
          <cell r="Y96" t="str">
            <v>Beacon Center</v>
          </cell>
          <cell r="AA96" t="str">
            <v>MEDICARE PART A</v>
          </cell>
          <cell r="AB96" t="str">
            <v>MEDICARE</v>
          </cell>
          <cell r="AC96" t="str">
            <v>SELF PAY</v>
          </cell>
          <cell r="AD96" t="str">
            <v>SELF PAY</v>
          </cell>
          <cell r="AE96" t="str">
            <v>MEDICARE PART B</v>
          </cell>
          <cell r="AF96" t="str">
            <v>MEDICARE</v>
          </cell>
          <cell r="AK96" t="str">
            <v>Medicare</v>
          </cell>
          <cell r="AL96">
            <v>47.202739726027396</v>
          </cell>
          <cell r="AM96">
            <v>481</v>
          </cell>
          <cell r="AN96">
            <v>1</v>
          </cell>
          <cell r="AO96">
            <v>1</v>
          </cell>
          <cell r="AP96">
            <v>20110314</v>
          </cell>
          <cell r="AQ96">
            <v>48</v>
          </cell>
          <cell r="AR96" t="str">
            <v>31-60 Days</v>
          </cell>
          <cell r="AS96">
            <v>0</v>
          </cell>
          <cell r="AT96">
            <v>0</v>
          </cell>
          <cell r="AU96">
            <v>1</v>
          </cell>
          <cell r="AV96" t="b">
            <v>1</v>
          </cell>
          <cell r="AW96" t="b">
            <v>1</v>
          </cell>
          <cell r="AX96" t="b">
            <v>1</v>
          </cell>
          <cell r="AY96" t="b">
            <v>0</v>
          </cell>
          <cell r="AZ96">
            <v>0</v>
          </cell>
          <cell r="BA96" t="b">
            <v>1</v>
          </cell>
          <cell r="BB96" t="b">
            <v>1</v>
          </cell>
          <cell r="BC96">
            <v>1</v>
          </cell>
        </row>
        <row r="97">
          <cell r="A97" t="str">
            <v>1</v>
          </cell>
          <cell r="B97" t="str">
            <v>2011/03/04</v>
          </cell>
          <cell r="C97" t="str">
            <v>2011/03/17</v>
          </cell>
          <cell r="D97">
            <v>0</v>
          </cell>
          <cell r="E97">
            <v>913397</v>
          </cell>
          <cell r="F97" t="str">
            <v>M</v>
          </cell>
          <cell r="G97" t="str">
            <v>T</v>
          </cell>
          <cell r="H97" t="str">
            <v>1957/12/20</v>
          </cell>
          <cell r="I97" t="str">
            <v>Psych Hospital</v>
          </cell>
          <cell r="J97" t="str">
            <v>Cherry</v>
          </cell>
          <cell r="K97" t="str">
            <v>901284390L</v>
          </cell>
          <cell r="L97" t="str">
            <v>901284390L</v>
          </cell>
          <cell r="M97" t="str">
            <v>0171327</v>
          </cell>
          <cell r="N97" t="str">
            <v>East</v>
          </cell>
          <cell r="O97" t="str">
            <v>408</v>
          </cell>
          <cell r="P97" t="str">
            <v>Eastpointe</v>
          </cell>
          <cell r="Q97" t="str">
            <v>Direct to Outpatient Commitment</v>
          </cell>
          <cell r="R97" t="str">
            <v>Other outpatient and residential non state facilit</v>
          </cell>
          <cell r="S97" t="str">
            <v>Foster family alternative family living</v>
          </cell>
          <cell r="T97" t="str">
            <v>MH</v>
          </cell>
          <cell r="U97" t="str">
            <v>Wayne</v>
          </cell>
          <cell r="V97" t="str">
            <v>Wayne</v>
          </cell>
          <cell r="W97" t="str">
            <v>Wayne</v>
          </cell>
          <cell r="X97" t="str">
            <v>Eastpointe</v>
          </cell>
          <cell r="Y97" t="str">
            <v>Eastpointe</v>
          </cell>
          <cell r="AA97" t="str">
            <v>MEDICARE PART A</v>
          </cell>
          <cell r="AB97" t="str">
            <v>MEDICARE</v>
          </cell>
          <cell r="AC97" t="str">
            <v>SELF PAY</v>
          </cell>
          <cell r="AD97" t="str">
            <v>SELF PAY</v>
          </cell>
          <cell r="AE97" t="str">
            <v>MEDICAID(NC)</v>
          </cell>
          <cell r="AF97" t="str">
            <v>MEDICAID</v>
          </cell>
          <cell r="AG97" t="str">
            <v>MEDICARE PART B</v>
          </cell>
          <cell r="AH97" t="str">
            <v>MEDICARE</v>
          </cell>
          <cell r="AK97" t="str">
            <v>Medicaid</v>
          </cell>
          <cell r="AL97">
            <v>53.646575342465752</v>
          </cell>
          <cell r="AM97">
            <v>529</v>
          </cell>
          <cell r="AN97">
            <v>1</v>
          </cell>
          <cell r="AO97">
            <v>1</v>
          </cell>
          <cell r="AP97">
            <v>20110323</v>
          </cell>
          <cell r="AQ97">
            <v>6</v>
          </cell>
          <cell r="AR97" t="str">
            <v>0-7 Days</v>
          </cell>
          <cell r="AS97">
            <v>1</v>
          </cell>
          <cell r="AT97">
            <v>1</v>
          </cell>
          <cell r="AU97">
            <v>1</v>
          </cell>
          <cell r="AV97" t="b">
            <v>1</v>
          </cell>
          <cell r="AW97" t="b">
            <v>1</v>
          </cell>
          <cell r="AX97" t="b">
            <v>1</v>
          </cell>
          <cell r="AY97" t="b">
            <v>0</v>
          </cell>
          <cell r="AZ97">
            <v>0</v>
          </cell>
          <cell r="BA97" t="b">
            <v>1</v>
          </cell>
          <cell r="BB97" t="b">
            <v>1</v>
          </cell>
          <cell r="BC97">
            <v>1</v>
          </cell>
        </row>
        <row r="98">
          <cell r="A98" t="str">
            <v>Q</v>
          </cell>
          <cell r="B98" t="str">
            <v>2011/02/16</v>
          </cell>
          <cell r="C98" t="str">
            <v>2011/02/21</v>
          </cell>
          <cell r="D98">
            <v>0</v>
          </cell>
          <cell r="E98">
            <v>733034</v>
          </cell>
          <cell r="F98" t="str">
            <v>F</v>
          </cell>
          <cell r="G98" t="str">
            <v>T</v>
          </cell>
          <cell r="H98" t="str">
            <v>1980/04/06</v>
          </cell>
          <cell r="I98" t="str">
            <v>ADATC</v>
          </cell>
          <cell r="J98" t="str">
            <v>W.B. Jones ADATC</v>
          </cell>
          <cell r="K98" t="str">
            <v>901327537L</v>
          </cell>
          <cell r="L98" t="str">
            <v>901327537L</v>
          </cell>
          <cell r="M98" t="str">
            <v>0171348</v>
          </cell>
          <cell r="N98" t="str">
            <v>East</v>
          </cell>
          <cell r="O98" t="str">
            <v>401</v>
          </cell>
          <cell r="P98" t="str">
            <v>Southeastern Center</v>
          </cell>
          <cell r="Q98" t="str">
            <v>Program Completion ADATC only</v>
          </cell>
          <cell r="R98" t="str">
            <v>Other outpatient and residential non state facilit</v>
          </cell>
          <cell r="S98" t="str">
            <v>Private residence</v>
          </cell>
          <cell r="T98" t="str">
            <v>SA</v>
          </cell>
          <cell r="U98" t="str">
            <v>Brunswick</v>
          </cell>
          <cell r="V98" t="str">
            <v>Brunswick</v>
          </cell>
          <cell r="W98" t="str">
            <v>Brunswick</v>
          </cell>
          <cell r="X98" t="str">
            <v>Southeastern Center</v>
          </cell>
          <cell r="Y98" t="str">
            <v>Southeastern Center</v>
          </cell>
          <cell r="AA98" t="str">
            <v>SELF PAY</v>
          </cell>
          <cell r="AB98" t="str">
            <v>SELF PAY</v>
          </cell>
          <cell r="AC98" t="str">
            <v>MEDICAID(NC)</v>
          </cell>
          <cell r="AD98" t="str">
            <v>MEDICAID</v>
          </cell>
          <cell r="AK98" t="str">
            <v>Medicaid</v>
          </cell>
          <cell r="AL98">
            <v>31.336986301369862</v>
          </cell>
          <cell r="AM98">
            <v>1767</v>
          </cell>
          <cell r="AN98">
            <v>0</v>
          </cell>
          <cell r="AO98">
            <v>0</v>
          </cell>
          <cell r="AP98" t="str">
            <v>.</v>
          </cell>
          <cell r="AQ98" t="str">
            <v>.</v>
          </cell>
          <cell r="AR98" t="str">
            <v>Not Seen</v>
          </cell>
          <cell r="AS98">
            <v>0</v>
          </cell>
          <cell r="AT98">
            <v>0</v>
          </cell>
          <cell r="AU98">
            <v>0</v>
          </cell>
          <cell r="AV98" t="b">
            <v>0</v>
          </cell>
          <cell r="AW98" t="b">
            <v>1</v>
          </cell>
          <cell r="AX98" t="b">
            <v>1</v>
          </cell>
          <cell r="AY98" t="b">
            <v>0</v>
          </cell>
          <cell r="AZ98">
            <v>1</v>
          </cell>
          <cell r="BA98" t="b">
            <v>1</v>
          </cell>
          <cell r="BB98" t="b">
            <v>1</v>
          </cell>
          <cell r="BC98">
            <v>1</v>
          </cell>
        </row>
        <row r="99">
          <cell r="A99" t="str">
            <v>1</v>
          </cell>
          <cell r="B99" t="str">
            <v>2010/06/02</v>
          </cell>
          <cell r="C99" t="str">
            <v>2011/01/24</v>
          </cell>
          <cell r="D99">
            <v>0</v>
          </cell>
          <cell r="E99">
            <v>200756</v>
          </cell>
          <cell r="F99" t="str">
            <v>F</v>
          </cell>
          <cell r="G99" t="str">
            <v>T</v>
          </cell>
          <cell r="H99" t="str">
            <v>1975/11/17</v>
          </cell>
          <cell r="I99" t="str">
            <v>Psych Hospital</v>
          </cell>
          <cell r="J99" t="str">
            <v>Cherry</v>
          </cell>
          <cell r="K99" t="str">
            <v>948767842P</v>
          </cell>
          <cell r="L99" t="str">
            <v>O</v>
          </cell>
          <cell r="M99" t="str">
            <v>0171618</v>
          </cell>
          <cell r="N99" t="str">
            <v>East</v>
          </cell>
          <cell r="O99" t="str">
            <v>412</v>
          </cell>
          <cell r="P99" t="str">
            <v>Albemarle</v>
          </cell>
          <cell r="Q99" t="str">
            <v>Indirect Discharge from Leave</v>
          </cell>
          <cell r="R99" t="str">
            <v>Other outpatient and residential non state facilit</v>
          </cell>
          <cell r="S99" t="str">
            <v>Private residence</v>
          </cell>
          <cell r="T99" t="str">
            <v>MH</v>
          </cell>
          <cell r="U99" t="str">
            <v>Dare</v>
          </cell>
          <cell r="V99" t="str">
            <v>Dare</v>
          </cell>
          <cell r="W99" t="str">
            <v>Dare</v>
          </cell>
          <cell r="X99" t="str">
            <v>Albemarle</v>
          </cell>
          <cell r="Y99" t="str">
            <v>East Carolina Behavioral Health</v>
          </cell>
          <cell r="AA99" t="str">
            <v>SELF PAY</v>
          </cell>
          <cell r="AB99" t="str">
            <v>SELF PAY</v>
          </cell>
          <cell r="AC99" t="str">
            <v>MEDICAID(NC)</v>
          </cell>
          <cell r="AD99" t="str">
            <v>MEDICAID</v>
          </cell>
          <cell r="AK99" t="str">
            <v>Medicaid</v>
          </cell>
          <cell r="AL99">
            <v>35.726027397260275</v>
          </cell>
          <cell r="AM99">
            <v>463</v>
          </cell>
          <cell r="AN99">
            <v>1</v>
          </cell>
          <cell r="AO99">
            <v>1</v>
          </cell>
          <cell r="AP99">
            <v>20110201</v>
          </cell>
          <cell r="AQ99">
            <v>8</v>
          </cell>
          <cell r="AR99" t="str">
            <v>8-30 Days</v>
          </cell>
          <cell r="AS99">
            <v>0</v>
          </cell>
          <cell r="AT99">
            <v>0</v>
          </cell>
          <cell r="AU99">
            <v>0</v>
          </cell>
          <cell r="AV99" t="b">
            <v>0</v>
          </cell>
          <cell r="AW99" t="b">
            <v>1</v>
          </cell>
          <cell r="AX99" t="b">
            <v>1</v>
          </cell>
          <cell r="AY99" t="b">
            <v>0</v>
          </cell>
          <cell r="AZ99">
            <v>0</v>
          </cell>
          <cell r="BA99" t="b">
            <v>0</v>
          </cell>
          <cell r="BB99" t="b">
            <v>1</v>
          </cell>
          <cell r="BC99">
            <v>1</v>
          </cell>
        </row>
        <row r="100">
          <cell r="A100" t="str">
            <v>1</v>
          </cell>
          <cell r="B100" t="str">
            <v>2010/11/25</v>
          </cell>
          <cell r="C100" t="str">
            <v>2011/02/14</v>
          </cell>
          <cell r="D100">
            <v>0</v>
          </cell>
          <cell r="E100">
            <v>357658</v>
          </cell>
          <cell r="F100" t="str">
            <v>M</v>
          </cell>
          <cell r="G100" t="str">
            <v>T</v>
          </cell>
          <cell r="H100" t="str">
            <v>1955/01/22</v>
          </cell>
          <cell r="I100" t="str">
            <v>Psych Hospital</v>
          </cell>
          <cell r="J100" t="str">
            <v>Cherry</v>
          </cell>
          <cell r="K100" t="str">
            <v>900658298L</v>
          </cell>
          <cell r="L100" t="str">
            <v>900658298L</v>
          </cell>
          <cell r="M100" t="str">
            <v>0171843</v>
          </cell>
          <cell r="N100" t="str">
            <v>East</v>
          </cell>
          <cell r="O100" t="str">
            <v>402</v>
          </cell>
          <cell r="P100" t="str">
            <v>Onslow Carteret</v>
          </cell>
          <cell r="Q100" t="str">
            <v>Direct with Approval</v>
          </cell>
          <cell r="R100" t="str">
            <v>Other outpatient and residential non state facilit</v>
          </cell>
          <cell r="S100" t="str">
            <v>Foster family alternative family living</v>
          </cell>
          <cell r="T100" t="str">
            <v>MH</v>
          </cell>
          <cell r="U100" t="str">
            <v>Carteret</v>
          </cell>
          <cell r="V100" t="str">
            <v>Carteret</v>
          </cell>
          <cell r="W100" t="str">
            <v>Hertford</v>
          </cell>
          <cell r="X100" t="str">
            <v>ECBH</v>
          </cell>
          <cell r="Y100" t="str">
            <v>East Carolina Behavioral Health</v>
          </cell>
          <cell r="AA100" t="str">
            <v>SELF PAY</v>
          </cell>
          <cell r="AB100" t="str">
            <v>SELF PAY</v>
          </cell>
          <cell r="AC100" t="str">
            <v>MEDICAID(NC)</v>
          </cell>
          <cell r="AD100" t="str">
            <v>MEDICAID</v>
          </cell>
          <cell r="AK100" t="str">
            <v>Medicaid</v>
          </cell>
          <cell r="AL100">
            <v>56.558904109589044</v>
          </cell>
          <cell r="AM100">
            <v>477</v>
          </cell>
          <cell r="AN100">
            <v>1</v>
          </cell>
          <cell r="AO100">
            <v>1</v>
          </cell>
          <cell r="AP100">
            <v>20110225</v>
          </cell>
          <cell r="AQ100">
            <v>11</v>
          </cell>
          <cell r="AR100" t="str">
            <v>8-30 Days</v>
          </cell>
          <cell r="AS100">
            <v>0</v>
          </cell>
          <cell r="AT100">
            <v>0</v>
          </cell>
          <cell r="AU100">
            <v>1</v>
          </cell>
          <cell r="AV100" t="b">
            <v>1</v>
          </cell>
          <cell r="AW100" t="b">
            <v>1</v>
          </cell>
          <cell r="AX100" t="b">
            <v>1</v>
          </cell>
          <cell r="AY100" t="b">
            <v>0</v>
          </cell>
          <cell r="AZ100">
            <v>0</v>
          </cell>
          <cell r="BA100" t="b">
            <v>1</v>
          </cell>
          <cell r="BB100" t="b">
            <v>1</v>
          </cell>
          <cell r="BC100">
            <v>1</v>
          </cell>
        </row>
        <row r="101">
          <cell r="A101" t="str">
            <v>1</v>
          </cell>
          <cell r="B101" t="str">
            <v>2011/02/04</v>
          </cell>
          <cell r="C101" t="str">
            <v>2011/02/21</v>
          </cell>
          <cell r="D101">
            <v>0</v>
          </cell>
          <cell r="E101">
            <v>645507</v>
          </cell>
          <cell r="F101" t="str">
            <v>M</v>
          </cell>
          <cell r="G101" t="str">
            <v>T</v>
          </cell>
          <cell r="H101" t="str">
            <v>1977/03/20</v>
          </cell>
          <cell r="I101" t="str">
            <v>Psych Hospital</v>
          </cell>
          <cell r="J101" t="str">
            <v>Cherry</v>
          </cell>
          <cell r="K101" t="str">
            <v>900396244S</v>
          </cell>
          <cell r="L101" t="str">
            <v>900396244S</v>
          </cell>
          <cell r="M101" t="str">
            <v>0172094</v>
          </cell>
          <cell r="N101" t="str">
            <v>East</v>
          </cell>
          <cell r="O101" t="str">
            <v>408</v>
          </cell>
          <cell r="P101" t="str">
            <v>Eastpointe</v>
          </cell>
          <cell r="Q101" t="str">
            <v>Direct to Outpatient Commitment</v>
          </cell>
          <cell r="R101" t="str">
            <v>Other outpatient and residential non state facilit</v>
          </cell>
          <cell r="S101" t="str">
            <v>Private residence</v>
          </cell>
          <cell r="T101" t="str">
            <v>MH</v>
          </cell>
          <cell r="U101" t="str">
            <v>Wayne</v>
          </cell>
          <cell r="V101" t="str">
            <v>Wayne</v>
          </cell>
          <cell r="W101" t="str">
            <v>Wayne</v>
          </cell>
          <cell r="X101" t="str">
            <v>Eastpointe</v>
          </cell>
          <cell r="Y101" t="str">
            <v>Eastpointe</v>
          </cell>
          <cell r="AA101" t="str">
            <v>SELF PAY</v>
          </cell>
          <cell r="AB101" t="str">
            <v>SELF PAY</v>
          </cell>
          <cell r="AC101" t="str">
            <v>MEDICAID(NC)</v>
          </cell>
          <cell r="AD101" t="str">
            <v>MEDICAID</v>
          </cell>
          <cell r="AK101" t="str">
            <v>Medicaid</v>
          </cell>
          <cell r="AL101">
            <v>34.386301369863013</v>
          </cell>
          <cell r="AM101">
            <v>503</v>
          </cell>
          <cell r="AN101">
            <v>1</v>
          </cell>
          <cell r="AO101">
            <v>1</v>
          </cell>
          <cell r="AP101">
            <v>20110223</v>
          </cell>
          <cell r="AQ101">
            <v>2</v>
          </cell>
          <cell r="AR101" t="str">
            <v>0-7 Days</v>
          </cell>
          <cell r="AS101">
            <v>0</v>
          </cell>
          <cell r="AT101">
            <v>0</v>
          </cell>
          <cell r="AU101">
            <v>1</v>
          </cell>
          <cell r="AV101" t="b">
            <v>1</v>
          </cell>
          <cell r="AW101" t="b">
            <v>1</v>
          </cell>
          <cell r="AX101" t="b">
            <v>1</v>
          </cell>
          <cell r="AY101" t="b">
            <v>0</v>
          </cell>
          <cell r="AZ101">
            <v>0</v>
          </cell>
          <cell r="BA101" t="b">
            <v>1</v>
          </cell>
          <cell r="BB101" t="b">
            <v>1</v>
          </cell>
          <cell r="BC101">
            <v>1</v>
          </cell>
        </row>
        <row r="102">
          <cell r="A102" t="str">
            <v>2</v>
          </cell>
          <cell r="B102" t="str">
            <v>2010/12/13</v>
          </cell>
          <cell r="C102" t="str">
            <v>2011/01/05</v>
          </cell>
          <cell r="D102">
            <v>0</v>
          </cell>
          <cell r="E102">
            <v>452345</v>
          </cell>
          <cell r="F102" t="str">
            <v>F</v>
          </cell>
          <cell r="G102" t="str">
            <v>T</v>
          </cell>
          <cell r="H102" t="str">
            <v>1981/08/31</v>
          </cell>
          <cell r="I102" t="str">
            <v>Psych Hospital</v>
          </cell>
          <cell r="J102" t="str">
            <v>Broughton</v>
          </cell>
          <cell r="K102" t="str">
            <v>901061111Q</v>
          </cell>
          <cell r="L102" t="str">
            <v>901061111Q</v>
          </cell>
          <cell r="M102" t="str">
            <v>0172162</v>
          </cell>
          <cell r="N102" t="str">
            <v>West</v>
          </cell>
          <cell r="O102" t="str">
            <v>113</v>
          </cell>
          <cell r="P102" t="str">
            <v>Western Highlands</v>
          </cell>
          <cell r="Q102" t="str">
            <v>Direct with Approval</v>
          </cell>
          <cell r="R102" t="str">
            <v>Other outpatient and residential non state facilit</v>
          </cell>
          <cell r="S102" t="str">
            <v>Residental facility excluding nursing homes(halfwa</v>
          </cell>
          <cell r="T102" t="str">
            <v>MH</v>
          </cell>
          <cell r="U102" t="str">
            <v>Mitchell</v>
          </cell>
          <cell r="V102" t="str">
            <v>Mitchell</v>
          </cell>
          <cell r="W102" t="str">
            <v>Watauga</v>
          </cell>
          <cell r="X102" t="str">
            <v>Smoky Mountain</v>
          </cell>
          <cell r="Y102" t="str">
            <v>Smoky Mountain Center</v>
          </cell>
          <cell r="AA102" t="str">
            <v>SELF PAY</v>
          </cell>
          <cell r="AB102" t="str">
            <v>SELF PAY</v>
          </cell>
          <cell r="AK102" t="str">
            <v>Self</v>
          </cell>
          <cell r="AL102">
            <v>29.934246575342467</v>
          </cell>
          <cell r="AM102">
            <v>787</v>
          </cell>
          <cell r="AN102">
            <v>1</v>
          </cell>
          <cell r="AO102">
            <v>1</v>
          </cell>
          <cell r="AP102">
            <v>20110106</v>
          </cell>
          <cell r="AQ102">
            <v>1</v>
          </cell>
          <cell r="AR102" t="str">
            <v>0-7 Days</v>
          </cell>
          <cell r="AS102">
            <v>0</v>
          </cell>
          <cell r="AT102">
            <v>0</v>
          </cell>
          <cell r="AU102">
            <v>1</v>
          </cell>
          <cell r="AV102" t="b">
            <v>1</v>
          </cell>
          <cell r="AW102" t="b">
            <v>1</v>
          </cell>
          <cell r="AX102" t="b">
            <v>1</v>
          </cell>
          <cell r="AY102" t="b">
            <v>0</v>
          </cell>
          <cell r="AZ102">
            <v>0</v>
          </cell>
          <cell r="BA102" t="b">
            <v>1</v>
          </cell>
          <cell r="BB102" t="b">
            <v>1</v>
          </cell>
          <cell r="BC102">
            <v>1</v>
          </cell>
        </row>
        <row r="103">
          <cell r="A103" t="str">
            <v>2</v>
          </cell>
          <cell r="B103" t="str">
            <v>2011/01/25</v>
          </cell>
          <cell r="C103" t="str">
            <v>2011/02/10</v>
          </cell>
          <cell r="D103">
            <v>0</v>
          </cell>
          <cell r="E103">
            <v>322117</v>
          </cell>
          <cell r="F103" t="str">
            <v>F</v>
          </cell>
          <cell r="G103" t="str">
            <v>T</v>
          </cell>
          <cell r="H103" t="str">
            <v>1947/06/22</v>
          </cell>
          <cell r="I103" t="str">
            <v>Psych Hospital</v>
          </cell>
          <cell r="J103" t="str">
            <v>Broughton</v>
          </cell>
          <cell r="K103" t="str">
            <v>949157827S</v>
          </cell>
          <cell r="L103" t="str">
            <v>239112211K</v>
          </cell>
          <cell r="M103" t="str">
            <v>0253653</v>
          </cell>
          <cell r="N103" t="str">
            <v>West</v>
          </cell>
          <cell r="O103" t="str">
            <v>113</v>
          </cell>
          <cell r="P103" t="str">
            <v>Western Highlands</v>
          </cell>
          <cell r="Q103" t="str">
            <v>Direct with Approval</v>
          </cell>
          <cell r="R103" t="str">
            <v>Other outpatient and residential non state facilit</v>
          </cell>
          <cell r="S103" t="str">
            <v>Private residence</v>
          </cell>
          <cell r="T103" t="str">
            <v>MH</v>
          </cell>
          <cell r="U103" t="str">
            <v>Yancey</v>
          </cell>
          <cell r="V103" t="str">
            <v>Yancey</v>
          </cell>
          <cell r="W103" t="str">
            <v>Yancey</v>
          </cell>
          <cell r="Y103" t="str">
            <v>Western Highlands</v>
          </cell>
          <cell r="AA103" t="str">
            <v>MEDICARE PART A</v>
          </cell>
          <cell r="AB103" t="str">
            <v>MEDICARE</v>
          </cell>
          <cell r="AC103" t="str">
            <v>SELF PAY</v>
          </cell>
          <cell r="AD103" t="str">
            <v>SELF PAY</v>
          </cell>
          <cell r="AE103" t="str">
            <v>MEDICARE PART B</v>
          </cell>
          <cell r="AF103" t="str">
            <v>MEDICARE</v>
          </cell>
          <cell r="AG103" t="str">
            <v>MEDICAID(NC)</v>
          </cell>
          <cell r="AH103" t="str">
            <v>MEDICAID</v>
          </cell>
          <cell r="AK103" t="str">
            <v>Medicaid</v>
          </cell>
          <cell r="AL103">
            <v>64.150684931506845</v>
          </cell>
          <cell r="AM103">
            <v>780</v>
          </cell>
          <cell r="AN103">
            <v>1</v>
          </cell>
          <cell r="AO103">
            <v>1</v>
          </cell>
          <cell r="AP103">
            <v>20110210</v>
          </cell>
          <cell r="AQ103">
            <v>0</v>
          </cell>
          <cell r="AR103" t="str">
            <v>0-7 Days</v>
          </cell>
          <cell r="AS103">
            <v>0</v>
          </cell>
          <cell r="AT103">
            <v>0</v>
          </cell>
          <cell r="AU103">
            <v>1</v>
          </cell>
          <cell r="AV103" t="b">
            <v>1</v>
          </cell>
          <cell r="AW103" t="b">
            <v>1</v>
          </cell>
          <cell r="AX103" t="b">
            <v>1</v>
          </cell>
          <cell r="AY103" t="b">
            <v>0</v>
          </cell>
          <cell r="AZ103">
            <v>0</v>
          </cell>
          <cell r="BA103" t="b">
            <v>1</v>
          </cell>
          <cell r="BB103" t="b">
            <v>1</v>
          </cell>
          <cell r="BC103">
            <v>1</v>
          </cell>
        </row>
        <row r="104">
          <cell r="A104" t="str">
            <v>2</v>
          </cell>
          <cell r="B104" t="str">
            <v>2011/01/28</v>
          </cell>
          <cell r="C104" t="str">
            <v>2011/02/24</v>
          </cell>
          <cell r="D104">
            <v>0</v>
          </cell>
          <cell r="E104">
            <v>918583</v>
          </cell>
          <cell r="F104" t="str">
            <v>F</v>
          </cell>
          <cell r="G104" t="str">
            <v>T</v>
          </cell>
          <cell r="H104" t="str">
            <v>1949/04/25</v>
          </cell>
          <cell r="I104" t="str">
            <v>Psych Hospital</v>
          </cell>
          <cell r="J104" t="str">
            <v>Broughton</v>
          </cell>
          <cell r="K104" t="str">
            <v>901273444O</v>
          </cell>
          <cell r="L104" t="str">
            <v>901273444O</v>
          </cell>
          <cell r="M104" t="str">
            <v>0263811</v>
          </cell>
          <cell r="N104" t="str">
            <v>West</v>
          </cell>
          <cell r="O104" t="str">
            <v>113</v>
          </cell>
          <cell r="P104" t="str">
            <v>Western Highlands</v>
          </cell>
          <cell r="Q104" t="str">
            <v>Direct with Approval</v>
          </cell>
          <cell r="R104" t="str">
            <v>Other outpatient and residential non state facilit</v>
          </cell>
          <cell r="S104" t="str">
            <v>Private residence</v>
          </cell>
          <cell r="T104" t="str">
            <v>MH</v>
          </cell>
          <cell r="U104" t="str">
            <v>Henderson</v>
          </cell>
          <cell r="V104" t="str">
            <v>Buncombe</v>
          </cell>
          <cell r="W104" t="str">
            <v>Buncombe</v>
          </cell>
          <cell r="Y104" t="str">
            <v>Western Highlands</v>
          </cell>
          <cell r="AA104" t="str">
            <v>SELF PAY</v>
          </cell>
          <cell r="AB104" t="str">
            <v>SELF PAY</v>
          </cell>
          <cell r="AC104" t="str">
            <v>MEDICAID(NC)</v>
          </cell>
          <cell r="AD104" t="str">
            <v>MEDICAID</v>
          </cell>
          <cell r="AK104" t="str">
            <v>Medicaid</v>
          </cell>
          <cell r="AL104">
            <v>62.30684931506849</v>
          </cell>
          <cell r="AM104">
            <v>800</v>
          </cell>
          <cell r="AN104">
            <v>1</v>
          </cell>
          <cell r="AO104">
            <v>1</v>
          </cell>
          <cell r="AP104">
            <v>20110228</v>
          </cell>
          <cell r="AQ104">
            <v>4</v>
          </cell>
          <cell r="AR104" t="str">
            <v>0-7 Days</v>
          </cell>
          <cell r="AS104">
            <v>0</v>
          </cell>
          <cell r="AT104">
            <v>0</v>
          </cell>
          <cell r="AU104">
            <v>1</v>
          </cell>
          <cell r="AV104" t="b">
            <v>1</v>
          </cell>
          <cell r="AW104" t="b">
            <v>1</v>
          </cell>
          <cell r="AX104" t="b">
            <v>1</v>
          </cell>
          <cell r="AY104" t="b">
            <v>0</v>
          </cell>
          <cell r="AZ104">
            <v>0</v>
          </cell>
          <cell r="BA104" t="b">
            <v>1</v>
          </cell>
          <cell r="BB104" t="b">
            <v>1</v>
          </cell>
          <cell r="BC104">
            <v>0</v>
          </cell>
        </row>
        <row r="105">
          <cell r="A105" t="str">
            <v>2</v>
          </cell>
          <cell r="B105" t="str">
            <v>2010/12/24</v>
          </cell>
          <cell r="C105" t="str">
            <v>2011/01/28</v>
          </cell>
          <cell r="D105">
            <v>0</v>
          </cell>
          <cell r="E105">
            <v>116599</v>
          </cell>
          <cell r="F105" t="str">
            <v>M</v>
          </cell>
          <cell r="G105" t="str">
            <v>T</v>
          </cell>
          <cell r="H105" t="str">
            <v>1950/09/15</v>
          </cell>
          <cell r="I105" t="str">
            <v>Psych Hospital</v>
          </cell>
          <cell r="J105" t="str">
            <v>Broughton</v>
          </cell>
          <cell r="K105" t="str">
            <v>900753888S</v>
          </cell>
          <cell r="L105" t="str">
            <v>900753888S</v>
          </cell>
          <cell r="M105" t="str">
            <v>0264377</v>
          </cell>
          <cell r="N105" t="str">
            <v>West</v>
          </cell>
          <cell r="O105" t="str">
            <v>201</v>
          </cell>
          <cell r="P105" t="str">
            <v>Crossroads</v>
          </cell>
          <cell r="Q105" t="str">
            <v>Direct to Outpatient Commitment</v>
          </cell>
          <cell r="R105" t="str">
            <v>Other outpatient and residential non state facilit</v>
          </cell>
          <cell r="S105" t="str">
            <v>Foster family alternative family living</v>
          </cell>
          <cell r="T105" t="str">
            <v>MH</v>
          </cell>
          <cell r="U105" t="str">
            <v>Iredell</v>
          </cell>
          <cell r="V105" t="str">
            <v>Iredell</v>
          </cell>
          <cell r="W105" t="str">
            <v>Iredell</v>
          </cell>
          <cell r="X105" t="str">
            <v>Crossroads</v>
          </cell>
          <cell r="Y105" t="str">
            <v>Crossroads</v>
          </cell>
          <cell r="AA105" t="str">
            <v>MEDICARE PART A</v>
          </cell>
          <cell r="AB105" t="str">
            <v>MEDICARE</v>
          </cell>
          <cell r="AC105" t="str">
            <v>SELF PAY</v>
          </cell>
          <cell r="AD105" t="str">
            <v>SELF PAY</v>
          </cell>
          <cell r="AE105" t="str">
            <v>MEDICARE PART B</v>
          </cell>
          <cell r="AF105" t="str">
            <v>MEDICARE</v>
          </cell>
          <cell r="AG105" t="str">
            <v>MEDICAID(NC)</v>
          </cell>
          <cell r="AH105" t="str">
            <v>MEDICAID</v>
          </cell>
          <cell r="AK105" t="str">
            <v>Medicaid</v>
          </cell>
          <cell r="AL105">
            <v>60.915068493150685</v>
          </cell>
          <cell r="AM105">
            <v>767</v>
          </cell>
          <cell r="AN105">
            <v>0</v>
          </cell>
          <cell r="AO105">
            <v>0</v>
          </cell>
          <cell r="AP105" t="str">
            <v>.</v>
          </cell>
          <cell r="AQ105" t="str">
            <v>.</v>
          </cell>
          <cell r="AR105" t="str">
            <v>Not Seen</v>
          </cell>
          <cell r="AS105">
            <v>0</v>
          </cell>
          <cell r="AT105">
            <v>0</v>
          </cell>
          <cell r="AU105">
            <v>1</v>
          </cell>
          <cell r="AV105" t="b">
            <v>1</v>
          </cell>
          <cell r="AW105" t="b">
            <v>1</v>
          </cell>
          <cell r="AX105" t="b">
            <v>1</v>
          </cell>
          <cell r="AY105" t="b">
            <v>0</v>
          </cell>
          <cell r="AZ105">
            <v>0</v>
          </cell>
          <cell r="BA105" t="b">
            <v>1</v>
          </cell>
          <cell r="BB105" t="b">
            <v>1</v>
          </cell>
          <cell r="BC105">
            <v>1</v>
          </cell>
        </row>
        <row r="106">
          <cell r="A106" t="str">
            <v>2</v>
          </cell>
          <cell r="B106" t="str">
            <v>2010/08/17</v>
          </cell>
          <cell r="C106" t="str">
            <v>2011/02/18</v>
          </cell>
          <cell r="D106">
            <v>0</v>
          </cell>
          <cell r="E106">
            <v>922343</v>
          </cell>
          <cell r="F106" t="str">
            <v>M</v>
          </cell>
          <cell r="G106" t="str">
            <v>T</v>
          </cell>
          <cell r="H106" t="str">
            <v>1957/05/26</v>
          </cell>
          <cell r="I106" t="str">
            <v>Psych Hospital</v>
          </cell>
          <cell r="J106" t="str">
            <v>Broughton</v>
          </cell>
          <cell r="K106" t="str">
            <v>949175891S</v>
          </cell>
          <cell r="L106" t="str">
            <v>949175891S</v>
          </cell>
          <cell r="M106" t="str">
            <v>0265569</v>
          </cell>
          <cell r="N106" t="str">
            <v>West</v>
          </cell>
          <cell r="O106" t="str">
            <v>201</v>
          </cell>
          <cell r="P106" t="str">
            <v>Crossroads</v>
          </cell>
          <cell r="Q106" t="str">
            <v>Direct with Approval</v>
          </cell>
          <cell r="R106" t="str">
            <v>Other outpatient and residential non state facilit</v>
          </cell>
          <cell r="S106" t="str">
            <v>Private residence</v>
          </cell>
          <cell r="T106" t="str">
            <v>MH</v>
          </cell>
          <cell r="U106" t="str">
            <v>Yadkin</v>
          </cell>
          <cell r="V106" t="str">
            <v>Forsyth</v>
          </cell>
          <cell r="W106" t="str">
            <v>Forsyth</v>
          </cell>
          <cell r="X106" t="str">
            <v>CenterPoint</v>
          </cell>
          <cell r="Y106" t="str">
            <v>CenterPoint Human Services</v>
          </cell>
          <cell r="AA106" t="str">
            <v>SELF PAY</v>
          </cell>
          <cell r="AB106" t="str">
            <v>SELF PAY</v>
          </cell>
          <cell r="AC106" t="str">
            <v>Medicare Part A B E</v>
          </cell>
          <cell r="AD106" t="str">
            <v>MEDICARE</v>
          </cell>
          <cell r="AE106" t="str">
            <v>MEDICARE PART B</v>
          </cell>
          <cell r="AF106" t="str">
            <v>MEDICARE</v>
          </cell>
          <cell r="AG106" t="str">
            <v>MEDICAID(NC)</v>
          </cell>
          <cell r="AH106" t="str">
            <v>MEDICAID</v>
          </cell>
          <cell r="AK106" t="str">
            <v>Medicaid</v>
          </cell>
          <cell r="AL106">
            <v>54.216438356164382</v>
          </cell>
          <cell r="AM106">
            <v>802</v>
          </cell>
          <cell r="AN106">
            <v>1</v>
          </cell>
          <cell r="AO106">
            <v>1</v>
          </cell>
          <cell r="AP106">
            <v>20110517</v>
          </cell>
          <cell r="AQ106">
            <v>88</v>
          </cell>
          <cell r="AR106" t="str">
            <v>&gt;60 Days</v>
          </cell>
          <cell r="AS106">
            <v>0</v>
          </cell>
          <cell r="AT106">
            <v>0</v>
          </cell>
          <cell r="AU106">
            <v>1</v>
          </cell>
          <cell r="AV106" t="b">
            <v>1</v>
          </cell>
          <cell r="AW106" t="b">
            <v>1</v>
          </cell>
          <cell r="AX106" t="b">
            <v>1</v>
          </cell>
          <cell r="AY106" t="b">
            <v>0</v>
          </cell>
          <cell r="AZ106">
            <v>0</v>
          </cell>
          <cell r="BA106" t="b">
            <v>1</v>
          </cell>
          <cell r="BB106" t="b">
            <v>1</v>
          </cell>
          <cell r="BC106">
            <v>0</v>
          </cell>
        </row>
        <row r="107">
          <cell r="A107" t="str">
            <v>2</v>
          </cell>
          <cell r="B107" t="str">
            <v>2010/12/07</v>
          </cell>
          <cell r="C107" t="str">
            <v>2011/01/13</v>
          </cell>
          <cell r="D107">
            <v>0</v>
          </cell>
          <cell r="E107">
            <v>855103</v>
          </cell>
          <cell r="F107" t="str">
            <v>M</v>
          </cell>
          <cell r="G107" t="str">
            <v>T</v>
          </cell>
          <cell r="H107" t="str">
            <v>1952/06/08</v>
          </cell>
          <cell r="I107" t="str">
            <v>Psych Hospital</v>
          </cell>
          <cell r="J107" t="str">
            <v>Broughton</v>
          </cell>
          <cell r="K107" t="str">
            <v>949161399P</v>
          </cell>
          <cell r="L107" t="str">
            <v>949161399P</v>
          </cell>
          <cell r="M107" t="str">
            <v>0266389</v>
          </cell>
          <cell r="N107" t="str">
            <v>West</v>
          </cell>
          <cell r="O107" t="str">
            <v>108</v>
          </cell>
          <cell r="P107" t="str">
            <v>Pathways</v>
          </cell>
          <cell r="Q107" t="str">
            <v>Direct to Outpatient Commitment</v>
          </cell>
          <cell r="R107" t="str">
            <v>Other outpatient and residential non state facilit</v>
          </cell>
          <cell r="S107" t="str">
            <v>Community ICF-MR 70 or more beds</v>
          </cell>
          <cell r="T107" t="str">
            <v>MH</v>
          </cell>
          <cell r="U107" t="str">
            <v>Cleveland</v>
          </cell>
          <cell r="V107" t="str">
            <v>Cleveland</v>
          </cell>
          <cell r="W107" t="str">
            <v>Cleveland</v>
          </cell>
          <cell r="X107" t="str">
            <v>Pathways</v>
          </cell>
          <cell r="Y107" t="str">
            <v>Pathways</v>
          </cell>
          <cell r="AA107" t="str">
            <v>Medicare Part A B E</v>
          </cell>
          <cell r="AB107" t="str">
            <v>MEDICARE</v>
          </cell>
          <cell r="AC107" t="str">
            <v>SELF PAY</v>
          </cell>
          <cell r="AD107" t="str">
            <v>SELF PAY</v>
          </cell>
          <cell r="AE107" t="str">
            <v>MEDICARE PART B</v>
          </cell>
          <cell r="AF107" t="str">
            <v>MEDICARE</v>
          </cell>
          <cell r="AG107" t="str">
            <v>MEDICAID(NC)</v>
          </cell>
          <cell r="AH107" t="str">
            <v>MEDICAID</v>
          </cell>
          <cell r="AI107" t="str">
            <v>OTHER COMMERCIAL</v>
          </cell>
          <cell r="AJ107" t="str">
            <v>COMMERCIAL</v>
          </cell>
          <cell r="AK107" t="str">
            <v>Medicaid</v>
          </cell>
          <cell r="AL107">
            <v>59.183561643835617</v>
          </cell>
          <cell r="AM107">
            <v>795</v>
          </cell>
          <cell r="AN107">
            <v>1</v>
          </cell>
          <cell r="AO107">
            <v>1</v>
          </cell>
          <cell r="AP107">
            <v>20110201</v>
          </cell>
          <cell r="AQ107">
            <v>19</v>
          </cell>
          <cell r="AR107" t="str">
            <v>8-30 Days</v>
          </cell>
          <cell r="AS107">
            <v>0</v>
          </cell>
          <cell r="AT107">
            <v>0</v>
          </cell>
          <cell r="AU107">
            <v>1</v>
          </cell>
          <cell r="AV107" t="b">
            <v>1</v>
          </cell>
          <cell r="AW107" t="b">
            <v>1</v>
          </cell>
          <cell r="AX107" t="b">
            <v>1</v>
          </cell>
          <cell r="AY107" t="b">
            <v>0</v>
          </cell>
          <cell r="AZ107">
            <v>0</v>
          </cell>
          <cell r="BA107" t="b">
            <v>1</v>
          </cell>
          <cell r="BB107" t="b">
            <v>1</v>
          </cell>
          <cell r="BC107">
            <v>1</v>
          </cell>
        </row>
        <row r="108">
          <cell r="A108" t="str">
            <v>H</v>
          </cell>
          <cell r="B108" t="str">
            <v>2011/01/25</v>
          </cell>
          <cell r="C108" t="str">
            <v>2011/02/22</v>
          </cell>
          <cell r="D108">
            <v>0</v>
          </cell>
          <cell r="E108">
            <v>177875</v>
          </cell>
          <cell r="F108" t="str">
            <v>F</v>
          </cell>
          <cell r="G108" t="str">
            <v>T</v>
          </cell>
          <cell r="H108" t="str">
            <v>1961/06/15</v>
          </cell>
          <cell r="I108" t="str">
            <v>ADATC</v>
          </cell>
          <cell r="J108" t="str">
            <v>J F Keith ADATC</v>
          </cell>
          <cell r="K108" t="str">
            <v>900968575Q</v>
          </cell>
          <cell r="M108" t="str">
            <v>0268568</v>
          </cell>
          <cell r="N108" t="str">
            <v>West</v>
          </cell>
          <cell r="O108" t="str">
            <v>110</v>
          </cell>
          <cell r="P108" t="str">
            <v>Mecklenburg</v>
          </cell>
          <cell r="Q108" t="str">
            <v>Program Completion ADATC only</v>
          </cell>
          <cell r="R108" t="str">
            <v>Other outpatient and residential non state facilit</v>
          </cell>
          <cell r="S108" t="str">
            <v>Private residence</v>
          </cell>
          <cell r="T108" t="str">
            <v>SA</v>
          </cell>
          <cell r="U108" t="str">
            <v>Mecklenburg</v>
          </cell>
          <cell r="V108" t="str">
            <v>Mecklenburg</v>
          </cell>
          <cell r="W108" t="str">
            <v>Mecklenburg</v>
          </cell>
          <cell r="X108" t="str">
            <v>Mecklenburg</v>
          </cell>
          <cell r="Y108" t="str">
            <v>Mecklenburg</v>
          </cell>
          <cell r="AA108" t="str">
            <v>SELF PAY</v>
          </cell>
          <cell r="AB108" t="str">
            <v>SELF PAY</v>
          </cell>
          <cell r="AK108" t="str">
            <v>Self</v>
          </cell>
          <cell r="AL108">
            <v>50.158904109589038</v>
          </cell>
          <cell r="AM108">
            <v>1319</v>
          </cell>
          <cell r="AN108">
            <v>0</v>
          </cell>
          <cell r="AO108">
            <v>0</v>
          </cell>
          <cell r="AP108" t="str">
            <v>.</v>
          </cell>
          <cell r="AQ108" t="str">
            <v>.</v>
          </cell>
          <cell r="AR108" t="str">
            <v>Not Seen</v>
          </cell>
          <cell r="AS108">
            <v>0</v>
          </cell>
          <cell r="AT108">
            <v>0</v>
          </cell>
          <cell r="AU108">
            <v>0</v>
          </cell>
          <cell r="AV108" t="b">
            <v>0</v>
          </cell>
          <cell r="AW108" t="b">
            <v>1</v>
          </cell>
          <cell r="AX108" t="b">
            <v>1</v>
          </cell>
          <cell r="AY108" t="b">
            <v>0</v>
          </cell>
          <cell r="AZ108">
            <v>1</v>
          </cell>
          <cell r="BA108" t="b">
            <v>1</v>
          </cell>
          <cell r="BB108" t="b">
            <v>1</v>
          </cell>
          <cell r="BC108">
            <v>1</v>
          </cell>
        </row>
        <row r="109">
          <cell r="A109" t="str">
            <v>2</v>
          </cell>
          <cell r="B109" t="str">
            <v>2011/01/20</v>
          </cell>
          <cell r="C109" t="str">
            <v>2011/02/09</v>
          </cell>
          <cell r="D109">
            <v>0</v>
          </cell>
          <cell r="E109">
            <v>1423884</v>
          </cell>
          <cell r="F109" t="str">
            <v>F</v>
          </cell>
          <cell r="G109" t="str">
            <v>T</v>
          </cell>
          <cell r="H109" t="str">
            <v>1961/01/23</v>
          </cell>
          <cell r="I109" t="str">
            <v>Psych Hospital</v>
          </cell>
          <cell r="J109" t="str">
            <v>Broughton</v>
          </cell>
          <cell r="K109" t="str">
            <v>949283719Q</v>
          </cell>
          <cell r="L109" t="str">
            <v>243137779M</v>
          </cell>
          <cell r="M109" t="str">
            <v>0268845</v>
          </cell>
          <cell r="N109" t="str">
            <v>West</v>
          </cell>
          <cell r="O109" t="str">
            <v>113</v>
          </cell>
          <cell r="P109" t="str">
            <v>Western Highlands</v>
          </cell>
          <cell r="Q109" t="str">
            <v>Direct to Outpatient Commitment</v>
          </cell>
          <cell r="R109" t="str">
            <v>Other outpatient and residential non state facilit</v>
          </cell>
          <cell r="S109" t="str">
            <v>Private residence</v>
          </cell>
          <cell r="T109" t="str">
            <v>MH</v>
          </cell>
          <cell r="U109" t="str">
            <v>Buncombe</v>
          </cell>
          <cell r="V109" t="str">
            <v>Buncombe</v>
          </cell>
          <cell r="W109" t="str">
            <v>Buncombe</v>
          </cell>
          <cell r="Y109" t="str">
            <v>Western Highlands</v>
          </cell>
          <cell r="AA109" t="str">
            <v>MEDICARE PART A</v>
          </cell>
          <cell r="AB109" t="str">
            <v>MEDICARE</v>
          </cell>
          <cell r="AC109" t="str">
            <v>SELF PAY</v>
          </cell>
          <cell r="AD109" t="str">
            <v>SELF PAY</v>
          </cell>
          <cell r="AE109" t="str">
            <v>MEDICARE PART B</v>
          </cell>
          <cell r="AF109" t="str">
            <v>MEDICARE</v>
          </cell>
          <cell r="AG109" t="str">
            <v>MEDICAID(NC)</v>
          </cell>
          <cell r="AH109" t="str">
            <v>MEDICAID</v>
          </cell>
          <cell r="AK109" t="str">
            <v>Medicaid</v>
          </cell>
          <cell r="AL109">
            <v>50.550684931506851</v>
          </cell>
          <cell r="AM109">
            <v>844</v>
          </cell>
          <cell r="AN109">
            <v>1</v>
          </cell>
          <cell r="AO109">
            <v>1</v>
          </cell>
          <cell r="AP109">
            <v>20110209</v>
          </cell>
          <cell r="AQ109">
            <v>0</v>
          </cell>
          <cell r="AR109" t="str">
            <v>0-7 Days</v>
          </cell>
          <cell r="AS109">
            <v>1</v>
          </cell>
          <cell r="AT109">
            <v>1</v>
          </cell>
          <cell r="AU109">
            <v>1</v>
          </cell>
          <cell r="AV109" t="b">
            <v>1</v>
          </cell>
          <cell r="AW109" t="b">
            <v>1</v>
          </cell>
          <cell r="AX109" t="b">
            <v>1</v>
          </cell>
          <cell r="AY109" t="b">
            <v>0</v>
          </cell>
          <cell r="AZ109">
            <v>0</v>
          </cell>
          <cell r="BA109" t="b">
            <v>1</v>
          </cell>
          <cell r="BB109" t="b">
            <v>1</v>
          </cell>
          <cell r="BC109">
            <v>1</v>
          </cell>
        </row>
        <row r="110">
          <cell r="A110" t="str">
            <v>2</v>
          </cell>
          <cell r="B110" t="str">
            <v>2010/11/22</v>
          </cell>
          <cell r="C110" t="str">
            <v>2011/01/13</v>
          </cell>
          <cell r="D110">
            <v>0</v>
          </cell>
          <cell r="E110">
            <v>379025</v>
          </cell>
          <cell r="F110" t="str">
            <v>F</v>
          </cell>
          <cell r="G110" t="str">
            <v>T</v>
          </cell>
          <cell r="H110" t="str">
            <v>1958/05/16</v>
          </cell>
          <cell r="I110" t="str">
            <v>Psych Hospital</v>
          </cell>
          <cell r="J110" t="str">
            <v>Broughton</v>
          </cell>
          <cell r="K110" t="str">
            <v>949189170R</v>
          </cell>
          <cell r="M110" t="str">
            <v>0268999</v>
          </cell>
          <cell r="N110" t="str">
            <v>West</v>
          </cell>
          <cell r="O110" t="str">
            <v>112</v>
          </cell>
          <cell r="P110" t="str">
            <v>Piedmont</v>
          </cell>
          <cell r="Q110" t="str">
            <v>Direct to Outpatient Commitment</v>
          </cell>
          <cell r="R110" t="str">
            <v>Other outpatient and residential non state facilit</v>
          </cell>
          <cell r="S110" t="str">
            <v>Other independent (rooming house dormitory barrack</v>
          </cell>
          <cell r="T110" t="str">
            <v>MH</v>
          </cell>
          <cell r="U110" t="str">
            <v>Cabarrus</v>
          </cell>
          <cell r="V110" t="str">
            <v>Rowan</v>
          </cell>
          <cell r="W110" t="str">
            <v>Cabarrus</v>
          </cell>
          <cell r="X110" t="str">
            <v>Piedmont</v>
          </cell>
          <cell r="Y110" t="str">
            <v>PBH</v>
          </cell>
          <cell r="Z110" t="str">
            <v>131210000118650</v>
          </cell>
          <cell r="AA110" t="str">
            <v>OTHER MEDICARE HMO</v>
          </cell>
          <cell r="AB110" t="str">
            <v>HMO</v>
          </cell>
          <cell r="AC110" t="str">
            <v>SELF PAY</v>
          </cell>
          <cell r="AD110" t="str">
            <v>SELF PAY</v>
          </cell>
          <cell r="AK110" t="str">
            <v>Private</v>
          </cell>
          <cell r="AL110">
            <v>53.243835616438353</v>
          </cell>
          <cell r="AM110">
            <v>783</v>
          </cell>
          <cell r="AN110">
            <v>1</v>
          </cell>
          <cell r="AO110">
            <v>1</v>
          </cell>
          <cell r="AP110">
            <v>20110608</v>
          </cell>
          <cell r="AQ110">
            <v>146</v>
          </cell>
          <cell r="AR110" t="str">
            <v>&gt;60 Days</v>
          </cell>
          <cell r="AS110">
            <v>0</v>
          </cell>
          <cell r="AT110">
            <v>0</v>
          </cell>
          <cell r="AU110">
            <v>1</v>
          </cell>
          <cell r="AV110" t="b">
            <v>1</v>
          </cell>
          <cell r="AW110" t="b">
            <v>1</v>
          </cell>
          <cell r="AX110" t="b">
            <v>1</v>
          </cell>
          <cell r="AY110" t="b">
            <v>0</v>
          </cell>
          <cell r="AZ110">
            <v>0</v>
          </cell>
          <cell r="BA110" t="b">
            <v>1</v>
          </cell>
          <cell r="BB110" t="b">
            <v>1</v>
          </cell>
          <cell r="BC110">
            <v>0</v>
          </cell>
        </row>
        <row r="111">
          <cell r="A111" t="str">
            <v>1</v>
          </cell>
          <cell r="B111" t="str">
            <v>2010/07/14</v>
          </cell>
          <cell r="C111" t="str">
            <v>2011/01/27</v>
          </cell>
          <cell r="D111">
            <v>0</v>
          </cell>
          <cell r="E111">
            <v>407954</v>
          </cell>
          <cell r="F111" t="str">
            <v>F</v>
          </cell>
          <cell r="G111" t="str">
            <v>T</v>
          </cell>
          <cell r="H111" t="str">
            <v>1960/08/10</v>
          </cell>
          <cell r="I111" t="str">
            <v>Psych Hospital</v>
          </cell>
          <cell r="J111" t="str">
            <v>Cherry</v>
          </cell>
          <cell r="K111" t="str">
            <v>949190251M</v>
          </cell>
          <cell r="L111" t="str">
            <v>246213693M</v>
          </cell>
          <cell r="M111" t="str">
            <v>0270407</v>
          </cell>
          <cell r="N111" t="str">
            <v>East</v>
          </cell>
          <cell r="O111" t="str">
            <v>405</v>
          </cell>
          <cell r="P111" t="str">
            <v>Beacon Center</v>
          </cell>
          <cell r="Q111" t="str">
            <v>Direct with Approval</v>
          </cell>
          <cell r="R111" t="str">
            <v>Other outpatient and residential non state facilit</v>
          </cell>
          <cell r="S111" t="str">
            <v>Community ICF-MR 70 or more beds</v>
          </cell>
          <cell r="T111" t="str">
            <v>MH</v>
          </cell>
          <cell r="U111" t="str">
            <v>Edgecombe</v>
          </cell>
          <cell r="V111" t="str">
            <v>Edgecombe</v>
          </cell>
          <cell r="W111" t="str">
            <v>Nash</v>
          </cell>
          <cell r="X111" t="str">
            <v>Beacon Center</v>
          </cell>
          <cell r="Y111" t="str">
            <v>Beacon Center</v>
          </cell>
          <cell r="AA111" t="str">
            <v>SELF PAY</v>
          </cell>
          <cell r="AB111" t="str">
            <v>SELF PAY</v>
          </cell>
          <cell r="AK111" t="str">
            <v>Self</v>
          </cell>
          <cell r="AL111">
            <v>51.005479452054793</v>
          </cell>
          <cell r="AM111">
            <v>480</v>
          </cell>
          <cell r="AN111">
            <v>1</v>
          </cell>
          <cell r="AO111">
            <v>1</v>
          </cell>
          <cell r="AP111">
            <v>20110211</v>
          </cell>
          <cell r="AQ111">
            <v>15</v>
          </cell>
          <cell r="AR111" t="str">
            <v>8-30 Days</v>
          </cell>
          <cell r="AS111">
            <v>0</v>
          </cell>
          <cell r="AT111">
            <v>0</v>
          </cell>
          <cell r="AU111">
            <v>1</v>
          </cell>
          <cell r="AV111" t="b">
            <v>1</v>
          </cell>
          <cell r="AW111" t="b">
            <v>1</v>
          </cell>
          <cell r="AX111" t="b">
            <v>1</v>
          </cell>
          <cell r="AY111" t="b">
            <v>0</v>
          </cell>
          <cell r="AZ111">
            <v>0</v>
          </cell>
          <cell r="BA111" t="b">
            <v>1</v>
          </cell>
          <cell r="BB111" t="b">
            <v>1</v>
          </cell>
          <cell r="BC111">
            <v>1</v>
          </cell>
        </row>
        <row r="112">
          <cell r="A112" t="str">
            <v>2</v>
          </cell>
          <cell r="B112" t="str">
            <v>2010/12/16</v>
          </cell>
          <cell r="C112" t="str">
            <v>2011/01/13</v>
          </cell>
          <cell r="D112">
            <v>0</v>
          </cell>
          <cell r="E112">
            <v>33650</v>
          </cell>
          <cell r="F112" t="str">
            <v>F</v>
          </cell>
          <cell r="G112" t="str">
            <v>T</v>
          </cell>
          <cell r="H112" t="str">
            <v>1964/09/30</v>
          </cell>
          <cell r="I112" t="str">
            <v>Psych Hospital</v>
          </cell>
          <cell r="J112" t="str">
            <v>Broughton</v>
          </cell>
          <cell r="K112" t="str">
            <v>948939455Q</v>
          </cell>
          <cell r="M112" t="str">
            <v>0273821</v>
          </cell>
          <cell r="N112" t="str">
            <v>West</v>
          </cell>
          <cell r="O112" t="str">
            <v>113</v>
          </cell>
          <cell r="P112" t="str">
            <v>Western Highlands</v>
          </cell>
          <cell r="Q112" t="str">
            <v>Direct to Outpatient Commitment</v>
          </cell>
          <cell r="R112" t="str">
            <v>Other outpatient and residential non state facilit</v>
          </cell>
          <cell r="S112" t="str">
            <v>Private residence</v>
          </cell>
          <cell r="T112" t="str">
            <v>MH</v>
          </cell>
          <cell r="U112" t="str">
            <v>Buncombe</v>
          </cell>
          <cell r="V112" t="str">
            <v>Buncombe</v>
          </cell>
          <cell r="W112" t="str">
            <v>Buncombe</v>
          </cell>
          <cell r="Y112" t="str">
            <v>Western Highlands</v>
          </cell>
          <cell r="AA112" t="str">
            <v>SELF PAY</v>
          </cell>
          <cell r="AB112" t="str">
            <v>SELF PAY</v>
          </cell>
          <cell r="AK112" t="str">
            <v>Self</v>
          </cell>
          <cell r="AL112">
            <v>46.863013698630134</v>
          </cell>
          <cell r="AM112">
            <v>762</v>
          </cell>
          <cell r="AN112">
            <v>1</v>
          </cell>
          <cell r="AO112">
            <v>1</v>
          </cell>
          <cell r="AP112">
            <v>20110124</v>
          </cell>
          <cell r="AQ112">
            <v>11</v>
          </cell>
          <cell r="AR112" t="str">
            <v>8-30 Days</v>
          </cell>
          <cell r="AS112">
            <v>0</v>
          </cell>
          <cell r="AT112">
            <v>0</v>
          </cell>
          <cell r="AU112">
            <v>1</v>
          </cell>
          <cell r="AV112" t="b">
            <v>1</v>
          </cell>
          <cell r="AW112" t="b">
            <v>1</v>
          </cell>
          <cell r="AX112" t="b">
            <v>1</v>
          </cell>
          <cell r="AY112" t="b">
            <v>0</v>
          </cell>
          <cell r="AZ112">
            <v>0</v>
          </cell>
          <cell r="BA112" t="b">
            <v>1</v>
          </cell>
          <cell r="BB112" t="b">
            <v>1</v>
          </cell>
          <cell r="BC112">
            <v>1</v>
          </cell>
        </row>
        <row r="113">
          <cell r="A113" t="str">
            <v>2</v>
          </cell>
          <cell r="B113" t="str">
            <v>2011/01/01</v>
          </cell>
          <cell r="C113" t="str">
            <v>2011/02/01</v>
          </cell>
          <cell r="D113">
            <v>0</v>
          </cell>
          <cell r="E113">
            <v>934415</v>
          </cell>
          <cell r="F113" t="str">
            <v>M</v>
          </cell>
          <cell r="G113" t="str">
            <v>T</v>
          </cell>
          <cell r="H113" t="str">
            <v>1955/10/06</v>
          </cell>
          <cell r="I113" t="str">
            <v>Psych Hospital</v>
          </cell>
          <cell r="J113" t="str">
            <v>Broughton</v>
          </cell>
          <cell r="K113" t="str">
            <v>946419558O</v>
          </cell>
          <cell r="M113" t="str">
            <v>0274349</v>
          </cell>
          <cell r="N113" t="str">
            <v>West</v>
          </cell>
          <cell r="O113" t="str">
            <v>109</v>
          </cell>
          <cell r="P113" t="str">
            <v>Mental Health Partners</v>
          </cell>
          <cell r="Q113" t="str">
            <v>Direct with Approval</v>
          </cell>
          <cell r="R113" t="str">
            <v>Other outpatient and residential non state facilit</v>
          </cell>
          <cell r="S113" t="str">
            <v>Private residence</v>
          </cell>
          <cell r="T113" t="str">
            <v>MH</v>
          </cell>
          <cell r="U113" t="str">
            <v>Burke</v>
          </cell>
          <cell r="V113" t="str">
            <v>Burke</v>
          </cell>
          <cell r="W113" t="str">
            <v>Burke</v>
          </cell>
          <cell r="X113" t="str">
            <v>Mental Health Partners</v>
          </cell>
          <cell r="Y113" t="str">
            <v>Mental Health Partners</v>
          </cell>
          <cell r="AA113" t="str">
            <v>SELF PAY</v>
          </cell>
          <cell r="AB113" t="str">
            <v>SELF PAY</v>
          </cell>
          <cell r="AK113" t="str">
            <v>Self</v>
          </cell>
          <cell r="AL113">
            <v>55.854794520547948</v>
          </cell>
          <cell r="AM113">
            <v>805</v>
          </cell>
          <cell r="AN113">
            <v>1</v>
          </cell>
          <cell r="AO113">
            <v>1</v>
          </cell>
          <cell r="AP113">
            <v>20110204</v>
          </cell>
          <cell r="AQ113">
            <v>3</v>
          </cell>
          <cell r="AR113" t="str">
            <v>0-7 Days</v>
          </cell>
          <cell r="AS113">
            <v>1</v>
          </cell>
          <cell r="AT113">
            <v>1</v>
          </cell>
          <cell r="AU113">
            <v>1</v>
          </cell>
          <cell r="AV113" t="b">
            <v>1</v>
          </cell>
          <cell r="AW113" t="b">
            <v>1</v>
          </cell>
          <cell r="AX113" t="b">
            <v>1</v>
          </cell>
          <cell r="AY113" t="b">
            <v>0</v>
          </cell>
          <cell r="AZ113">
            <v>0</v>
          </cell>
          <cell r="BA113" t="b">
            <v>1</v>
          </cell>
          <cell r="BB113" t="b">
            <v>1</v>
          </cell>
          <cell r="BC113">
            <v>1</v>
          </cell>
        </row>
        <row r="114">
          <cell r="A114" t="str">
            <v>2</v>
          </cell>
          <cell r="B114" t="str">
            <v>2011/03/11</v>
          </cell>
          <cell r="C114" t="str">
            <v>2011/03/28</v>
          </cell>
          <cell r="D114">
            <v>0</v>
          </cell>
          <cell r="E114">
            <v>934415</v>
          </cell>
          <cell r="F114" t="str">
            <v>M</v>
          </cell>
          <cell r="G114" t="str">
            <v>T</v>
          </cell>
          <cell r="H114" t="str">
            <v>1955/10/06</v>
          </cell>
          <cell r="I114" t="str">
            <v>Psych Hospital</v>
          </cell>
          <cell r="J114" t="str">
            <v>Broughton</v>
          </cell>
          <cell r="K114" t="str">
            <v>946419558O</v>
          </cell>
          <cell r="M114" t="str">
            <v>0274349</v>
          </cell>
          <cell r="N114" t="str">
            <v>West</v>
          </cell>
          <cell r="O114" t="str">
            <v>109</v>
          </cell>
          <cell r="P114" t="str">
            <v>Mental Health Partners</v>
          </cell>
          <cell r="Q114" t="str">
            <v>Direct with Approval</v>
          </cell>
          <cell r="R114" t="str">
            <v>Other outpatient and residential non state facilit</v>
          </cell>
          <cell r="S114" t="str">
            <v>Private residence</v>
          </cell>
          <cell r="T114" t="str">
            <v>MH</v>
          </cell>
          <cell r="U114" t="str">
            <v>Burke</v>
          </cell>
          <cell r="V114" t="str">
            <v>Burke</v>
          </cell>
          <cell r="W114" t="str">
            <v>Burke</v>
          </cell>
          <cell r="X114" t="str">
            <v>Mental Health Partners</v>
          </cell>
          <cell r="Y114" t="str">
            <v>Mental Health Partners</v>
          </cell>
          <cell r="AA114" t="str">
            <v>SELF PAY</v>
          </cell>
          <cell r="AB114" t="str">
            <v>SELF PAY</v>
          </cell>
          <cell r="AK114" t="str">
            <v>Self</v>
          </cell>
          <cell r="AL114">
            <v>55.854794520547948</v>
          </cell>
          <cell r="AM114">
            <v>806</v>
          </cell>
          <cell r="AN114">
            <v>1</v>
          </cell>
          <cell r="AO114">
            <v>1</v>
          </cell>
          <cell r="AP114">
            <v>20110425</v>
          </cell>
          <cell r="AQ114">
            <v>28</v>
          </cell>
          <cell r="AR114" t="str">
            <v>0-7 Days</v>
          </cell>
          <cell r="AS114">
            <v>1</v>
          </cell>
          <cell r="AT114">
            <v>1</v>
          </cell>
          <cell r="AU114">
            <v>1</v>
          </cell>
          <cell r="AV114" t="b">
            <v>1</v>
          </cell>
          <cell r="AW114" t="b">
            <v>1</v>
          </cell>
          <cell r="AX114" t="b">
            <v>1</v>
          </cell>
          <cell r="AY114" t="b">
            <v>0</v>
          </cell>
          <cell r="AZ114">
            <v>0</v>
          </cell>
          <cell r="BA114" t="b">
            <v>1</v>
          </cell>
          <cell r="BB114" t="b">
            <v>1</v>
          </cell>
          <cell r="BC114">
            <v>1</v>
          </cell>
        </row>
        <row r="115">
          <cell r="A115" t="str">
            <v>2</v>
          </cell>
          <cell r="B115" t="str">
            <v>2011/02/10</v>
          </cell>
          <cell r="C115" t="str">
            <v>2011/02/18</v>
          </cell>
          <cell r="D115">
            <v>0</v>
          </cell>
          <cell r="E115">
            <v>925700</v>
          </cell>
          <cell r="F115" t="str">
            <v>M</v>
          </cell>
          <cell r="G115" t="str">
            <v>T</v>
          </cell>
          <cell r="H115" t="str">
            <v>1962/09/05</v>
          </cell>
          <cell r="I115" t="str">
            <v>Psych Hospital</v>
          </cell>
          <cell r="J115" t="str">
            <v>Broughton</v>
          </cell>
          <cell r="K115" t="str">
            <v>900775501N</v>
          </cell>
          <cell r="L115" t="str">
            <v>900775501N</v>
          </cell>
          <cell r="M115" t="str">
            <v>0274739</v>
          </cell>
          <cell r="N115" t="str">
            <v>West</v>
          </cell>
          <cell r="O115" t="str">
            <v>101</v>
          </cell>
          <cell r="P115" t="str">
            <v>Smoky Mountain</v>
          </cell>
          <cell r="Q115" t="str">
            <v>Direct with Approval</v>
          </cell>
          <cell r="R115" t="str">
            <v>Other outpatient and residential non state facilit</v>
          </cell>
          <cell r="S115" t="str">
            <v>Private residence</v>
          </cell>
          <cell r="T115" t="str">
            <v>MH</v>
          </cell>
          <cell r="U115" t="str">
            <v>Caldwell</v>
          </cell>
          <cell r="V115" t="str">
            <v>Wake</v>
          </cell>
          <cell r="W115" t="str">
            <v>Caldwell</v>
          </cell>
          <cell r="X115" t="str">
            <v>Smoky Mountain</v>
          </cell>
          <cell r="Y115" t="str">
            <v>Smoky Mountain Center</v>
          </cell>
          <cell r="AA115" t="str">
            <v>MEDICARE PART A</v>
          </cell>
          <cell r="AB115" t="str">
            <v>MEDICARE</v>
          </cell>
          <cell r="AC115" t="str">
            <v>SELF PAY</v>
          </cell>
          <cell r="AD115" t="str">
            <v>SELF PAY</v>
          </cell>
          <cell r="AE115" t="str">
            <v>MEDICARE PART B</v>
          </cell>
          <cell r="AF115" t="str">
            <v>MEDICARE</v>
          </cell>
          <cell r="AG115" t="str">
            <v>MEDICAID(NC)</v>
          </cell>
          <cell r="AH115" t="str">
            <v>MEDICAID</v>
          </cell>
          <cell r="AK115" t="str">
            <v>Medicaid</v>
          </cell>
          <cell r="AL115">
            <v>48.934246575342463</v>
          </cell>
          <cell r="AM115">
            <v>803</v>
          </cell>
          <cell r="AN115">
            <v>0</v>
          </cell>
          <cell r="AO115">
            <v>0</v>
          </cell>
          <cell r="AP115" t="str">
            <v>.</v>
          </cell>
          <cell r="AQ115" t="str">
            <v>.</v>
          </cell>
          <cell r="AR115" t="str">
            <v>Not Seen</v>
          </cell>
          <cell r="AS115">
            <v>0</v>
          </cell>
          <cell r="AT115">
            <v>0</v>
          </cell>
          <cell r="AU115">
            <v>1</v>
          </cell>
          <cell r="AV115" t="b">
            <v>1</v>
          </cell>
          <cell r="AW115" t="b">
            <v>1</v>
          </cell>
          <cell r="AX115" t="b">
            <v>1</v>
          </cell>
          <cell r="AY115" t="b">
            <v>0</v>
          </cell>
          <cell r="AZ115">
            <v>0</v>
          </cell>
          <cell r="BA115" t="b">
            <v>1</v>
          </cell>
          <cell r="BB115" t="b">
            <v>1</v>
          </cell>
          <cell r="BC115">
            <v>0</v>
          </cell>
        </row>
        <row r="116">
          <cell r="A116" t="str">
            <v>2</v>
          </cell>
          <cell r="B116" t="str">
            <v>2010/12/23</v>
          </cell>
          <cell r="C116" t="str">
            <v>2011/01/26</v>
          </cell>
          <cell r="D116">
            <v>0</v>
          </cell>
          <cell r="E116">
            <v>94366</v>
          </cell>
          <cell r="F116" t="str">
            <v>F</v>
          </cell>
          <cell r="G116" t="str">
            <v>T</v>
          </cell>
          <cell r="H116" t="str">
            <v>1956/02/10</v>
          </cell>
          <cell r="I116" t="str">
            <v>Psych Hospital</v>
          </cell>
          <cell r="J116" t="str">
            <v>Broughton</v>
          </cell>
          <cell r="K116" t="str">
            <v>948773582S</v>
          </cell>
          <cell r="L116" t="str">
            <v>948773582S</v>
          </cell>
          <cell r="M116" t="str">
            <v>0274740</v>
          </cell>
          <cell r="N116" t="str">
            <v>West</v>
          </cell>
          <cell r="O116" t="str">
            <v>101</v>
          </cell>
          <cell r="P116" t="str">
            <v>Smoky Mountain</v>
          </cell>
          <cell r="Q116" t="str">
            <v>Direct with Approval</v>
          </cell>
          <cell r="R116" t="str">
            <v>Other outpatient and residential non state facilit</v>
          </cell>
          <cell r="S116" t="str">
            <v>Foster family alternative family living</v>
          </cell>
          <cell r="T116" t="str">
            <v>MH</v>
          </cell>
          <cell r="U116" t="str">
            <v>McDowell</v>
          </cell>
          <cell r="V116" t="str">
            <v>Gaston</v>
          </cell>
          <cell r="W116" t="str">
            <v>Lincoln</v>
          </cell>
          <cell r="X116" t="str">
            <v>Pathways</v>
          </cell>
          <cell r="Y116" t="str">
            <v>Pathways</v>
          </cell>
          <cell r="AA116" t="str">
            <v>SELF PAY</v>
          </cell>
          <cell r="AB116" t="str">
            <v>SELF PAY</v>
          </cell>
          <cell r="AC116" t="str">
            <v>MEDICAID(NC)</v>
          </cell>
          <cell r="AD116" t="str">
            <v>MEDICAID</v>
          </cell>
          <cell r="AK116" t="str">
            <v>Medicaid</v>
          </cell>
          <cell r="AL116">
            <v>55.506849315068493</v>
          </cell>
          <cell r="AM116">
            <v>765</v>
          </cell>
          <cell r="AN116">
            <v>1</v>
          </cell>
          <cell r="AO116">
            <v>1</v>
          </cell>
          <cell r="AP116">
            <v>20110216</v>
          </cell>
          <cell r="AQ116">
            <v>21</v>
          </cell>
          <cell r="AR116" t="str">
            <v>8-30 Days</v>
          </cell>
          <cell r="AS116">
            <v>0</v>
          </cell>
          <cell r="AT116">
            <v>0</v>
          </cell>
          <cell r="AU116">
            <v>1</v>
          </cell>
          <cell r="AV116" t="b">
            <v>1</v>
          </cell>
          <cell r="AW116" t="b">
            <v>1</v>
          </cell>
          <cell r="AX116" t="b">
            <v>1</v>
          </cell>
          <cell r="AY116" t="b">
            <v>0</v>
          </cell>
          <cell r="AZ116">
            <v>0</v>
          </cell>
          <cell r="BA116" t="b">
            <v>1</v>
          </cell>
          <cell r="BB116" t="b">
            <v>1</v>
          </cell>
          <cell r="BC116">
            <v>0</v>
          </cell>
        </row>
        <row r="117">
          <cell r="A117" t="str">
            <v>2</v>
          </cell>
          <cell r="B117" t="str">
            <v>2010/09/27</v>
          </cell>
          <cell r="C117" t="str">
            <v>2011/01/18</v>
          </cell>
          <cell r="D117">
            <v>0</v>
          </cell>
          <cell r="E117">
            <v>921745</v>
          </cell>
          <cell r="F117" t="str">
            <v>F</v>
          </cell>
          <cell r="G117" t="str">
            <v>T</v>
          </cell>
          <cell r="H117" t="str">
            <v>1966/09/17</v>
          </cell>
          <cell r="I117" t="str">
            <v>Psych Hospital</v>
          </cell>
          <cell r="J117" t="str">
            <v>Broughton</v>
          </cell>
          <cell r="K117" t="str">
            <v>949146042L</v>
          </cell>
          <cell r="L117" t="str">
            <v>949146042L</v>
          </cell>
          <cell r="M117" t="str">
            <v>0275094</v>
          </cell>
          <cell r="N117" t="str">
            <v>West</v>
          </cell>
          <cell r="O117" t="str">
            <v>108</v>
          </cell>
          <cell r="P117" t="str">
            <v>Pathways</v>
          </cell>
          <cell r="Q117" t="str">
            <v>Direct with Approval</v>
          </cell>
          <cell r="R117" t="str">
            <v>Other outpatient and residential non state facilit</v>
          </cell>
          <cell r="S117" t="str">
            <v>Private residence</v>
          </cell>
          <cell r="T117" t="str">
            <v>MH</v>
          </cell>
          <cell r="U117" t="str">
            <v>Gaston</v>
          </cell>
          <cell r="V117" t="str">
            <v>Gaston</v>
          </cell>
          <cell r="W117" t="str">
            <v>Gaston</v>
          </cell>
          <cell r="X117" t="str">
            <v>Pathways</v>
          </cell>
          <cell r="Y117" t="str">
            <v>Pathways</v>
          </cell>
          <cell r="AA117" t="str">
            <v>MEDICARE PART A</v>
          </cell>
          <cell r="AB117" t="str">
            <v>MEDICARE</v>
          </cell>
          <cell r="AC117" t="str">
            <v>SELF PAY</v>
          </cell>
          <cell r="AD117" t="str">
            <v>SELF PAY</v>
          </cell>
          <cell r="AE117" t="str">
            <v>MEDICARE PART B</v>
          </cell>
          <cell r="AF117" t="str">
            <v>MEDICARE</v>
          </cell>
          <cell r="AG117" t="str">
            <v>MEDICAID(NC)</v>
          </cell>
          <cell r="AH117" t="str">
            <v>MEDICAID</v>
          </cell>
          <cell r="AK117" t="str">
            <v>Medicaid</v>
          </cell>
          <cell r="AL117">
            <v>44.898630136986299</v>
          </cell>
          <cell r="AM117">
            <v>801</v>
          </cell>
          <cell r="AN117">
            <v>1</v>
          </cell>
          <cell r="AO117">
            <v>1</v>
          </cell>
          <cell r="AP117">
            <v>20110120</v>
          </cell>
          <cell r="AQ117">
            <v>2</v>
          </cell>
          <cell r="AR117" t="str">
            <v>0-7 Days</v>
          </cell>
          <cell r="AS117">
            <v>1</v>
          </cell>
          <cell r="AT117">
            <v>1</v>
          </cell>
          <cell r="AU117">
            <v>1</v>
          </cell>
          <cell r="AV117" t="b">
            <v>1</v>
          </cell>
          <cell r="AW117" t="b">
            <v>1</v>
          </cell>
          <cell r="AX117" t="b">
            <v>1</v>
          </cell>
          <cell r="AY117" t="b">
            <v>0</v>
          </cell>
          <cell r="AZ117">
            <v>0</v>
          </cell>
          <cell r="BA117" t="b">
            <v>1</v>
          </cell>
          <cell r="BB117" t="b">
            <v>1</v>
          </cell>
          <cell r="BC117">
            <v>1</v>
          </cell>
        </row>
        <row r="118">
          <cell r="A118" t="str">
            <v>2</v>
          </cell>
          <cell r="B118" t="str">
            <v>2010/09/01</v>
          </cell>
          <cell r="C118" t="str">
            <v>2011/01/06</v>
          </cell>
          <cell r="D118">
            <v>0</v>
          </cell>
          <cell r="E118">
            <v>21049</v>
          </cell>
          <cell r="F118" t="str">
            <v>M</v>
          </cell>
          <cell r="G118" t="str">
            <v>T</v>
          </cell>
          <cell r="H118" t="str">
            <v>1963/09/08</v>
          </cell>
          <cell r="I118" t="str">
            <v>Psych Hospital</v>
          </cell>
          <cell r="J118" t="str">
            <v>Broughton</v>
          </cell>
          <cell r="K118" t="str">
            <v>901024997M</v>
          </cell>
          <cell r="L118" t="str">
            <v>901024997M</v>
          </cell>
          <cell r="M118" t="str">
            <v>0275188</v>
          </cell>
          <cell r="N118" t="str">
            <v>West</v>
          </cell>
          <cell r="O118" t="str">
            <v>109</v>
          </cell>
          <cell r="P118" t="str">
            <v>Mental Health Partners</v>
          </cell>
          <cell r="Q118" t="str">
            <v>Direct with Approval</v>
          </cell>
          <cell r="R118" t="str">
            <v>Other outpatient and residential non state facilit</v>
          </cell>
          <cell r="S118" t="str">
            <v>Foster family alternative family living</v>
          </cell>
          <cell r="T118" t="str">
            <v>MH</v>
          </cell>
          <cell r="U118" t="str">
            <v>Catawba</v>
          </cell>
          <cell r="V118" t="str">
            <v>Catawba</v>
          </cell>
          <cell r="W118" t="str">
            <v>Catawba</v>
          </cell>
          <cell r="X118" t="str">
            <v>Mental Health Partners</v>
          </cell>
          <cell r="Y118" t="str">
            <v>Mental Health Partners</v>
          </cell>
          <cell r="AA118" t="str">
            <v>SELF PAY</v>
          </cell>
          <cell r="AB118" t="str">
            <v>SELF PAY</v>
          </cell>
          <cell r="AC118" t="str">
            <v>MEDICAID(NC)</v>
          </cell>
          <cell r="AD118" t="str">
            <v>MEDICAID</v>
          </cell>
          <cell r="AK118" t="str">
            <v>Medicaid</v>
          </cell>
          <cell r="AL118">
            <v>47.926027397260277</v>
          </cell>
          <cell r="AM118">
            <v>761</v>
          </cell>
          <cell r="AN118">
            <v>1</v>
          </cell>
          <cell r="AO118">
            <v>1</v>
          </cell>
          <cell r="AP118">
            <v>20110621</v>
          </cell>
          <cell r="AQ118">
            <v>166</v>
          </cell>
          <cell r="AR118" t="str">
            <v>&gt;60 Days</v>
          </cell>
          <cell r="AS118">
            <v>0</v>
          </cell>
          <cell r="AT118">
            <v>0</v>
          </cell>
          <cell r="AU118">
            <v>1</v>
          </cell>
          <cell r="AV118" t="b">
            <v>1</v>
          </cell>
          <cell r="AW118" t="b">
            <v>1</v>
          </cell>
          <cell r="AX118" t="b">
            <v>1</v>
          </cell>
          <cell r="AY118" t="b">
            <v>0</v>
          </cell>
          <cell r="AZ118">
            <v>0</v>
          </cell>
          <cell r="BA118" t="b">
            <v>1</v>
          </cell>
          <cell r="BB118" t="b">
            <v>1</v>
          </cell>
          <cell r="BC118">
            <v>1</v>
          </cell>
        </row>
        <row r="119">
          <cell r="A119" t="str">
            <v>0</v>
          </cell>
          <cell r="B119" t="str">
            <v>2010/03/14</v>
          </cell>
          <cell r="C119" t="str">
            <v>2011/01/05</v>
          </cell>
          <cell r="D119">
            <v>0</v>
          </cell>
          <cell r="E119">
            <v>745884</v>
          </cell>
          <cell r="F119" t="str">
            <v>M</v>
          </cell>
          <cell r="G119" t="str">
            <v>T</v>
          </cell>
          <cell r="H119" t="str">
            <v>1952/07/08</v>
          </cell>
          <cell r="I119" t="str">
            <v>Psych Hospital</v>
          </cell>
          <cell r="J119" t="str">
            <v>Central Regional Hospital</v>
          </cell>
          <cell r="K119" t="str">
            <v>947608497T</v>
          </cell>
          <cell r="L119" t="str">
            <v>947608497T</v>
          </cell>
          <cell r="M119" t="str">
            <v>0275427</v>
          </cell>
          <cell r="N119" t="str">
            <v>C</v>
          </cell>
          <cell r="O119" t="str">
            <v>207</v>
          </cell>
          <cell r="P119" t="str">
            <v>Durham</v>
          </cell>
          <cell r="Q119" t="str">
            <v>Direct with Approval</v>
          </cell>
          <cell r="R119" t="str">
            <v>Other outpatient and residential non state facilit</v>
          </cell>
          <cell r="S119" t="str">
            <v>Private residence</v>
          </cell>
          <cell r="T119" t="str">
            <v>MH</v>
          </cell>
          <cell r="U119" t="str">
            <v>Durham</v>
          </cell>
          <cell r="V119" t="str">
            <v>Durham</v>
          </cell>
          <cell r="W119" t="str">
            <v>Durham</v>
          </cell>
          <cell r="X119" t="str">
            <v>Durham</v>
          </cell>
          <cell r="Y119" t="str">
            <v>Durham Center</v>
          </cell>
          <cell r="AA119" t="str">
            <v>MEDICARE PART A</v>
          </cell>
          <cell r="AB119" t="str">
            <v>MEDICARE</v>
          </cell>
          <cell r="AC119" t="str">
            <v>BCBS OF NC/BLUE OPTIONS</v>
          </cell>
          <cell r="AD119" t="str">
            <v>BLUE CROSS</v>
          </cell>
          <cell r="AE119" t="str">
            <v>SELF PAY</v>
          </cell>
          <cell r="AF119" t="str">
            <v>SELF PAY</v>
          </cell>
          <cell r="AG119" t="str">
            <v>MEDICARE PART B</v>
          </cell>
          <cell r="AH119" t="str">
            <v>MEDICARE</v>
          </cell>
          <cell r="AK119" t="str">
            <v>Medicare</v>
          </cell>
          <cell r="AL119">
            <v>59.101369863013701</v>
          </cell>
          <cell r="AM119">
            <v>71</v>
          </cell>
          <cell r="AN119">
            <v>1</v>
          </cell>
          <cell r="AO119">
            <v>1</v>
          </cell>
          <cell r="AP119">
            <v>20110110</v>
          </cell>
          <cell r="AQ119">
            <v>5</v>
          </cell>
          <cell r="AR119" t="str">
            <v>0-7 Days</v>
          </cell>
          <cell r="AS119">
            <v>1</v>
          </cell>
          <cell r="AT119">
            <v>1</v>
          </cell>
          <cell r="AU119">
            <v>1</v>
          </cell>
          <cell r="AV119" t="b">
            <v>1</v>
          </cell>
          <cell r="AW119" t="b">
            <v>1</v>
          </cell>
          <cell r="AX119" t="b">
            <v>1</v>
          </cell>
          <cell r="AY119" t="b">
            <v>0</v>
          </cell>
          <cell r="AZ119">
            <v>0</v>
          </cell>
          <cell r="BA119" t="b">
            <v>1</v>
          </cell>
          <cell r="BB119" t="b">
            <v>1</v>
          </cell>
          <cell r="BC119">
            <v>1</v>
          </cell>
        </row>
        <row r="120">
          <cell r="A120" t="str">
            <v>2</v>
          </cell>
          <cell r="B120" t="str">
            <v>2011/01/06</v>
          </cell>
          <cell r="C120" t="str">
            <v>2011/01/07</v>
          </cell>
          <cell r="D120">
            <v>0</v>
          </cell>
          <cell r="E120">
            <v>4476</v>
          </cell>
          <cell r="F120" t="str">
            <v>M</v>
          </cell>
          <cell r="G120" t="str">
            <v>T</v>
          </cell>
          <cell r="H120" t="str">
            <v>1964/08/07</v>
          </cell>
          <cell r="I120" t="str">
            <v>Psych Hospital</v>
          </cell>
          <cell r="J120" t="str">
            <v>Broughton</v>
          </cell>
          <cell r="K120" t="str">
            <v>948803275S</v>
          </cell>
          <cell r="L120" t="str">
            <v>245219369L</v>
          </cell>
          <cell r="M120" t="str">
            <v>0277720</v>
          </cell>
          <cell r="N120" t="str">
            <v>West</v>
          </cell>
          <cell r="O120" t="str">
            <v>113</v>
          </cell>
          <cell r="P120" t="str">
            <v>Western Highlands</v>
          </cell>
          <cell r="Q120" t="str">
            <v>Direct to Outpatient Commitment</v>
          </cell>
          <cell r="R120" t="str">
            <v>Other outpatient and residential non state facilit</v>
          </cell>
          <cell r="S120" t="str">
            <v>Private residence</v>
          </cell>
          <cell r="T120" t="str">
            <v>MH</v>
          </cell>
          <cell r="U120" t="str">
            <v>Buncombe</v>
          </cell>
          <cell r="V120" t="str">
            <v>Buncombe</v>
          </cell>
          <cell r="W120" t="str">
            <v>Buncombe</v>
          </cell>
          <cell r="Y120" t="str">
            <v>Western Highlands</v>
          </cell>
          <cell r="AA120" t="str">
            <v>SELF PAY</v>
          </cell>
          <cell r="AB120" t="str">
            <v>SELF PAY</v>
          </cell>
          <cell r="AC120" t="str">
            <v>MEDICAID(NC)</v>
          </cell>
          <cell r="AD120" t="str">
            <v>MEDICAID</v>
          </cell>
          <cell r="AK120" t="str">
            <v>Medicaid</v>
          </cell>
          <cell r="AL120">
            <v>47.010958904109586</v>
          </cell>
          <cell r="AM120">
            <v>759</v>
          </cell>
          <cell r="AN120">
            <v>1</v>
          </cell>
          <cell r="AO120">
            <v>1</v>
          </cell>
          <cell r="AP120">
            <v>20110107</v>
          </cell>
          <cell r="AQ120">
            <v>0</v>
          </cell>
          <cell r="AR120" t="str">
            <v>0-7 Days</v>
          </cell>
          <cell r="AS120">
            <v>1</v>
          </cell>
          <cell r="AT120">
            <v>1</v>
          </cell>
          <cell r="AU120">
            <v>1</v>
          </cell>
          <cell r="AV120" t="b">
            <v>1</v>
          </cell>
          <cell r="AW120" t="b">
            <v>1</v>
          </cell>
          <cell r="AX120" t="b">
            <v>1</v>
          </cell>
          <cell r="AY120" t="b">
            <v>0</v>
          </cell>
          <cell r="AZ120">
            <v>0</v>
          </cell>
          <cell r="BA120" t="b">
            <v>1</v>
          </cell>
          <cell r="BB120" t="b">
            <v>1</v>
          </cell>
          <cell r="BC120">
            <v>1</v>
          </cell>
        </row>
        <row r="121">
          <cell r="A121" t="str">
            <v>2</v>
          </cell>
          <cell r="B121" t="str">
            <v>2010/10/29</v>
          </cell>
          <cell r="C121" t="str">
            <v>2011/02/17</v>
          </cell>
          <cell r="D121">
            <v>0</v>
          </cell>
          <cell r="E121">
            <v>794308</v>
          </cell>
          <cell r="F121" t="str">
            <v>F</v>
          </cell>
          <cell r="G121" t="str">
            <v>T</v>
          </cell>
          <cell r="H121" t="str">
            <v>1967/02/06</v>
          </cell>
          <cell r="I121" t="str">
            <v>Psych Hospital</v>
          </cell>
          <cell r="J121" t="str">
            <v>Broughton</v>
          </cell>
          <cell r="K121" t="str">
            <v>948798773S</v>
          </cell>
          <cell r="L121" t="str">
            <v>948798773S</v>
          </cell>
          <cell r="M121" t="str">
            <v>0278029</v>
          </cell>
          <cell r="N121" t="str">
            <v>West</v>
          </cell>
          <cell r="O121" t="str">
            <v>112</v>
          </cell>
          <cell r="P121" t="str">
            <v>Piedmont</v>
          </cell>
          <cell r="Q121" t="str">
            <v>Direct with Approval</v>
          </cell>
          <cell r="R121" t="str">
            <v>Other outpatient and residential non state facilit</v>
          </cell>
          <cell r="S121" t="str">
            <v>Foster family alternative family living</v>
          </cell>
          <cell r="T121" t="str">
            <v>MH</v>
          </cell>
          <cell r="U121" t="str">
            <v>Cabarrus</v>
          </cell>
          <cell r="V121" t="str">
            <v>Cabarrus</v>
          </cell>
          <cell r="W121" t="str">
            <v>Cabarrus</v>
          </cell>
          <cell r="X121" t="str">
            <v>Piedmont</v>
          </cell>
          <cell r="Y121" t="str">
            <v>PBH</v>
          </cell>
          <cell r="AA121" t="str">
            <v>SELF PAY</v>
          </cell>
          <cell r="AB121" t="str">
            <v>SELF PAY</v>
          </cell>
          <cell r="AC121" t="str">
            <v>MEDICAID(NC)</v>
          </cell>
          <cell r="AD121" t="str">
            <v>MEDICAID</v>
          </cell>
          <cell r="AK121" t="str">
            <v>Medicaid</v>
          </cell>
          <cell r="AL121">
            <v>44.509589041095893</v>
          </cell>
          <cell r="AM121">
            <v>792</v>
          </cell>
          <cell r="AN121">
            <v>0</v>
          </cell>
          <cell r="AO121">
            <v>0</v>
          </cell>
          <cell r="AP121" t="str">
            <v>.</v>
          </cell>
          <cell r="AQ121" t="str">
            <v>.</v>
          </cell>
          <cell r="AR121" t="str">
            <v>Not Seen</v>
          </cell>
          <cell r="AS121">
            <v>0</v>
          </cell>
          <cell r="AT121">
            <v>0</v>
          </cell>
          <cell r="AU121">
            <v>1</v>
          </cell>
          <cell r="AV121" t="b">
            <v>1</v>
          </cell>
          <cell r="AW121" t="b">
            <v>1</v>
          </cell>
          <cell r="AX121" t="b">
            <v>1</v>
          </cell>
          <cell r="AY121" t="b">
            <v>0</v>
          </cell>
          <cell r="AZ121">
            <v>0</v>
          </cell>
          <cell r="BA121" t="b">
            <v>1</v>
          </cell>
          <cell r="BB121" t="b">
            <v>1</v>
          </cell>
          <cell r="BC121">
            <v>1</v>
          </cell>
        </row>
        <row r="122">
          <cell r="A122" t="str">
            <v>2</v>
          </cell>
          <cell r="B122" t="str">
            <v>2011/01/25</v>
          </cell>
          <cell r="C122" t="str">
            <v>2011/02/07</v>
          </cell>
          <cell r="D122">
            <v>0</v>
          </cell>
          <cell r="E122">
            <v>926675</v>
          </cell>
          <cell r="F122" t="str">
            <v>F</v>
          </cell>
          <cell r="G122" t="str">
            <v>T</v>
          </cell>
          <cell r="H122" t="str">
            <v>1972/01/14</v>
          </cell>
          <cell r="I122" t="str">
            <v>Psych Hospital</v>
          </cell>
          <cell r="J122" t="str">
            <v>Broughton</v>
          </cell>
          <cell r="K122" t="str">
            <v>900354269O</v>
          </cell>
          <cell r="M122" t="str">
            <v>0278641</v>
          </cell>
          <cell r="N122" t="str">
            <v>West</v>
          </cell>
          <cell r="O122" t="str">
            <v>112</v>
          </cell>
          <cell r="P122" t="str">
            <v>Piedmont</v>
          </cell>
          <cell r="Q122" t="str">
            <v>Direct to Outpatient Commitment</v>
          </cell>
          <cell r="R122" t="str">
            <v>Other outpatient and residential non state facilit</v>
          </cell>
          <cell r="S122" t="str">
            <v>Private residence</v>
          </cell>
          <cell r="T122" t="str">
            <v>MH</v>
          </cell>
          <cell r="U122" t="str">
            <v>Cabarrus</v>
          </cell>
          <cell r="V122" t="str">
            <v>Cabarrus</v>
          </cell>
          <cell r="W122" t="str">
            <v>Cabarrus</v>
          </cell>
          <cell r="X122" t="str">
            <v>Piedmont</v>
          </cell>
          <cell r="Y122" t="str">
            <v>PBH</v>
          </cell>
          <cell r="Z122" t="str">
            <v>131211000011660</v>
          </cell>
          <cell r="AA122" t="str">
            <v>SELF PAY</v>
          </cell>
          <cell r="AB122" t="str">
            <v>SELF PAY</v>
          </cell>
          <cell r="AK122" t="str">
            <v>Self</v>
          </cell>
          <cell r="AL122">
            <v>39.56986301369863</v>
          </cell>
          <cell r="AM122">
            <v>804</v>
          </cell>
          <cell r="AN122">
            <v>0</v>
          </cell>
          <cell r="AO122">
            <v>0</v>
          </cell>
          <cell r="AP122" t="str">
            <v>.</v>
          </cell>
          <cell r="AQ122" t="str">
            <v>.</v>
          </cell>
          <cell r="AR122" t="str">
            <v>Not Seen</v>
          </cell>
          <cell r="AS122">
            <v>0</v>
          </cell>
          <cell r="AT122">
            <v>0</v>
          </cell>
          <cell r="AU122">
            <v>1</v>
          </cell>
          <cell r="AV122" t="b">
            <v>1</v>
          </cell>
          <cell r="AW122" t="b">
            <v>1</v>
          </cell>
          <cell r="AX122" t="b">
            <v>1</v>
          </cell>
          <cell r="AY122" t="b">
            <v>0</v>
          </cell>
          <cell r="AZ122">
            <v>0</v>
          </cell>
          <cell r="BA122" t="b">
            <v>1</v>
          </cell>
          <cell r="BB122" t="b">
            <v>1</v>
          </cell>
          <cell r="BC122">
            <v>1</v>
          </cell>
        </row>
        <row r="123">
          <cell r="A123" t="str">
            <v>2</v>
          </cell>
          <cell r="B123" t="str">
            <v>2011/01/06</v>
          </cell>
          <cell r="C123" t="str">
            <v>2011/02/04</v>
          </cell>
          <cell r="D123">
            <v>0</v>
          </cell>
          <cell r="E123">
            <v>860070</v>
          </cell>
          <cell r="F123" t="str">
            <v>M</v>
          </cell>
          <cell r="G123" t="str">
            <v>T</v>
          </cell>
          <cell r="H123" t="str">
            <v>1969/06/06</v>
          </cell>
          <cell r="I123" t="str">
            <v>Psych Hospital</v>
          </cell>
          <cell r="J123" t="str">
            <v>Broughton</v>
          </cell>
          <cell r="K123" t="str">
            <v>944896877T</v>
          </cell>
          <cell r="M123" t="str">
            <v>0279800</v>
          </cell>
          <cell r="N123" t="str">
            <v>West</v>
          </cell>
          <cell r="O123" t="str">
            <v>112</v>
          </cell>
          <cell r="P123" t="str">
            <v>Piedmont</v>
          </cell>
          <cell r="Q123" t="str">
            <v>Direct with Approval</v>
          </cell>
          <cell r="R123" t="str">
            <v>Other outpatient and residential non state facilit</v>
          </cell>
          <cell r="S123" t="str">
            <v>Private residence</v>
          </cell>
          <cell r="T123" t="str">
            <v>MH</v>
          </cell>
          <cell r="U123" t="str">
            <v>Rowan</v>
          </cell>
          <cell r="V123" t="str">
            <v>Davie</v>
          </cell>
          <cell r="W123" t="str">
            <v>Rowan</v>
          </cell>
          <cell r="X123" t="str">
            <v>Piedmont</v>
          </cell>
          <cell r="Y123" t="str">
            <v>PBH</v>
          </cell>
          <cell r="Z123" t="str">
            <v>131211000100601</v>
          </cell>
          <cell r="AA123" t="str">
            <v>SELF PAY</v>
          </cell>
          <cell r="AB123" t="str">
            <v>SELF PAY</v>
          </cell>
          <cell r="AK123" t="str">
            <v>Self</v>
          </cell>
          <cell r="AL123">
            <v>42.178082191780824</v>
          </cell>
          <cell r="AM123">
            <v>796</v>
          </cell>
          <cell r="AN123">
            <v>1</v>
          </cell>
          <cell r="AO123">
            <v>1</v>
          </cell>
          <cell r="AP123">
            <v>20110204</v>
          </cell>
          <cell r="AQ123">
            <v>0</v>
          </cell>
          <cell r="AR123" t="str">
            <v>0-7 Days</v>
          </cell>
          <cell r="AS123">
            <v>0</v>
          </cell>
          <cell r="AT123">
            <v>0</v>
          </cell>
          <cell r="AU123">
            <v>1</v>
          </cell>
          <cell r="AV123" t="b">
            <v>1</v>
          </cell>
          <cell r="AW123" t="b">
            <v>1</v>
          </cell>
          <cell r="AX123" t="b">
            <v>1</v>
          </cell>
          <cell r="AY123" t="b">
            <v>0</v>
          </cell>
          <cell r="AZ123">
            <v>0</v>
          </cell>
          <cell r="BA123" t="b">
            <v>1</v>
          </cell>
          <cell r="BB123" t="b">
            <v>1</v>
          </cell>
          <cell r="BC123">
            <v>0</v>
          </cell>
        </row>
        <row r="124">
          <cell r="A124" t="str">
            <v>2</v>
          </cell>
          <cell r="B124" t="str">
            <v>2010/07/26</v>
          </cell>
          <cell r="C124" t="str">
            <v>2011/02/02</v>
          </cell>
          <cell r="D124">
            <v>0</v>
          </cell>
          <cell r="E124">
            <v>268450</v>
          </cell>
          <cell r="F124" t="str">
            <v>M</v>
          </cell>
          <cell r="G124" t="str">
            <v>T</v>
          </cell>
          <cell r="H124" t="str">
            <v>1959/03/21</v>
          </cell>
          <cell r="I124" t="str">
            <v>Psych Hospital</v>
          </cell>
          <cell r="J124" t="str">
            <v>Broughton</v>
          </cell>
          <cell r="K124" t="str">
            <v>949212683O</v>
          </cell>
          <cell r="L124" t="str">
            <v>949212683O</v>
          </cell>
          <cell r="M124" t="str">
            <v>0280021</v>
          </cell>
          <cell r="N124" t="str">
            <v>West</v>
          </cell>
          <cell r="O124" t="str">
            <v>109</v>
          </cell>
          <cell r="P124" t="str">
            <v>Mental Health Partners</v>
          </cell>
          <cell r="Q124" t="str">
            <v>Direct with Approval</v>
          </cell>
          <cell r="R124" t="str">
            <v>Other outpatient and residential non state facilit</v>
          </cell>
          <cell r="S124" t="str">
            <v>Foster family alternative family living</v>
          </cell>
          <cell r="T124" t="str">
            <v>MH</v>
          </cell>
          <cell r="U124" t="str">
            <v>Catawba</v>
          </cell>
          <cell r="V124" t="str">
            <v>Mecklenburg</v>
          </cell>
          <cell r="W124" t="str">
            <v>Catawba</v>
          </cell>
          <cell r="X124" t="str">
            <v>Mental Health Partners</v>
          </cell>
          <cell r="Y124" t="str">
            <v>Mental Health Partners</v>
          </cell>
          <cell r="AA124" t="str">
            <v>MEDICARE PART A</v>
          </cell>
          <cell r="AB124" t="str">
            <v>MEDICARE</v>
          </cell>
          <cell r="AC124" t="str">
            <v>SELF PAY</v>
          </cell>
          <cell r="AD124" t="str">
            <v>SELF PAY</v>
          </cell>
          <cell r="AE124" t="str">
            <v>MEDICARE PART B</v>
          </cell>
          <cell r="AF124" t="str">
            <v>MEDICARE</v>
          </cell>
          <cell r="AG124" t="str">
            <v>MEDICAID(NC)</v>
          </cell>
          <cell r="AH124" t="str">
            <v>MEDICAID</v>
          </cell>
          <cell r="AK124" t="str">
            <v>Medicaid</v>
          </cell>
          <cell r="AL124">
            <v>52.397260273972606</v>
          </cell>
          <cell r="AM124">
            <v>778</v>
          </cell>
          <cell r="AN124">
            <v>1</v>
          </cell>
          <cell r="AO124">
            <v>1</v>
          </cell>
          <cell r="AP124">
            <v>20110216</v>
          </cell>
          <cell r="AQ124">
            <v>14</v>
          </cell>
          <cell r="AR124" t="str">
            <v>0-7 Days</v>
          </cell>
          <cell r="AS124">
            <v>1</v>
          </cell>
          <cell r="AT124">
            <v>1</v>
          </cell>
          <cell r="AU124">
            <v>1</v>
          </cell>
          <cell r="AV124" t="b">
            <v>1</v>
          </cell>
          <cell r="AW124" t="b">
            <v>1</v>
          </cell>
          <cell r="AX124" t="b">
            <v>1</v>
          </cell>
          <cell r="AY124" t="b">
            <v>0</v>
          </cell>
          <cell r="AZ124">
            <v>0</v>
          </cell>
          <cell r="BA124" t="b">
            <v>1</v>
          </cell>
          <cell r="BB124" t="b">
            <v>1</v>
          </cell>
          <cell r="BC124">
            <v>0</v>
          </cell>
        </row>
        <row r="125">
          <cell r="A125" t="str">
            <v>2</v>
          </cell>
          <cell r="B125" t="str">
            <v>2010/10/20</v>
          </cell>
          <cell r="C125" t="str">
            <v>2011/01/05</v>
          </cell>
          <cell r="D125">
            <v>0</v>
          </cell>
          <cell r="E125">
            <v>16634</v>
          </cell>
          <cell r="F125" t="str">
            <v>M</v>
          </cell>
          <cell r="G125" t="str">
            <v>T</v>
          </cell>
          <cell r="H125" t="str">
            <v>1968/08/22</v>
          </cell>
          <cell r="I125" t="str">
            <v>Psych Hospital</v>
          </cell>
          <cell r="J125" t="str">
            <v>Broughton</v>
          </cell>
          <cell r="K125" t="str">
            <v>900837374M</v>
          </cell>
          <cell r="L125" t="str">
            <v>900837374M</v>
          </cell>
          <cell r="M125" t="str">
            <v>0280247</v>
          </cell>
          <cell r="N125" t="str">
            <v>West</v>
          </cell>
          <cell r="O125" t="str">
            <v>101</v>
          </cell>
          <cell r="P125" t="str">
            <v>Smoky Mountain</v>
          </cell>
          <cell r="Q125" t="str">
            <v>Direct with Approval</v>
          </cell>
          <cell r="R125" t="str">
            <v>Other outpatient and residential non state facilit</v>
          </cell>
          <cell r="S125" t="str">
            <v>Private residence</v>
          </cell>
          <cell r="T125" t="str">
            <v>MH</v>
          </cell>
          <cell r="U125" t="str">
            <v>Caldwell</v>
          </cell>
          <cell r="V125" t="str">
            <v>Caldwell</v>
          </cell>
          <cell r="W125" t="str">
            <v>Caldwell</v>
          </cell>
          <cell r="X125" t="str">
            <v>Smoky Mountain</v>
          </cell>
          <cell r="Y125" t="str">
            <v>Smoky Mountain Center</v>
          </cell>
          <cell r="AA125" t="str">
            <v>SELF PAY</v>
          </cell>
          <cell r="AB125" t="str">
            <v>SELF PAY</v>
          </cell>
          <cell r="AC125" t="str">
            <v>Medicare Part A B E</v>
          </cell>
          <cell r="AD125" t="str">
            <v>MEDICARE</v>
          </cell>
          <cell r="AE125" t="str">
            <v>MEDICARE PART B</v>
          </cell>
          <cell r="AF125" t="str">
            <v>MEDICARE</v>
          </cell>
          <cell r="AG125" t="str">
            <v>MEDICAID(NC)</v>
          </cell>
          <cell r="AH125" t="str">
            <v>MEDICAID</v>
          </cell>
          <cell r="AK125" t="str">
            <v>Medicaid</v>
          </cell>
          <cell r="AL125">
            <v>42.967123287671235</v>
          </cell>
          <cell r="AM125">
            <v>760</v>
          </cell>
          <cell r="AN125">
            <v>1</v>
          </cell>
          <cell r="AO125">
            <v>1</v>
          </cell>
          <cell r="AP125">
            <v>20110107</v>
          </cell>
          <cell r="AQ125">
            <v>2</v>
          </cell>
          <cell r="AR125" t="str">
            <v>0-7 Days</v>
          </cell>
          <cell r="AS125">
            <v>0</v>
          </cell>
          <cell r="AT125">
            <v>0</v>
          </cell>
          <cell r="AU125">
            <v>1</v>
          </cell>
          <cell r="AV125" t="b">
            <v>1</v>
          </cell>
          <cell r="AW125" t="b">
            <v>1</v>
          </cell>
          <cell r="AX125" t="b">
            <v>1</v>
          </cell>
          <cell r="AY125" t="b">
            <v>0</v>
          </cell>
          <cell r="AZ125">
            <v>0</v>
          </cell>
          <cell r="BA125" t="b">
            <v>1</v>
          </cell>
          <cell r="BB125" t="b">
            <v>1</v>
          </cell>
          <cell r="BC125">
            <v>1</v>
          </cell>
        </row>
        <row r="126">
          <cell r="A126" t="str">
            <v>H</v>
          </cell>
          <cell r="B126" t="str">
            <v>2011/02/25</v>
          </cell>
          <cell r="C126" t="str">
            <v>2011/03/18</v>
          </cell>
          <cell r="D126">
            <v>0</v>
          </cell>
          <cell r="E126">
            <v>649727</v>
          </cell>
          <cell r="F126" t="str">
            <v>F</v>
          </cell>
          <cell r="G126" t="str">
            <v>T</v>
          </cell>
          <cell r="H126" t="str">
            <v>1967/09/04</v>
          </cell>
          <cell r="I126" t="str">
            <v>ADATC</v>
          </cell>
          <cell r="J126" t="str">
            <v>J F Keith ADATC</v>
          </cell>
          <cell r="K126" t="str">
            <v>949314799L</v>
          </cell>
          <cell r="L126" t="str">
            <v>242196203k</v>
          </cell>
          <cell r="M126" t="str">
            <v>0280916</v>
          </cell>
          <cell r="N126" t="str">
            <v>West</v>
          </cell>
          <cell r="O126" t="str">
            <v>109</v>
          </cell>
          <cell r="P126" t="str">
            <v>Mental Health Partners</v>
          </cell>
          <cell r="Q126" t="str">
            <v>Program Completion ADATC only</v>
          </cell>
          <cell r="R126" t="str">
            <v>Other outpatient and residential non state facilit</v>
          </cell>
          <cell r="S126" t="str">
            <v>Private residence</v>
          </cell>
          <cell r="T126" t="str">
            <v>SA</v>
          </cell>
          <cell r="U126" t="str">
            <v>Catawba</v>
          </cell>
          <cell r="V126" t="str">
            <v>Catawba</v>
          </cell>
          <cell r="W126" t="str">
            <v>Catawba</v>
          </cell>
          <cell r="X126" t="str">
            <v>Mental Health Partners</v>
          </cell>
          <cell r="Y126" t="str">
            <v>Mental Health Partners</v>
          </cell>
          <cell r="AA126" t="str">
            <v>BLUE CROSS OF NC</v>
          </cell>
          <cell r="AB126" t="str">
            <v>BLUE CROSS</v>
          </cell>
          <cell r="AC126" t="str">
            <v>SELF PAY</v>
          </cell>
          <cell r="AD126" t="str">
            <v>SELF PAY</v>
          </cell>
          <cell r="AE126" t="str">
            <v>MEDICAID(NC)</v>
          </cell>
          <cell r="AF126" t="str">
            <v>MEDICAID</v>
          </cell>
          <cell r="AK126" t="str">
            <v>Medicaid</v>
          </cell>
          <cell r="AL126">
            <v>43.934246575342463</v>
          </cell>
          <cell r="AM126">
            <v>1349</v>
          </cell>
          <cell r="AN126">
            <v>1</v>
          </cell>
          <cell r="AO126">
            <v>1</v>
          </cell>
          <cell r="AP126">
            <v>20110418</v>
          </cell>
          <cell r="AQ126">
            <v>31</v>
          </cell>
          <cell r="AR126" t="str">
            <v>31-60 Days</v>
          </cell>
          <cell r="AS126">
            <v>0</v>
          </cell>
          <cell r="AT126">
            <v>0</v>
          </cell>
          <cell r="AU126">
            <v>0</v>
          </cell>
          <cell r="AV126" t="b">
            <v>0</v>
          </cell>
          <cell r="AW126" t="b">
            <v>1</v>
          </cell>
          <cell r="AX126" t="b">
            <v>1</v>
          </cell>
          <cell r="AY126" t="b">
            <v>0</v>
          </cell>
          <cell r="AZ126">
            <v>1</v>
          </cell>
          <cell r="BA126" t="b">
            <v>1</v>
          </cell>
          <cell r="BB126" t="b">
            <v>1</v>
          </cell>
          <cell r="BC126">
            <v>1</v>
          </cell>
        </row>
        <row r="127">
          <cell r="A127" t="str">
            <v>2</v>
          </cell>
          <cell r="B127" t="str">
            <v>2010/11/06</v>
          </cell>
          <cell r="C127" t="str">
            <v>2011/01/14</v>
          </cell>
          <cell r="D127">
            <v>0</v>
          </cell>
          <cell r="E127">
            <v>324039</v>
          </cell>
          <cell r="F127" t="str">
            <v>M</v>
          </cell>
          <cell r="G127" t="str">
            <v>T</v>
          </cell>
          <cell r="H127" t="str">
            <v>1966/04/13</v>
          </cell>
          <cell r="I127" t="str">
            <v>Psych Hospital</v>
          </cell>
          <cell r="J127" t="str">
            <v>Broughton</v>
          </cell>
          <cell r="K127" t="str">
            <v>901263496M</v>
          </cell>
          <cell r="L127" t="str">
            <v>901263496M</v>
          </cell>
          <cell r="M127" t="str">
            <v>0282350</v>
          </cell>
          <cell r="N127" t="str">
            <v>West</v>
          </cell>
          <cell r="O127" t="str">
            <v>112</v>
          </cell>
          <cell r="P127" t="str">
            <v>Piedmont</v>
          </cell>
          <cell r="Q127" t="str">
            <v>Direct to Outpatient Commitment</v>
          </cell>
          <cell r="R127" t="str">
            <v>Other outpatient and residential non state facilit</v>
          </cell>
          <cell r="S127" t="str">
            <v>Foster family alternative family living</v>
          </cell>
          <cell r="T127" t="str">
            <v>MH</v>
          </cell>
          <cell r="U127" t="str">
            <v>Cabarrus</v>
          </cell>
          <cell r="V127" t="str">
            <v>Cabarrus</v>
          </cell>
          <cell r="W127" t="str">
            <v>Buncombe</v>
          </cell>
          <cell r="Y127" t="str">
            <v>PBH</v>
          </cell>
          <cell r="Z127" t="str">
            <v>131210000014414</v>
          </cell>
          <cell r="AA127" t="str">
            <v>SELF PAY</v>
          </cell>
          <cell r="AB127" t="str">
            <v>SELF PAY</v>
          </cell>
          <cell r="AC127" t="str">
            <v>Medicare Part A B E</v>
          </cell>
          <cell r="AD127" t="str">
            <v>MEDICARE</v>
          </cell>
          <cell r="AE127" t="str">
            <v>MEDICARE PART B</v>
          </cell>
          <cell r="AF127" t="str">
            <v>MEDICARE</v>
          </cell>
          <cell r="AG127" t="str">
            <v>MEDICAID(NC)</v>
          </cell>
          <cell r="AH127" t="str">
            <v>MEDICAID</v>
          </cell>
          <cell r="AK127" t="str">
            <v>Medicaid</v>
          </cell>
          <cell r="AL127">
            <v>45.328767123287669</v>
          </cell>
          <cell r="AM127">
            <v>781</v>
          </cell>
          <cell r="AN127">
            <v>1</v>
          </cell>
          <cell r="AO127">
            <v>1</v>
          </cell>
          <cell r="AP127">
            <v>20110126</v>
          </cell>
          <cell r="AQ127">
            <v>12</v>
          </cell>
          <cell r="AR127" t="str">
            <v>8-30 Days</v>
          </cell>
          <cell r="AS127">
            <v>0</v>
          </cell>
          <cell r="AT127">
            <v>0</v>
          </cell>
          <cell r="AU127">
            <v>1</v>
          </cell>
          <cell r="AV127" t="b">
            <v>1</v>
          </cell>
          <cell r="AW127" t="b">
            <v>1</v>
          </cell>
          <cell r="AX127" t="b">
            <v>1</v>
          </cell>
          <cell r="AY127" t="b">
            <v>0</v>
          </cell>
          <cell r="AZ127">
            <v>0</v>
          </cell>
          <cell r="BA127" t="b">
            <v>1</v>
          </cell>
          <cell r="BB127" t="b">
            <v>1</v>
          </cell>
          <cell r="BC127">
            <v>1</v>
          </cell>
        </row>
        <row r="128">
          <cell r="A128" t="str">
            <v>8</v>
          </cell>
          <cell r="B128" t="str">
            <v>2011/01/18</v>
          </cell>
          <cell r="C128" t="str">
            <v>2011/02/09</v>
          </cell>
          <cell r="D128">
            <v>0</v>
          </cell>
          <cell r="E128">
            <v>681628</v>
          </cell>
          <cell r="F128" t="str">
            <v>F</v>
          </cell>
          <cell r="G128" t="str">
            <v>T</v>
          </cell>
          <cell r="H128" t="str">
            <v>1957/09/28</v>
          </cell>
          <cell r="I128" t="str">
            <v>ADATC</v>
          </cell>
          <cell r="J128" t="str">
            <v>R. J. Blackley ADATC</v>
          </cell>
          <cell r="K128" t="str">
            <v>950147450K</v>
          </cell>
          <cell r="L128" t="str">
            <v>948798871S</v>
          </cell>
          <cell r="M128" t="str">
            <v>0282578</v>
          </cell>
          <cell r="N128" t="str">
            <v>C</v>
          </cell>
          <cell r="O128" t="str">
            <v>202</v>
          </cell>
          <cell r="P128" t="str">
            <v>CenterPoint</v>
          </cell>
          <cell r="Q128" t="str">
            <v>Program Completion ADATC only</v>
          </cell>
          <cell r="R128" t="str">
            <v>Other outpatient and residential non state facilit</v>
          </cell>
          <cell r="S128" t="str">
            <v>Private residence</v>
          </cell>
          <cell r="T128" t="str">
            <v>SA</v>
          </cell>
          <cell r="U128" t="str">
            <v>Forsyth</v>
          </cell>
          <cell r="V128" t="str">
            <v>Forsyth</v>
          </cell>
          <cell r="W128" t="str">
            <v>Forsyth</v>
          </cell>
          <cell r="X128" t="str">
            <v>CenterPoint</v>
          </cell>
          <cell r="Y128" t="str">
            <v>CenterPoint Human Services</v>
          </cell>
          <cell r="AA128" t="str">
            <v>SELF PAY</v>
          </cell>
          <cell r="AB128" t="str">
            <v>SELF PAY</v>
          </cell>
          <cell r="AC128" t="str">
            <v>MEDICAID(NC)</v>
          </cell>
          <cell r="AD128" t="str">
            <v>MEDICAID</v>
          </cell>
          <cell r="AK128" t="str">
            <v>Medicaid</v>
          </cell>
          <cell r="AL128">
            <v>53.873972602739727</v>
          </cell>
          <cell r="AM128">
            <v>1051</v>
          </cell>
          <cell r="AN128">
            <v>1</v>
          </cell>
          <cell r="AO128">
            <v>1</v>
          </cell>
          <cell r="AP128">
            <v>20110214</v>
          </cell>
          <cell r="AQ128">
            <v>5</v>
          </cell>
          <cell r="AR128" t="str">
            <v>0-7 Days</v>
          </cell>
          <cell r="AS128">
            <v>0</v>
          </cell>
          <cell r="AT128">
            <v>0</v>
          </cell>
          <cell r="AU128">
            <v>0</v>
          </cell>
          <cell r="AV128" t="b">
            <v>0</v>
          </cell>
          <cell r="AW128" t="b">
            <v>1</v>
          </cell>
          <cell r="AX128" t="b">
            <v>1</v>
          </cell>
          <cell r="AY128" t="b">
            <v>0</v>
          </cell>
          <cell r="AZ128">
            <v>1</v>
          </cell>
          <cell r="BA128" t="b">
            <v>1</v>
          </cell>
          <cell r="BB128" t="b">
            <v>1</v>
          </cell>
          <cell r="BC128">
            <v>1</v>
          </cell>
        </row>
        <row r="129">
          <cell r="A129" t="str">
            <v>2</v>
          </cell>
          <cell r="B129" t="str">
            <v>2010/11/10</v>
          </cell>
          <cell r="C129" t="str">
            <v>2011/01/06</v>
          </cell>
          <cell r="D129">
            <v>0</v>
          </cell>
          <cell r="E129">
            <v>886591</v>
          </cell>
          <cell r="F129" t="str">
            <v>F</v>
          </cell>
          <cell r="G129" t="str">
            <v>T</v>
          </cell>
          <cell r="H129" t="str">
            <v>1946/06/16</v>
          </cell>
          <cell r="I129" t="str">
            <v>Psych Hospital</v>
          </cell>
          <cell r="J129" t="str">
            <v>Broughton</v>
          </cell>
          <cell r="K129" t="str">
            <v>901390449L</v>
          </cell>
          <cell r="M129" t="str">
            <v>0283048</v>
          </cell>
          <cell r="N129" t="str">
            <v>West</v>
          </cell>
          <cell r="O129" t="str">
            <v>201</v>
          </cell>
          <cell r="P129" t="str">
            <v>Crossroads</v>
          </cell>
          <cell r="Q129" t="str">
            <v>Direct with Approval</v>
          </cell>
          <cell r="R129" t="str">
            <v>Other outpatient and residential non state facilit</v>
          </cell>
          <cell r="S129" t="str">
            <v>Foster family alternative family living</v>
          </cell>
          <cell r="T129" t="str">
            <v>MH</v>
          </cell>
          <cell r="U129" t="str">
            <v>Iredell</v>
          </cell>
          <cell r="V129" t="str">
            <v>Iredell</v>
          </cell>
          <cell r="W129" t="str">
            <v>Yadkin</v>
          </cell>
          <cell r="X129" t="str">
            <v>Crossroads</v>
          </cell>
          <cell r="Y129" t="str">
            <v>Crossroads</v>
          </cell>
          <cell r="AA129" t="str">
            <v>MEDICARE PART A</v>
          </cell>
          <cell r="AB129" t="str">
            <v>MEDICARE</v>
          </cell>
          <cell r="AC129" t="str">
            <v>SELF PAY</v>
          </cell>
          <cell r="AD129" t="str">
            <v>SELF PAY</v>
          </cell>
          <cell r="AE129" t="str">
            <v>MEDICARE PART B</v>
          </cell>
          <cell r="AF129" t="str">
            <v>MEDICARE</v>
          </cell>
          <cell r="AK129" t="str">
            <v>Medicare</v>
          </cell>
          <cell r="AL129">
            <v>65.167123287671231</v>
          </cell>
          <cell r="AM129">
            <v>797</v>
          </cell>
          <cell r="AN129">
            <v>0</v>
          </cell>
          <cell r="AO129">
            <v>0</v>
          </cell>
          <cell r="AP129" t="str">
            <v>.</v>
          </cell>
          <cell r="AQ129" t="str">
            <v>.</v>
          </cell>
          <cell r="AR129" t="str">
            <v>Not Seen</v>
          </cell>
          <cell r="AS129">
            <v>0</v>
          </cell>
          <cell r="AT129">
            <v>0</v>
          </cell>
          <cell r="AU129">
            <v>1</v>
          </cell>
          <cell r="AV129" t="b">
            <v>1</v>
          </cell>
          <cell r="AW129" t="b">
            <v>1</v>
          </cell>
          <cell r="AX129" t="b">
            <v>1</v>
          </cell>
          <cell r="AY129" t="b">
            <v>0</v>
          </cell>
          <cell r="AZ129">
            <v>0</v>
          </cell>
          <cell r="BA129" t="b">
            <v>1</v>
          </cell>
          <cell r="BB129" t="b">
            <v>1</v>
          </cell>
          <cell r="BC129">
            <v>1</v>
          </cell>
        </row>
        <row r="130">
          <cell r="A130" t="str">
            <v>2</v>
          </cell>
          <cell r="B130" t="str">
            <v>2010/11/28</v>
          </cell>
          <cell r="C130" t="str">
            <v>2011/02/23</v>
          </cell>
          <cell r="D130">
            <v>0</v>
          </cell>
          <cell r="E130">
            <v>223801</v>
          </cell>
          <cell r="F130" t="str">
            <v>F</v>
          </cell>
          <cell r="G130" t="str">
            <v>T</v>
          </cell>
          <cell r="H130" t="str">
            <v>1971/10/24</v>
          </cell>
          <cell r="I130" t="str">
            <v>Psych Hospital</v>
          </cell>
          <cell r="J130" t="str">
            <v>Broughton</v>
          </cell>
          <cell r="K130" t="str">
            <v>900560203L</v>
          </cell>
          <cell r="L130" t="str">
            <v>900560203L</v>
          </cell>
          <cell r="M130" t="str">
            <v>0283809</v>
          </cell>
          <cell r="N130" t="str">
            <v>West</v>
          </cell>
          <cell r="O130" t="str">
            <v>101</v>
          </cell>
          <cell r="P130" t="str">
            <v>Smoky Mountain</v>
          </cell>
          <cell r="Q130" t="str">
            <v>Direct with Approval</v>
          </cell>
          <cell r="R130" t="str">
            <v>Other outpatient and residential non state facilit</v>
          </cell>
          <cell r="S130" t="str">
            <v>Foster family alternative family living</v>
          </cell>
          <cell r="T130" t="str">
            <v>MH</v>
          </cell>
          <cell r="U130" t="str">
            <v>Alexander</v>
          </cell>
          <cell r="V130" t="str">
            <v>Rutherford</v>
          </cell>
          <cell r="W130" t="str">
            <v>Caldwell</v>
          </cell>
          <cell r="X130" t="str">
            <v>Smoky Mountain</v>
          </cell>
          <cell r="Y130" t="str">
            <v>Smoky Mountain Center</v>
          </cell>
          <cell r="AA130" t="str">
            <v>SELF PAY</v>
          </cell>
          <cell r="AB130" t="str">
            <v>SELF PAY</v>
          </cell>
          <cell r="AC130" t="str">
            <v>MEDICAID(NC)</v>
          </cell>
          <cell r="AD130" t="str">
            <v>MEDICAID</v>
          </cell>
          <cell r="AK130" t="str">
            <v>Medicaid</v>
          </cell>
          <cell r="AL130">
            <v>39.794520547945204</v>
          </cell>
          <cell r="AM130">
            <v>774</v>
          </cell>
          <cell r="AN130">
            <v>1</v>
          </cell>
          <cell r="AO130">
            <v>1</v>
          </cell>
          <cell r="AP130">
            <v>20110301</v>
          </cell>
          <cell r="AQ130">
            <v>6</v>
          </cell>
          <cell r="AR130" t="str">
            <v>0-7 Days</v>
          </cell>
          <cell r="AS130">
            <v>0</v>
          </cell>
          <cell r="AT130">
            <v>0</v>
          </cell>
          <cell r="AU130">
            <v>1</v>
          </cell>
          <cell r="AV130" t="b">
            <v>1</v>
          </cell>
          <cell r="AW130" t="b">
            <v>1</v>
          </cell>
          <cell r="AX130" t="b">
            <v>1</v>
          </cell>
          <cell r="AY130" t="b">
            <v>0</v>
          </cell>
          <cell r="AZ130">
            <v>0</v>
          </cell>
          <cell r="BA130" t="b">
            <v>1</v>
          </cell>
          <cell r="BB130" t="b">
            <v>1</v>
          </cell>
          <cell r="BC130">
            <v>0</v>
          </cell>
        </row>
        <row r="131">
          <cell r="A131" t="str">
            <v>8</v>
          </cell>
          <cell r="B131" t="str">
            <v>2010/12/30</v>
          </cell>
          <cell r="C131" t="str">
            <v>2011/01/24</v>
          </cell>
          <cell r="D131">
            <v>0</v>
          </cell>
          <cell r="E131">
            <v>338540</v>
          </cell>
          <cell r="F131" t="str">
            <v>M</v>
          </cell>
          <cell r="G131" t="str">
            <v>T</v>
          </cell>
          <cell r="H131" t="str">
            <v>1956/08/29</v>
          </cell>
          <cell r="I131" t="str">
            <v>ADATC</v>
          </cell>
          <cell r="J131" t="str">
            <v>R. J. Blackley ADATC</v>
          </cell>
          <cell r="K131" t="str">
            <v>900242944O</v>
          </cell>
          <cell r="L131" t="str">
            <v>900242944O</v>
          </cell>
          <cell r="M131" t="str">
            <v>0284279</v>
          </cell>
          <cell r="N131" t="str">
            <v>C</v>
          </cell>
          <cell r="O131" t="str">
            <v>204</v>
          </cell>
          <cell r="P131" t="str">
            <v>Guilford</v>
          </cell>
          <cell r="Q131" t="str">
            <v>Program Completion ADATC only</v>
          </cell>
          <cell r="R131" t="str">
            <v>Other outpatient and residential non state facilit</v>
          </cell>
          <cell r="S131" t="str">
            <v>Homeless(street vehicle shelter for homeless)</v>
          </cell>
          <cell r="T131" t="str">
            <v>SA</v>
          </cell>
          <cell r="U131" t="str">
            <v>Guilford</v>
          </cell>
          <cell r="V131" t="str">
            <v>Guilford</v>
          </cell>
          <cell r="W131" t="str">
            <v>Alamance</v>
          </cell>
          <cell r="X131" t="str">
            <v>Alamance-Caswell</v>
          </cell>
          <cell r="Y131" t="str">
            <v>Alamance-Caswell</v>
          </cell>
          <cell r="AA131" t="str">
            <v>SELF PAY</v>
          </cell>
          <cell r="AB131" t="str">
            <v>SELF PAY</v>
          </cell>
          <cell r="AK131" t="str">
            <v>Self</v>
          </cell>
          <cell r="AL131">
            <v>54.956164383561642</v>
          </cell>
          <cell r="AM131">
            <v>1015</v>
          </cell>
          <cell r="AN131">
            <v>1</v>
          </cell>
          <cell r="AO131">
            <v>1</v>
          </cell>
          <cell r="AP131">
            <v>20110131</v>
          </cell>
          <cell r="AQ131">
            <v>7</v>
          </cell>
          <cell r="AR131" t="str">
            <v>0-7 Days</v>
          </cell>
          <cell r="AS131">
            <v>0</v>
          </cell>
          <cell r="AT131">
            <v>0</v>
          </cell>
          <cell r="AU131">
            <v>0</v>
          </cell>
          <cell r="AV131" t="b">
            <v>0</v>
          </cell>
          <cell r="AW131" t="b">
            <v>1</v>
          </cell>
          <cell r="AX131" t="b">
            <v>1</v>
          </cell>
          <cell r="AY131" t="b">
            <v>0</v>
          </cell>
          <cell r="AZ131">
            <v>1</v>
          </cell>
          <cell r="BA131" t="b">
            <v>1</v>
          </cell>
          <cell r="BB131" t="b">
            <v>1</v>
          </cell>
          <cell r="BC131">
            <v>1</v>
          </cell>
        </row>
        <row r="132">
          <cell r="A132" t="str">
            <v>H</v>
          </cell>
          <cell r="B132" t="str">
            <v>2011/03/15</v>
          </cell>
          <cell r="C132" t="str">
            <v>2011/03/20</v>
          </cell>
          <cell r="D132">
            <v>0</v>
          </cell>
          <cell r="E132">
            <v>920712</v>
          </cell>
          <cell r="F132" t="str">
            <v>M</v>
          </cell>
          <cell r="G132" t="str">
            <v>T</v>
          </cell>
          <cell r="H132" t="str">
            <v>1954/09/29</v>
          </cell>
          <cell r="I132" t="str">
            <v>ADATC</v>
          </cell>
          <cell r="J132" t="str">
            <v>J F Keith ADATC</v>
          </cell>
          <cell r="K132" t="str">
            <v>945406618S</v>
          </cell>
          <cell r="M132" t="str">
            <v>0284556</v>
          </cell>
          <cell r="N132" t="str">
            <v>West</v>
          </cell>
          <cell r="O132" t="str">
            <v>101</v>
          </cell>
          <cell r="P132" t="str">
            <v>Smoky Mountain</v>
          </cell>
          <cell r="Q132" t="str">
            <v>Program Completion ADATC only</v>
          </cell>
          <cell r="R132" t="str">
            <v>Other outpatient and residential non state facilit</v>
          </cell>
          <cell r="S132" t="str">
            <v>Private residence</v>
          </cell>
          <cell r="T132" t="str">
            <v>SA</v>
          </cell>
          <cell r="U132" t="str">
            <v>Jackson</v>
          </cell>
          <cell r="V132" t="str">
            <v>Swain</v>
          </cell>
          <cell r="W132" t="str">
            <v>Swain</v>
          </cell>
          <cell r="X132" t="str">
            <v>Smoky Mountain</v>
          </cell>
          <cell r="Y132" t="str">
            <v>Smoky Mountain Center</v>
          </cell>
          <cell r="AA132" t="str">
            <v>SELF PAY</v>
          </cell>
          <cell r="AB132" t="str">
            <v>SELF PAY</v>
          </cell>
          <cell r="AK132" t="str">
            <v>Self</v>
          </cell>
          <cell r="AL132">
            <v>56.873972602739727</v>
          </cell>
          <cell r="AM132">
            <v>1369</v>
          </cell>
          <cell r="AN132">
            <v>0</v>
          </cell>
          <cell r="AO132">
            <v>0</v>
          </cell>
          <cell r="AP132" t="str">
            <v>.</v>
          </cell>
          <cell r="AQ132" t="str">
            <v>.</v>
          </cell>
          <cell r="AR132" t="str">
            <v>Not Seen</v>
          </cell>
          <cell r="AS132">
            <v>0</v>
          </cell>
          <cell r="AT132">
            <v>0</v>
          </cell>
          <cell r="AU132">
            <v>0</v>
          </cell>
          <cell r="AV132" t="b">
            <v>0</v>
          </cell>
          <cell r="AW132" t="b">
            <v>1</v>
          </cell>
          <cell r="AX132" t="b">
            <v>1</v>
          </cell>
          <cell r="AY132" t="b">
            <v>0</v>
          </cell>
          <cell r="AZ132">
            <v>1</v>
          </cell>
          <cell r="BA132" t="b">
            <v>1</v>
          </cell>
          <cell r="BB132" t="b">
            <v>1</v>
          </cell>
          <cell r="BC132">
            <v>0</v>
          </cell>
        </row>
        <row r="133">
          <cell r="A133" t="str">
            <v>H</v>
          </cell>
          <cell r="B133" t="str">
            <v>2011/01/24</v>
          </cell>
          <cell r="C133" t="str">
            <v>2011/02/02</v>
          </cell>
          <cell r="D133">
            <v>0</v>
          </cell>
          <cell r="E133">
            <v>113573</v>
          </cell>
          <cell r="F133" t="str">
            <v>M</v>
          </cell>
          <cell r="G133" t="str">
            <v>T</v>
          </cell>
          <cell r="H133" t="str">
            <v>1970/05/27</v>
          </cell>
          <cell r="I133" t="str">
            <v>ADATC</v>
          </cell>
          <cell r="J133" t="str">
            <v>J F Keith ADATC</v>
          </cell>
          <cell r="K133" t="str">
            <v>945181368N</v>
          </cell>
          <cell r="M133" t="str">
            <v>0287127</v>
          </cell>
          <cell r="N133" t="str">
            <v>West</v>
          </cell>
          <cell r="O133" t="str">
            <v>113</v>
          </cell>
          <cell r="P133" t="str">
            <v>Western Highlands</v>
          </cell>
          <cell r="Q133" t="str">
            <v>Against Medical advice Discharge(AMA)</v>
          </cell>
          <cell r="R133" t="str">
            <v>Other outpatient and residential non state facilit</v>
          </cell>
          <cell r="S133" t="str">
            <v>Private residence</v>
          </cell>
          <cell r="T133" t="str">
            <v>SA</v>
          </cell>
          <cell r="U133" t="str">
            <v>Buncombe</v>
          </cell>
          <cell r="V133" t="str">
            <v>Buncombe</v>
          </cell>
          <cell r="W133" t="str">
            <v>Buncombe</v>
          </cell>
          <cell r="Y133" t="str">
            <v>Western Highlands</v>
          </cell>
          <cell r="AA133" t="str">
            <v>SELF PAY</v>
          </cell>
          <cell r="AB133" t="str">
            <v>SELF PAY</v>
          </cell>
          <cell r="AK133" t="str">
            <v>Self</v>
          </cell>
          <cell r="AL133">
            <v>41.205479452054796</v>
          </cell>
          <cell r="AM133">
            <v>1318</v>
          </cell>
          <cell r="AN133">
            <v>0</v>
          </cell>
          <cell r="AO133">
            <v>0</v>
          </cell>
          <cell r="AP133" t="str">
            <v>.</v>
          </cell>
          <cell r="AQ133" t="str">
            <v>.</v>
          </cell>
          <cell r="AR133" t="str">
            <v>Not Seen</v>
          </cell>
          <cell r="AS133">
            <v>0</v>
          </cell>
          <cell r="AT133">
            <v>0</v>
          </cell>
          <cell r="AU133">
            <v>0</v>
          </cell>
          <cell r="AV133" t="b">
            <v>0</v>
          </cell>
          <cell r="AW133" t="b">
            <v>1</v>
          </cell>
          <cell r="AX133" t="b">
            <v>1</v>
          </cell>
          <cell r="AY133" t="b">
            <v>0</v>
          </cell>
          <cell r="AZ133">
            <v>0</v>
          </cell>
          <cell r="BA133" t="b">
            <v>0</v>
          </cell>
          <cell r="BB133" t="b">
            <v>1</v>
          </cell>
          <cell r="BC133">
            <v>1</v>
          </cell>
        </row>
        <row r="134">
          <cell r="A134" t="str">
            <v>2</v>
          </cell>
          <cell r="B134" t="str">
            <v>2011/01/14</v>
          </cell>
          <cell r="C134" t="str">
            <v>2011/02/24</v>
          </cell>
          <cell r="D134">
            <v>0</v>
          </cell>
          <cell r="E134">
            <v>199927</v>
          </cell>
          <cell r="F134" t="str">
            <v>F</v>
          </cell>
          <cell r="G134" t="str">
            <v>T</v>
          </cell>
          <cell r="H134" t="str">
            <v>1968/06/16</v>
          </cell>
          <cell r="I134" t="str">
            <v>Psych Hospital</v>
          </cell>
          <cell r="J134" t="str">
            <v>Broughton</v>
          </cell>
          <cell r="K134" t="str">
            <v>949177369L</v>
          </cell>
          <cell r="L134" t="str">
            <v>243257371O</v>
          </cell>
          <cell r="M134" t="str">
            <v>0287976</v>
          </cell>
          <cell r="N134" t="str">
            <v>West</v>
          </cell>
          <cell r="O134" t="str">
            <v>113</v>
          </cell>
          <cell r="P134" t="str">
            <v>Western Highlands</v>
          </cell>
          <cell r="Q134" t="str">
            <v>Direct with Approval</v>
          </cell>
          <cell r="R134" t="str">
            <v>Other outpatient and residential non state facilit</v>
          </cell>
          <cell r="S134" t="str">
            <v>Foster family alternative family living</v>
          </cell>
          <cell r="T134" t="str">
            <v>MH</v>
          </cell>
          <cell r="U134" t="str">
            <v>Buncombe</v>
          </cell>
          <cell r="V134" t="str">
            <v>Buncombe</v>
          </cell>
          <cell r="W134" t="str">
            <v>McDowell</v>
          </cell>
          <cell r="X134" t="str">
            <v>Smoky Mountain</v>
          </cell>
          <cell r="Y134" t="str">
            <v>Smoky Mountain Center</v>
          </cell>
          <cell r="AA134" t="str">
            <v>SELF PAY</v>
          </cell>
          <cell r="AB134" t="str">
            <v>SELF PAY</v>
          </cell>
          <cell r="AC134" t="str">
            <v>Medicare Part A B E</v>
          </cell>
          <cell r="AD134" t="str">
            <v>MEDICARE</v>
          </cell>
          <cell r="AE134" t="str">
            <v>MEDICARE PART B</v>
          </cell>
          <cell r="AF134" t="str">
            <v>MEDICARE</v>
          </cell>
          <cell r="AG134" t="str">
            <v>MEDICAID(NC)</v>
          </cell>
          <cell r="AH134" t="str">
            <v>MEDICAID</v>
          </cell>
          <cell r="AK134" t="str">
            <v>Medicaid</v>
          </cell>
          <cell r="AL134">
            <v>43.150684931506852</v>
          </cell>
          <cell r="AM134">
            <v>773</v>
          </cell>
          <cell r="AN134">
            <v>1</v>
          </cell>
          <cell r="AO134">
            <v>1</v>
          </cell>
          <cell r="AP134">
            <v>20110302</v>
          </cell>
          <cell r="AQ134">
            <v>6</v>
          </cell>
          <cell r="AR134" t="str">
            <v>0-7 Days</v>
          </cell>
          <cell r="AS134">
            <v>0</v>
          </cell>
          <cell r="AT134">
            <v>0</v>
          </cell>
          <cell r="AU134">
            <v>1</v>
          </cell>
          <cell r="AV134" t="b">
            <v>1</v>
          </cell>
          <cell r="AW134" t="b">
            <v>1</v>
          </cell>
          <cell r="AX134" t="b">
            <v>1</v>
          </cell>
          <cell r="AY134" t="b">
            <v>0</v>
          </cell>
          <cell r="AZ134">
            <v>0</v>
          </cell>
          <cell r="BA134" t="b">
            <v>1</v>
          </cell>
          <cell r="BB134" t="b">
            <v>1</v>
          </cell>
          <cell r="BC134">
            <v>1</v>
          </cell>
        </row>
        <row r="135">
          <cell r="A135" t="str">
            <v>2</v>
          </cell>
          <cell r="B135" t="str">
            <v>2011/03/18</v>
          </cell>
          <cell r="C135" t="str">
            <v>2011/03/24</v>
          </cell>
          <cell r="D135">
            <v>0</v>
          </cell>
          <cell r="E135">
            <v>266935</v>
          </cell>
          <cell r="F135" t="str">
            <v>F</v>
          </cell>
          <cell r="G135" t="str">
            <v>T</v>
          </cell>
          <cell r="H135" t="str">
            <v>1978/06/15</v>
          </cell>
          <cell r="I135" t="str">
            <v>Psych Hospital</v>
          </cell>
          <cell r="J135" t="str">
            <v>Broughton</v>
          </cell>
          <cell r="K135" t="str">
            <v>901312473T</v>
          </cell>
          <cell r="L135" t="str">
            <v>901321473T</v>
          </cell>
          <cell r="M135" t="str">
            <v>0288285</v>
          </cell>
          <cell r="N135" t="str">
            <v>West</v>
          </cell>
          <cell r="O135" t="str">
            <v>201</v>
          </cell>
          <cell r="P135" t="str">
            <v>Crossroads</v>
          </cell>
          <cell r="Q135" t="str">
            <v>Direct to Outpatient Commitment</v>
          </cell>
          <cell r="R135" t="str">
            <v>Other outpatient and residential non state facilit</v>
          </cell>
          <cell r="S135" t="str">
            <v>Private residence</v>
          </cell>
          <cell r="T135" t="str">
            <v>MH</v>
          </cell>
          <cell r="U135" t="str">
            <v>Iredell</v>
          </cell>
          <cell r="V135" t="str">
            <v>Mecklenburg</v>
          </cell>
          <cell r="W135" t="str">
            <v>Iredell</v>
          </cell>
          <cell r="X135" t="str">
            <v>Crossroads</v>
          </cell>
          <cell r="Y135" t="str">
            <v>Crossroads</v>
          </cell>
          <cell r="AA135" t="str">
            <v>SELF PAY</v>
          </cell>
          <cell r="AB135" t="str">
            <v>SELF PAY</v>
          </cell>
          <cell r="AC135" t="str">
            <v>MEDICAID(NC)</v>
          </cell>
          <cell r="AD135" t="str">
            <v>MEDICAID</v>
          </cell>
          <cell r="AK135" t="str">
            <v>Medicaid</v>
          </cell>
          <cell r="AL135">
            <v>33.147945205479452</v>
          </cell>
          <cell r="AM135">
            <v>777</v>
          </cell>
          <cell r="AN135">
            <v>1</v>
          </cell>
          <cell r="AO135">
            <v>1</v>
          </cell>
          <cell r="AP135">
            <v>20110325</v>
          </cell>
          <cell r="AQ135">
            <v>1</v>
          </cell>
          <cell r="AR135" t="str">
            <v>0-7 Days</v>
          </cell>
          <cell r="AS135">
            <v>0</v>
          </cell>
          <cell r="AT135">
            <v>0</v>
          </cell>
          <cell r="AU135">
            <v>1</v>
          </cell>
          <cell r="AV135" t="b">
            <v>1</v>
          </cell>
          <cell r="AW135" t="b">
            <v>1</v>
          </cell>
          <cell r="AX135" t="b">
            <v>1</v>
          </cell>
          <cell r="AY135" t="b">
            <v>0</v>
          </cell>
          <cell r="AZ135">
            <v>0</v>
          </cell>
          <cell r="BA135" t="b">
            <v>1</v>
          </cell>
          <cell r="BB135" t="b">
            <v>1</v>
          </cell>
          <cell r="BC135">
            <v>0</v>
          </cell>
        </row>
        <row r="136">
          <cell r="A136" t="str">
            <v>H</v>
          </cell>
          <cell r="B136" t="str">
            <v>2011/01/26</v>
          </cell>
          <cell r="C136" t="str">
            <v>2011/02/02</v>
          </cell>
          <cell r="D136">
            <v>0</v>
          </cell>
          <cell r="E136">
            <v>777958</v>
          </cell>
          <cell r="F136" t="str">
            <v>F</v>
          </cell>
          <cell r="G136" t="str">
            <v>T</v>
          </cell>
          <cell r="H136" t="str">
            <v>1966/09/18</v>
          </cell>
          <cell r="I136" t="str">
            <v>ADATC</v>
          </cell>
          <cell r="J136" t="str">
            <v>J F Keith ADATC</v>
          </cell>
          <cell r="K136" t="str">
            <v>944123158O</v>
          </cell>
          <cell r="M136" t="str">
            <v>0288751</v>
          </cell>
          <cell r="N136" t="str">
            <v>West</v>
          </cell>
          <cell r="O136" t="str">
            <v>113</v>
          </cell>
          <cell r="P136" t="str">
            <v>Western Highlands</v>
          </cell>
          <cell r="Q136" t="str">
            <v>Program Completion ADATC only</v>
          </cell>
          <cell r="R136" t="str">
            <v>Other outpatient and residential non state facilit</v>
          </cell>
          <cell r="S136" t="str">
            <v>Private residence</v>
          </cell>
          <cell r="T136" t="str">
            <v>SA</v>
          </cell>
          <cell r="U136" t="str">
            <v>Rutherford</v>
          </cell>
          <cell r="V136" t="str">
            <v>Rutherford</v>
          </cell>
          <cell r="W136" t="str">
            <v>Rutherford</v>
          </cell>
          <cell r="Y136" t="str">
            <v>Western Highlands</v>
          </cell>
          <cell r="AA136" t="str">
            <v>SELF PAY</v>
          </cell>
          <cell r="AB136" t="str">
            <v>SELF PAY</v>
          </cell>
          <cell r="AK136" t="str">
            <v>Self</v>
          </cell>
          <cell r="AL136">
            <v>44.895890410958906</v>
          </cell>
          <cell r="AM136">
            <v>1357</v>
          </cell>
          <cell r="AN136">
            <v>1</v>
          </cell>
          <cell r="AO136">
            <v>1</v>
          </cell>
          <cell r="AP136">
            <v>20110308</v>
          </cell>
          <cell r="AQ136">
            <v>34</v>
          </cell>
          <cell r="AR136" t="str">
            <v>31-60 Days</v>
          </cell>
          <cell r="AS136">
            <v>0</v>
          </cell>
          <cell r="AT136">
            <v>0</v>
          </cell>
          <cell r="AU136">
            <v>0</v>
          </cell>
          <cell r="AV136" t="b">
            <v>0</v>
          </cell>
          <cell r="AW136" t="b">
            <v>1</v>
          </cell>
          <cell r="AX136" t="b">
            <v>1</v>
          </cell>
          <cell r="AY136" t="b">
            <v>0</v>
          </cell>
          <cell r="AZ136">
            <v>1</v>
          </cell>
          <cell r="BA136" t="b">
            <v>1</v>
          </cell>
          <cell r="BB136" t="b">
            <v>1</v>
          </cell>
          <cell r="BC136">
            <v>1</v>
          </cell>
        </row>
        <row r="137">
          <cell r="A137" t="str">
            <v>Q</v>
          </cell>
          <cell r="B137" t="str">
            <v>2011/03/07</v>
          </cell>
          <cell r="C137" t="str">
            <v>2011/03/14</v>
          </cell>
          <cell r="D137">
            <v>0</v>
          </cell>
          <cell r="E137">
            <v>125113</v>
          </cell>
          <cell r="F137" t="str">
            <v>M</v>
          </cell>
          <cell r="G137" t="str">
            <v>T</v>
          </cell>
          <cell r="H137" t="str">
            <v>1958/10/04</v>
          </cell>
          <cell r="I137" t="str">
            <v>ADATC</v>
          </cell>
          <cell r="J137" t="str">
            <v>W.B. Jones ADATC</v>
          </cell>
          <cell r="M137" t="str">
            <v>0289619</v>
          </cell>
          <cell r="N137" t="str">
            <v>East</v>
          </cell>
          <cell r="O137" t="str">
            <v>401</v>
          </cell>
          <cell r="P137" t="str">
            <v>Southeastern Center</v>
          </cell>
          <cell r="Q137" t="str">
            <v>Program Completion ADATC only</v>
          </cell>
          <cell r="R137" t="str">
            <v>Other outpatient and residential non state facilit</v>
          </cell>
          <cell r="S137" t="str">
            <v>Private residence</v>
          </cell>
          <cell r="T137" t="str">
            <v>SA</v>
          </cell>
          <cell r="U137" t="str">
            <v>New Hanover</v>
          </cell>
          <cell r="V137" t="str">
            <v>New Hanover</v>
          </cell>
          <cell r="W137" t="str">
            <v>New Hanover</v>
          </cell>
          <cell r="X137" t="str">
            <v>Southeastern Center</v>
          </cell>
          <cell r="Y137" t="str">
            <v>Southeastern Center</v>
          </cell>
          <cell r="AA137" t="str">
            <v>SELF PAY</v>
          </cell>
          <cell r="AB137" t="str">
            <v>SELF PAY</v>
          </cell>
          <cell r="AK137" t="str">
            <v>Self</v>
          </cell>
          <cell r="AL137">
            <v>52.857534246575341</v>
          </cell>
          <cell r="AM137">
            <v>1713</v>
          </cell>
          <cell r="AN137" t="e">
            <v>#N/A</v>
          </cell>
          <cell r="AO137">
            <v>0</v>
          </cell>
          <cell r="AP137" t="e">
            <v>#N/A</v>
          </cell>
          <cell r="AQ137" t="e">
            <v>#N/A</v>
          </cell>
          <cell r="AR137" t="e">
            <v>#N/A</v>
          </cell>
          <cell r="AS137" t="e">
            <v>#N/A</v>
          </cell>
          <cell r="AT137">
            <v>0</v>
          </cell>
          <cell r="AU137">
            <v>0</v>
          </cell>
          <cell r="AV137" t="b">
            <v>0</v>
          </cell>
          <cell r="AW137" t="b">
            <v>1</v>
          </cell>
          <cell r="AX137" t="b">
            <v>1</v>
          </cell>
          <cell r="AY137" t="b">
            <v>0</v>
          </cell>
          <cell r="AZ137">
            <v>1</v>
          </cell>
          <cell r="BA137" t="b">
            <v>1</v>
          </cell>
          <cell r="BB137" t="b">
            <v>1</v>
          </cell>
          <cell r="BC137">
            <v>1</v>
          </cell>
        </row>
        <row r="138">
          <cell r="A138" t="str">
            <v>2</v>
          </cell>
          <cell r="B138" t="str">
            <v>2011/01/16</v>
          </cell>
          <cell r="C138" t="str">
            <v>2011/01/20</v>
          </cell>
          <cell r="D138">
            <v>1</v>
          </cell>
          <cell r="E138">
            <v>67852</v>
          </cell>
          <cell r="F138" t="str">
            <v>F</v>
          </cell>
          <cell r="G138" t="str">
            <v>T</v>
          </cell>
          <cell r="H138" t="str">
            <v>1976/01/04</v>
          </cell>
          <cell r="I138" t="str">
            <v>Psych Hospital</v>
          </cell>
          <cell r="J138" t="str">
            <v>Broughton</v>
          </cell>
          <cell r="K138" t="str">
            <v>901309872K</v>
          </cell>
          <cell r="L138" t="str">
            <v>901309872K</v>
          </cell>
          <cell r="M138" t="str">
            <v>0289693</v>
          </cell>
          <cell r="N138" t="str">
            <v>West</v>
          </cell>
          <cell r="O138" t="str">
            <v>201</v>
          </cell>
          <cell r="P138" t="str">
            <v>Crossroads</v>
          </cell>
          <cell r="Q138" t="str">
            <v>Direct with Approval</v>
          </cell>
          <cell r="R138" t="str">
            <v>Other outpatient and residential non state facilit</v>
          </cell>
          <cell r="S138" t="str">
            <v>Private residence</v>
          </cell>
          <cell r="T138" t="str">
            <v>MH</v>
          </cell>
          <cell r="U138" t="str">
            <v>Iredell</v>
          </cell>
          <cell r="V138" t="str">
            <v>Iredell</v>
          </cell>
          <cell r="W138" t="str">
            <v>Iredell</v>
          </cell>
          <cell r="X138" t="str">
            <v>Crossroads</v>
          </cell>
          <cell r="Y138" t="str">
            <v>Crossroads</v>
          </cell>
          <cell r="AA138" t="str">
            <v>MEDICARE PART A</v>
          </cell>
          <cell r="AB138" t="str">
            <v>MEDICARE</v>
          </cell>
          <cell r="AC138" t="str">
            <v>SELF PAY</v>
          </cell>
          <cell r="AD138" t="str">
            <v>SELF PAY</v>
          </cell>
          <cell r="AE138" t="str">
            <v>MEDICARE PART B</v>
          </cell>
          <cell r="AF138" t="str">
            <v>MEDICARE</v>
          </cell>
          <cell r="AG138" t="str">
            <v>MEDICAID(NC)</v>
          </cell>
          <cell r="AH138" t="str">
            <v>MEDICAID</v>
          </cell>
          <cell r="AK138" t="str">
            <v>Medicaid</v>
          </cell>
          <cell r="AL138">
            <v>35.594520547945208</v>
          </cell>
          <cell r="AM138">
            <v>763</v>
          </cell>
          <cell r="AN138">
            <v>1</v>
          </cell>
          <cell r="AO138">
            <v>1</v>
          </cell>
          <cell r="AP138">
            <v>20110123</v>
          </cell>
          <cell r="AQ138">
            <v>3</v>
          </cell>
          <cell r="AR138" t="str">
            <v>0-7 Days</v>
          </cell>
          <cell r="AS138">
            <v>1</v>
          </cell>
          <cell r="AT138">
            <v>1</v>
          </cell>
          <cell r="AU138">
            <v>0</v>
          </cell>
          <cell r="AV138" t="b">
            <v>1</v>
          </cell>
          <cell r="AW138" t="b">
            <v>1</v>
          </cell>
          <cell r="AX138" t="b">
            <v>1</v>
          </cell>
          <cell r="AY138" t="b">
            <v>0</v>
          </cell>
          <cell r="AZ138">
            <v>0</v>
          </cell>
          <cell r="BA138" t="b">
            <v>1</v>
          </cell>
          <cell r="BB138" t="b">
            <v>1</v>
          </cell>
          <cell r="BC138">
            <v>1</v>
          </cell>
        </row>
        <row r="139">
          <cell r="A139" t="str">
            <v>2</v>
          </cell>
          <cell r="B139" t="str">
            <v>2011/01/24</v>
          </cell>
          <cell r="C139" t="str">
            <v>2011/02/02</v>
          </cell>
          <cell r="D139">
            <v>0</v>
          </cell>
          <cell r="E139">
            <v>67852</v>
          </cell>
          <cell r="F139" t="str">
            <v>F</v>
          </cell>
          <cell r="G139" t="str">
            <v>T</v>
          </cell>
          <cell r="H139" t="str">
            <v>1976/01/04</v>
          </cell>
          <cell r="I139" t="str">
            <v>Psych Hospital</v>
          </cell>
          <cell r="J139" t="str">
            <v>Broughton</v>
          </cell>
          <cell r="K139" t="str">
            <v>901309872K</v>
          </cell>
          <cell r="L139" t="str">
            <v>901309872K</v>
          </cell>
          <cell r="M139" t="str">
            <v>0289693</v>
          </cell>
          <cell r="N139" t="str">
            <v>West</v>
          </cell>
          <cell r="O139" t="str">
            <v>201</v>
          </cell>
          <cell r="P139" t="str">
            <v>Crossroads</v>
          </cell>
          <cell r="Q139" t="str">
            <v>Direct to Outpatient Commitment</v>
          </cell>
          <cell r="R139" t="str">
            <v>Other outpatient and residential non state facilit</v>
          </cell>
          <cell r="S139" t="str">
            <v>Private residence</v>
          </cell>
          <cell r="T139" t="str">
            <v>MH</v>
          </cell>
          <cell r="U139" t="str">
            <v>Iredell</v>
          </cell>
          <cell r="V139" t="str">
            <v>Iredell</v>
          </cell>
          <cell r="W139" t="str">
            <v>Iredell</v>
          </cell>
          <cell r="X139" t="str">
            <v>Crossroads</v>
          </cell>
          <cell r="Y139" t="str">
            <v>Crossroads</v>
          </cell>
          <cell r="AA139" t="str">
            <v>MEDICARE PART A</v>
          </cell>
          <cell r="AB139" t="str">
            <v>MEDICARE</v>
          </cell>
          <cell r="AC139" t="str">
            <v>SELF PAY</v>
          </cell>
          <cell r="AD139" t="str">
            <v>SELF PAY</v>
          </cell>
          <cell r="AE139" t="str">
            <v>MEDICARE PART B</v>
          </cell>
          <cell r="AF139" t="str">
            <v>MEDICARE</v>
          </cell>
          <cell r="AG139" t="str">
            <v>MEDICAID(NC)</v>
          </cell>
          <cell r="AH139" t="str">
            <v>MEDICAID</v>
          </cell>
          <cell r="AK139" t="str">
            <v>Medicaid</v>
          </cell>
          <cell r="AL139">
            <v>35.594520547945208</v>
          </cell>
          <cell r="AM139">
            <v>764</v>
          </cell>
          <cell r="AN139">
            <v>1</v>
          </cell>
          <cell r="AO139">
            <v>1</v>
          </cell>
          <cell r="AP139">
            <v>20110203</v>
          </cell>
          <cell r="AQ139">
            <v>1</v>
          </cell>
          <cell r="AR139" t="str">
            <v>0-7 Days</v>
          </cell>
          <cell r="AS139">
            <v>1</v>
          </cell>
          <cell r="AT139">
            <v>1</v>
          </cell>
          <cell r="AU139">
            <v>1</v>
          </cell>
          <cell r="AV139" t="b">
            <v>1</v>
          </cell>
          <cell r="AW139" t="b">
            <v>1</v>
          </cell>
          <cell r="AX139" t="b">
            <v>1</v>
          </cell>
          <cell r="AY139" t="b">
            <v>0</v>
          </cell>
          <cell r="AZ139">
            <v>0</v>
          </cell>
          <cell r="BA139" t="b">
            <v>1</v>
          </cell>
          <cell r="BB139" t="b">
            <v>1</v>
          </cell>
          <cell r="BC139">
            <v>1</v>
          </cell>
        </row>
        <row r="140">
          <cell r="A140" t="str">
            <v>H</v>
          </cell>
          <cell r="B140" t="str">
            <v>2011/01/20</v>
          </cell>
          <cell r="C140" t="str">
            <v>2011/02/03</v>
          </cell>
          <cell r="D140">
            <v>0</v>
          </cell>
          <cell r="E140">
            <v>71501</v>
          </cell>
          <cell r="F140" t="str">
            <v>F</v>
          </cell>
          <cell r="G140" t="str">
            <v>T</v>
          </cell>
          <cell r="H140" t="str">
            <v>1961/03/26</v>
          </cell>
          <cell r="I140" t="str">
            <v>ADATC</v>
          </cell>
          <cell r="J140" t="str">
            <v>J F Keith ADATC</v>
          </cell>
          <cell r="K140" t="str">
            <v>949273653P</v>
          </cell>
          <cell r="L140" t="str">
            <v>949273653P</v>
          </cell>
          <cell r="M140" t="str">
            <v>0290551</v>
          </cell>
          <cell r="N140" t="str">
            <v>West</v>
          </cell>
          <cell r="O140" t="str">
            <v>108</v>
          </cell>
          <cell r="P140" t="str">
            <v>Pathways</v>
          </cell>
          <cell r="Q140" t="str">
            <v>Program Completion ADATC only</v>
          </cell>
          <cell r="R140" t="str">
            <v>Other outpatient and residential non state facilit</v>
          </cell>
          <cell r="S140" t="str">
            <v>Private residence</v>
          </cell>
          <cell r="T140" t="str">
            <v>SA</v>
          </cell>
          <cell r="U140" t="str">
            <v>Cleveland</v>
          </cell>
          <cell r="V140" t="str">
            <v>Cleveland</v>
          </cell>
          <cell r="W140" t="str">
            <v>Cleveland</v>
          </cell>
          <cell r="X140" t="str">
            <v>Pathways</v>
          </cell>
          <cell r="Y140" t="str">
            <v>Pathways</v>
          </cell>
          <cell r="AA140" t="str">
            <v>MEDICARE PART A</v>
          </cell>
          <cell r="AB140" t="str">
            <v>MEDICARE</v>
          </cell>
          <cell r="AC140" t="str">
            <v>SELF PAY</v>
          </cell>
          <cell r="AD140" t="str">
            <v>SELF PAY</v>
          </cell>
          <cell r="AE140" t="str">
            <v>MEDICARE PART B</v>
          </cell>
          <cell r="AF140" t="str">
            <v>MEDICARE</v>
          </cell>
          <cell r="AG140" t="str">
            <v>MEDICAID(NC)</v>
          </cell>
          <cell r="AH140" t="str">
            <v>MEDICAID</v>
          </cell>
          <cell r="AK140" t="str">
            <v>Medicaid</v>
          </cell>
          <cell r="AL140">
            <v>50.38082191780822</v>
          </cell>
          <cell r="AM140">
            <v>1313</v>
          </cell>
          <cell r="AN140">
            <v>0</v>
          </cell>
          <cell r="AO140">
            <v>0</v>
          </cell>
          <cell r="AP140" t="str">
            <v>.</v>
          </cell>
          <cell r="AQ140" t="str">
            <v>.</v>
          </cell>
          <cell r="AR140" t="str">
            <v>Not Seen</v>
          </cell>
          <cell r="AS140">
            <v>0</v>
          </cell>
          <cell r="AT140">
            <v>0</v>
          </cell>
          <cell r="AU140">
            <v>0</v>
          </cell>
          <cell r="AV140" t="b">
            <v>0</v>
          </cell>
          <cell r="AW140" t="b">
            <v>1</v>
          </cell>
          <cell r="AX140" t="b">
            <v>1</v>
          </cell>
          <cell r="AY140" t="b">
            <v>0</v>
          </cell>
          <cell r="AZ140">
            <v>1</v>
          </cell>
          <cell r="BA140" t="b">
            <v>1</v>
          </cell>
          <cell r="BB140" t="b">
            <v>1</v>
          </cell>
          <cell r="BC140">
            <v>1</v>
          </cell>
        </row>
        <row r="141">
          <cell r="A141" t="str">
            <v>H</v>
          </cell>
          <cell r="B141" t="str">
            <v>2011/02/08</v>
          </cell>
          <cell r="C141" t="str">
            <v>2011/02/28</v>
          </cell>
          <cell r="D141">
            <v>0</v>
          </cell>
          <cell r="E141">
            <v>182283</v>
          </cell>
          <cell r="F141" t="str">
            <v>F</v>
          </cell>
          <cell r="G141" t="str">
            <v>T</v>
          </cell>
          <cell r="H141" t="str">
            <v>1966/06/14</v>
          </cell>
          <cell r="I141" t="str">
            <v>ADATC</v>
          </cell>
          <cell r="J141" t="str">
            <v>J F Keith ADATC</v>
          </cell>
          <cell r="K141" t="str">
            <v>276752401E</v>
          </cell>
          <cell r="M141" t="str">
            <v>0290992</v>
          </cell>
          <cell r="N141" t="str">
            <v>West</v>
          </cell>
          <cell r="O141" t="str">
            <v>109</v>
          </cell>
          <cell r="P141" t="str">
            <v>Mental Health Partners</v>
          </cell>
          <cell r="Q141" t="str">
            <v>Program Completion ADATC only</v>
          </cell>
          <cell r="R141" t="str">
            <v>Other outpatient and residential non state facilit</v>
          </cell>
          <cell r="S141" t="str">
            <v>Homeless(street vehicle shelter for homeless)</v>
          </cell>
          <cell r="T141" t="str">
            <v>SA</v>
          </cell>
          <cell r="U141" t="str">
            <v>Catawba</v>
          </cell>
          <cell r="V141" t="str">
            <v>Catawba</v>
          </cell>
          <cell r="W141" t="str">
            <v>Catawba</v>
          </cell>
          <cell r="X141" t="str">
            <v>Mental Health Partners</v>
          </cell>
          <cell r="Y141" t="str">
            <v>Mental Health Partners</v>
          </cell>
          <cell r="AA141" t="str">
            <v>SELF PAY</v>
          </cell>
          <cell r="AB141" t="str">
            <v>SELF PAY</v>
          </cell>
          <cell r="AK141" t="str">
            <v>Self</v>
          </cell>
          <cell r="AL141">
            <v>45.158904109589038</v>
          </cell>
          <cell r="AM141">
            <v>1321</v>
          </cell>
          <cell r="AN141">
            <v>1</v>
          </cell>
          <cell r="AO141">
            <v>1</v>
          </cell>
          <cell r="AP141">
            <v>20110307</v>
          </cell>
          <cell r="AQ141">
            <v>7</v>
          </cell>
          <cell r="AR141" t="str">
            <v>0-7 Days</v>
          </cell>
          <cell r="AS141">
            <v>0</v>
          </cell>
          <cell r="AT141">
            <v>0</v>
          </cell>
          <cell r="AU141">
            <v>0</v>
          </cell>
          <cell r="AV141" t="b">
            <v>0</v>
          </cell>
          <cell r="AW141" t="b">
            <v>1</v>
          </cell>
          <cell r="AX141" t="b">
            <v>1</v>
          </cell>
          <cell r="AY141" t="b">
            <v>0</v>
          </cell>
          <cell r="AZ141">
            <v>1</v>
          </cell>
          <cell r="BA141" t="b">
            <v>1</v>
          </cell>
          <cell r="BB141" t="b">
            <v>1</v>
          </cell>
          <cell r="BC141">
            <v>1</v>
          </cell>
        </row>
        <row r="142">
          <cell r="A142" t="str">
            <v>H</v>
          </cell>
          <cell r="B142" t="str">
            <v>2010/12/14</v>
          </cell>
          <cell r="C142" t="str">
            <v>2011/01/11</v>
          </cell>
          <cell r="D142">
            <v>0</v>
          </cell>
          <cell r="E142">
            <v>316861</v>
          </cell>
          <cell r="F142" t="str">
            <v>F</v>
          </cell>
          <cell r="G142" t="str">
            <v>T</v>
          </cell>
          <cell r="H142" t="str">
            <v>1979/07/19</v>
          </cell>
          <cell r="I142" t="str">
            <v>ADATC</v>
          </cell>
          <cell r="J142" t="str">
            <v>J F Keith ADATC</v>
          </cell>
          <cell r="K142" t="str">
            <v>900765179K</v>
          </cell>
          <cell r="L142" t="str">
            <v>900765179K</v>
          </cell>
          <cell r="M142" t="str">
            <v>0291454</v>
          </cell>
          <cell r="N142" t="str">
            <v>West</v>
          </cell>
          <cell r="O142" t="str">
            <v>110</v>
          </cell>
          <cell r="P142" t="str">
            <v>Mecklenburg</v>
          </cell>
          <cell r="Q142" t="str">
            <v>Program Completion ADATC only</v>
          </cell>
          <cell r="R142" t="str">
            <v>Other outpatient and residential non state facilit</v>
          </cell>
          <cell r="S142" t="str">
            <v>Residental facility excluding nursing homes(halfwa</v>
          </cell>
          <cell r="T142" t="str">
            <v>SA</v>
          </cell>
          <cell r="U142" t="str">
            <v>Mecklenburg</v>
          </cell>
          <cell r="V142" t="str">
            <v>Mecklenburg</v>
          </cell>
          <cell r="W142" t="str">
            <v>Buncombe</v>
          </cell>
          <cell r="Y142" t="str">
            <v>Mecklenburg</v>
          </cell>
          <cell r="Z142" t="str">
            <v>131210000003259</v>
          </cell>
          <cell r="AA142" t="str">
            <v>SELF PAY</v>
          </cell>
          <cell r="AB142" t="str">
            <v>SELF PAY</v>
          </cell>
          <cell r="AC142" t="str">
            <v>MEDICAID(NC)</v>
          </cell>
          <cell r="AD142" t="str">
            <v>MEDICAID</v>
          </cell>
          <cell r="AK142" t="str">
            <v>Medicaid</v>
          </cell>
          <cell r="AL142">
            <v>32.054794520547944</v>
          </cell>
          <cell r="AM142">
            <v>1328</v>
          </cell>
          <cell r="AN142">
            <v>1</v>
          </cell>
          <cell r="AO142">
            <v>1</v>
          </cell>
          <cell r="AP142">
            <v>20110111</v>
          </cell>
          <cell r="AQ142">
            <v>0</v>
          </cell>
          <cell r="AR142" t="str">
            <v>0-7 Days</v>
          </cell>
          <cell r="AS142">
            <v>0</v>
          </cell>
          <cell r="AT142">
            <v>0</v>
          </cell>
          <cell r="AU142">
            <v>0</v>
          </cell>
          <cell r="AV142" t="b">
            <v>0</v>
          </cell>
          <cell r="AW142" t="b">
            <v>1</v>
          </cell>
          <cell r="AX142" t="b">
            <v>1</v>
          </cell>
          <cell r="AY142" t="b">
            <v>0</v>
          </cell>
          <cell r="AZ142">
            <v>1</v>
          </cell>
          <cell r="BA142" t="b">
            <v>1</v>
          </cell>
          <cell r="BB142" t="b">
            <v>1</v>
          </cell>
          <cell r="BC142">
            <v>1</v>
          </cell>
        </row>
        <row r="143">
          <cell r="A143" t="str">
            <v>2</v>
          </cell>
          <cell r="B143" t="str">
            <v>2010/09/03</v>
          </cell>
          <cell r="C143" t="str">
            <v>2011/03/03</v>
          </cell>
          <cell r="D143">
            <v>0</v>
          </cell>
          <cell r="E143">
            <v>135635</v>
          </cell>
          <cell r="F143" t="str">
            <v>M</v>
          </cell>
          <cell r="G143" t="str">
            <v>T</v>
          </cell>
          <cell r="H143" t="str">
            <v>1972/03/06</v>
          </cell>
          <cell r="I143" t="str">
            <v>Psych Hospital</v>
          </cell>
          <cell r="J143" t="str">
            <v>Broughton</v>
          </cell>
          <cell r="K143" t="str">
            <v>944136671O</v>
          </cell>
          <cell r="M143" t="str">
            <v>0291628</v>
          </cell>
          <cell r="N143" t="str">
            <v>West</v>
          </cell>
          <cell r="O143" t="str">
            <v>110</v>
          </cell>
          <cell r="P143" t="str">
            <v>Mecklenburg</v>
          </cell>
          <cell r="Q143" t="str">
            <v>Direct with Approval</v>
          </cell>
          <cell r="R143" t="str">
            <v>Other outpatient and residential non state facilit</v>
          </cell>
          <cell r="S143" t="str">
            <v>Community ICF-MR 70 or more beds</v>
          </cell>
          <cell r="T143" t="str">
            <v>MH</v>
          </cell>
          <cell r="U143" t="str">
            <v>Mecklenburg</v>
          </cell>
          <cell r="V143" t="str">
            <v>Mecklenburg</v>
          </cell>
          <cell r="W143" t="str">
            <v>Alamance</v>
          </cell>
          <cell r="X143" t="str">
            <v>Alamance-Caswell</v>
          </cell>
          <cell r="Y143" t="str">
            <v>Alamance-Caswell</v>
          </cell>
          <cell r="AA143" t="str">
            <v>SELF PAY</v>
          </cell>
          <cell r="AB143" t="str">
            <v>SELF PAY</v>
          </cell>
          <cell r="AK143" t="str">
            <v>Self</v>
          </cell>
          <cell r="AL143">
            <v>39.42739726027397</v>
          </cell>
          <cell r="AM143">
            <v>769</v>
          </cell>
          <cell r="AN143">
            <v>1</v>
          </cell>
          <cell r="AO143">
            <v>1</v>
          </cell>
          <cell r="AP143">
            <v>20110330</v>
          </cell>
          <cell r="AQ143">
            <v>27</v>
          </cell>
          <cell r="AR143" t="str">
            <v>0-7 Days</v>
          </cell>
          <cell r="AS143">
            <v>1</v>
          </cell>
          <cell r="AT143">
            <v>1</v>
          </cell>
          <cell r="AU143">
            <v>1</v>
          </cell>
          <cell r="AV143" t="b">
            <v>1</v>
          </cell>
          <cell r="AW143" t="b">
            <v>1</v>
          </cell>
          <cell r="AX143" t="b">
            <v>1</v>
          </cell>
          <cell r="AY143" t="b">
            <v>0</v>
          </cell>
          <cell r="AZ143">
            <v>0</v>
          </cell>
          <cell r="BA143" t="b">
            <v>1</v>
          </cell>
          <cell r="BB143" t="b">
            <v>1</v>
          </cell>
          <cell r="BC143">
            <v>1</v>
          </cell>
        </row>
        <row r="144">
          <cell r="A144" t="str">
            <v>0</v>
          </cell>
          <cell r="B144" t="str">
            <v>2010/12/23</v>
          </cell>
          <cell r="C144" t="str">
            <v>2011/02/15</v>
          </cell>
          <cell r="D144">
            <v>0</v>
          </cell>
          <cell r="E144">
            <v>2202270</v>
          </cell>
          <cell r="F144" t="str">
            <v>F</v>
          </cell>
          <cell r="G144" t="str">
            <v>T</v>
          </cell>
          <cell r="H144" t="str">
            <v>1924/04/07</v>
          </cell>
          <cell r="I144" t="str">
            <v>Psych Hospital</v>
          </cell>
          <cell r="J144" t="str">
            <v>Central Regional Hospital</v>
          </cell>
          <cell r="K144" t="str">
            <v>901550782L</v>
          </cell>
          <cell r="L144" t="str">
            <v>901550782L</v>
          </cell>
          <cell r="M144" t="str">
            <v>0330266</v>
          </cell>
          <cell r="N144" t="str">
            <v>C</v>
          </cell>
          <cell r="O144" t="str">
            <v>308</v>
          </cell>
          <cell r="P144" t="str">
            <v>Wake</v>
          </cell>
          <cell r="Q144" t="str">
            <v>Direct with Approval</v>
          </cell>
          <cell r="R144" t="str">
            <v>Other outpatient and residential non state facilit</v>
          </cell>
          <cell r="S144" t="str">
            <v>Nursing home (ICF SNF)</v>
          </cell>
          <cell r="T144" t="str">
            <v>MH</v>
          </cell>
          <cell r="U144" t="str">
            <v>Wake</v>
          </cell>
          <cell r="V144" t="str">
            <v>Wake</v>
          </cell>
          <cell r="W144" t="str">
            <v>Wake</v>
          </cell>
          <cell r="X144" t="str">
            <v>Wake</v>
          </cell>
          <cell r="Y144" t="str">
            <v>Wake</v>
          </cell>
          <cell r="AA144" t="str">
            <v>OTHER MEDICARE HMO</v>
          </cell>
          <cell r="AB144" t="str">
            <v>HMO</v>
          </cell>
          <cell r="AC144" t="str">
            <v>MEDICAID(CONCURRENT)</v>
          </cell>
          <cell r="AD144" t="str">
            <v>MEDICAID</v>
          </cell>
          <cell r="AE144" t="str">
            <v>SELF PAY</v>
          </cell>
          <cell r="AF144" t="str">
            <v>SELF PAY</v>
          </cell>
          <cell r="AK144" t="str">
            <v>Medicaid</v>
          </cell>
          <cell r="AL144">
            <v>87.372602739726034</v>
          </cell>
          <cell r="AM144">
            <v>301</v>
          </cell>
          <cell r="AN144">
            <v>0</v>
          </cell>
          <cell r="AO144">
            <v>0</v>
          </cell>
          <cell r="AP144" t="str">
            <v>.</v>
          </cell>
          <cell r="AQ144" t="str">
            <v>.</v>
          </cell>
          <cell r="AR144" t="str">
            <v>Not Seen</v>
          </cell>
          <cell r="AS144">
            <v>0</v>
          </cell>
          <cell r="AT144">
            <v>0</v>
          </cell>
          <cell r="AU144">
            <v>1</v>
          </cell>
          <cell r="AV144" t="b">
            <v>1</v>
          </cell>
          <cell r="AW144" t="b">
            <v>1</v>
          </cell>
          <cell r="AX144" t="b">
            <v>1</v>
          </cell>
          <cell r="AY144" t="b">
            <v>0</v>
          </cell>
          <cell r="AZ144">
            <v>0</v>
          </cell>
          <cell r="BA144" t="b">
            <v>1</v>
          </cell>
          <cell r="BB144" t="b">
            <v>1</v>
          </cell>
          <cell r="BC144">
            <v>1</v>
          </cell>
        </row>
        <row r="145">
          <cell r="A145" t="str">
            <v>8</v>
          </cell>
          <cell r="B145" t="str">
            <v>2011/03/08</v>
          </cell>
          <cell r="C145" t="str">
            <v>2011/03/18</v>
          </cell>
          <cell r="D145">
            <v>0</v>
          </cell>
          <cell r="E145">
            <v>937217</v>
          </cell>
          <cell r="F145" t="str">
            <v>M</v>
          </cell>
          <cell r="G145" t="str">
            <v>T</v>
          </cell>
          <cell r="H145" t="str">
            <v>1938/11/13</v>
          </cell>
          <cell r="I145" t="str">
            <v>ADATC</v>
          </cell>
          <cell r="J145" t="str">
            <v>R. J. Blackley ADATC</v>
          </cell>
          <cell r="K145" t="str">
            <v>947234965K</v>
          </cell>
          <cell r="M145" t="str">
            <v>0362463</v>
          </cell>
          <cell r="N145" t="str">
            <v>C</v>
          </cell>
          <cell r="O145" t="str">
            <v>308</v>
          </cell>
          <cell r="P145" t="str">
            <v>Wake</v>
          </cell>
          <cell r="Q145" t="str">
            <v>Direct with Approval</v>
          </cell>
          <cell r="R145" t="str">
            <v>Other outpatient and residential non state facilit</v>
          </cell>
          <cell r="S145" t="str">
            <v>Private residence</v>
          </cell>
          <cell r="T145" t="str">
            <v>SA</v>
          </cell>
          <cell r="U145" t="str">
            <v>Wake</v>
          </cell>
          <cell r="V145" t="str">
            <v>Wake</v>
          </cell>
          <cell r="W145" t="str">
            <v>Wake</v>
          </cell>
          <cell r="X145" t="str">
            <v>Wake</v>
          </cell>
          <cell r="Y145" t="str">
            <v>Wake</v>
          </cell>
          <cell r="AA145" t="str">
            <v>STATE HEALTH PLAN PPO</v>
          </cell>
          <cell r="AB145" t="str">
            <v>BLUE CROSS</v>
          </cell>
          <cell r="AC145" t="str">
            <v>SELF PAY</v>
          </cell>
          <cell r="AD145" t="str">
            <v>SELF PAY</v>
          </cell>
          <cell r="AE145" t="str">
            <v>MEDICARE PART A</v>
          </cell>
          <cell r="AF145" t="str">
            <v>MEDICARE</v>
          </cell>
          <cell r="AG145" t="str">
            <v>MEDICARE PART B</v>
          </cell>
          <cell r="AH145" t="str">
            <v>MEDICARE</v>
          </cell>
          <cell r="AK145" t="str">
            <v>Medicare</v>
          </cell>
          <cell r="AL145">
            <v>72.761643835616439</v>
          </cell>
          <cell r="AM145">
            <v>1092</v>
          </cell>
          <cell r="AN145">
            <v>1</v>
          </cell>
          <cell r="AO145">
            <v>1</v>
          </cell>
          <cell r="AP145">
            <v>20110401</v>
          </cell>
          <cell r="AQ145">
            <v>14</v>
          </cell>
          <cell r="AR145" t="str">
            <v>8-30 Days</v>
          </cell>
          <cell r="AS145">
            <v>0</v>
          </cell>
          <cell r="AT145">
            <v>0</v>
          </cell>
          <cell r="AU145">
            <v>0</v>
          </cell>
          <cell r="AV145" t="b">
            <v>1</v>
          </cell>
          <cell r="AW145" t="b">
            <v>1</v>
          </cell>
          <cell r="AX145" t="b">
            <v>1</v>
          </cell>
          <cell r="AY145" t="b">
            <v>0</v>
          </cell>
          <cell r="AZ145">
            <v>1</v>
          </cell>
          <cell r="BA145" t="b">
            <v>1</v>
          </cell>
          <cell r="BB145" t="b">
            <v>1</v>
          </cell>
          <cell r="BC145">
            <v>1</v>
          </cell>
        </row>
        <row r="146">
          <cell r="A146" t="str">
            <v>0</v>
          </cell>
          <cell r="B146" t="str">
            <v>2010/10/13</v>
          </cell>
          <cell r="C146" t="str">
            <v>2011/01/28</v>
          </cell>
          <cell r="D146">
            <v>0</v>
          </cell>
          <cell r="E146">
            <v>63015</v>
          </cell>
          <cell r="F146" t="str">
            <v>M</v>
          </cell>
          <cell r="G146" t="str">
            <v>T</v>
          </cell>
          <cell r="H146" t="str">
            <v>1952/08/13</v>
          </cell>
          <cell r="I146" t="str">
            <v>Psych Hospital</v>
          </cell>
          <cell r="J146" t="str">
            <v>Central Regional Hospital</v>
          </cell>
          <cell r="K146" t="str">
            <v>948798084T</v>
          </cell>
          <cell r="L146" t="str">
            <v>948798084T</v>
          </cell>
          <cell r="M146" t="str">
            <v>0366533</v>
          </cell>
          <cell r="N146" t="str">
            <v>C</v>
          </cell>
          <cell r="O146" t="str">
            <v>208</v>
          </cell>
          <cell r="P146" t="str">
            <v>Five County</v>
          </cell>
          <cell r="Q146" t="str">
            <v>Direct to Outpatient Commitment</v>
          </cell>
          <cell r="R146" t="str">
            <v>Other outpatient and residential non state facilit</v>
          </cell>
          <cell r="S146" t="str">
            <v>Community ICF-MR 70 or more beds</v>
          </cell>
          <cell r="T146" t="str">
            <v>MH</v>
          </cell>
          <cell r="U146" t="str">
            <v>Halifax</v>
          </cell>
          <cell r="V146" t="str">
            <v>Halifax</v>
          </cell>
          <cell r="W146" t="str">
            <v>Nash</v>
          </cell>
          <cell r="X146" t="str">
            <v>Beacon Center</v>
          </cell>
          <cell r="Y146" t="str">
            <v>Beacon Center</v>
          </cell>
          <cell r="AA146" t="str">
            <v>SELF PAY</v>
          </cell>
          <cell r="AB146" t="str">
            <v>SELF PAY</v>
          </cell>
          <cell r="AC146" t="str">
            <v>MEDICAID(NC)</v>
          </cell>
          <cell r="AD146" t="str">
            <v>MEDICAID</v>
          </cell>
          <cell r="AK146" t="str">
            <v>Medicaid</v>
          </cell>
          <cell r="AL146">
            <v>59.0027397260274</v>
          </cell>
          <cell r="AM146">
            <v>5</v>
          </cell>
          <cell r="AN146">
            <v>1</v>
          </cell>
          <cell r="AO146">
            <v>1</v>
          </cell>
          <cell r="AP146">
            <v>20110207</v>
          </cell>
          <cell r="AQ146">
            <v>10</v>
          </cell>
          <cell r="AR146" t="str">
            <v>8-30 Days</v>
          </cell>
          <cell r="AS146">
            <v>0</v>
          </cell>
          <cell r="AT146">
            <v>0</v>
          </cell>
          <cell r="AU146">
            <v>1</v>
          </cell>
          <cell r="AV146" t="b">
            <v>1</v>
          </cell>
          <cell r="AW146" t="b">
            <v>1</v>
          </cell>
          <cell r="AX146" t="b">
            <v>1</v>
          </cell>
          <cell r="AY146" t="b">
            <v>0</v>
          </cell>
          <cell r="AZ146">
            <v>0</v>
          </cell>
          <cell r="BA146" t="b">
            <v>1</v>
          </cell>
          <cell r="BB146" t="b">
            <v>1</v>
          </cell>
          <cell r="BC146">
            <v>1</v>
          </cell>
        </row>
        <row r="147">
          <cell r="A147" t="str">
            <v>0</v>
          </cell>
          <cell r="B147" t="str">
            <v>2011/02/16</v>
          </cell>
          <cell r="C147" t="str">
            <v>2011/02/22</v>
          </cell>
          <cell r="D147">
            <v>0</v>
          </cell>
          <cell r="E147">
            <v>1191787</v>
          </cell>
          <cell r="F147" t="str">
            <v>M</v>
          </cell>
          <cell r="G147" t="str">
            <v>T</v>
          </cell>
          <cell r="H147" t="str">
            <v>1951/06/21</v>
          </cell>
          <cell r="I147" t="str">
            <v>Psych Hospital</v>
          </cell>
          <cell r="J147" t="str">
            <v>Central Regional Hospital</v>
          </cell>
          <cell r="K147" t="str">
            <v>901355744T</v>
          </cell>
          <cell r="L147" t="str">
            <v>901355744T</v>
          </cell>
          <cell r="M147" t="str">
            <v>0371228</v>
          </cell>
          <cell r="N147" t="str">
            <v>C</v>
          </cell>
          <cell r="O147" t="str">
            <v>303</v>
          </cell>
          <cell r="P147" t="str">
            <v>Sandhills</v>
          </cell>
          <cell r="Q147" t="str">
            <v>Direct to Outpatient Commitment</v>
          </cell>
          <cell r="R147" t="str">
            <v>Other outpatient and residential non state facilit</v>
          </cell>
          <cell r="S147" t="str">
            <v>Private residence</v>
          </cell>
          <cell r="T147" t="str">
            <v>SA</v>
          </cell>
          <cell r="U147" t="str">
            <v>Randolph</v>
          </cell>
          <cell r="V147" t="str">
            <v>Randolph</v>
          </cell>
          <cell r="W147" t="str">
            <v>Randolph</v>
          </cell>
          <cell r="X147" t="str">
            <v>Sandhills</v>
          </cell>
          <cell r="Y147" t="str">
            <v>Sandhills Center</v>
          </cell>
          <cell r="AA147" t="str">
            <v>UNITED HLTHCARE</v>
          </cell>
          <cell r="AB147" t="str">
            <v>HMO</v>
          </cell>
          <cell r="AC147" t="str">
            <v>SELF PAY</v>
          </cell>
          <cell r="AD147" t="str">
            <v>SELF PAY</v>
          </cell>
          <cell r="AK147" t="str">
            <v>Private</v>
          </cell>
          <cell r="AL147">
            <v>60.150684931506852</v>
          </cell>
          <cell r="AM147">
            <v>122</v>
          </cell>
          <cell r="AN147">
            <v>0</v>
          </cell>
          <cell r="AO147">
            <v>0</v>
          </cell>
          <cell r="AP147" t="str">
            <v>.</v>
          </cell>
          <cell r="AQ147" t="str">
            <v>.</v>
          </cell>
          <cell r="AR147" t="str">
            <v>Not Seen</v>
          </cell>
          <cell r="AS147">
            <v>0</v>
          </cell>
          <cell r="AT147">
            <v>0</v>
          </cell>
          <cell r="AU147">
            <v>1</v>
          </cell>
          <cell r="AV147" t="b">
            <v>1</v>
          </cell>
          <cell r="AW147" t="b">
            <v>1</v>
          </cell>
          <cell r="AX147" t="b">
            <v>1</v>
          </cell>
          <cell r="AY147" t="b">
            <v>0</v>
          </cell>
          <cell r="AZ147">
            <v>0</v>
          </cell>
          <cell r="BA147" t="b">
            <v>1</v>
          </cell>
          <cell r="BB147" t="b">
            <v>1</v>
          </cell>
          <cell r="BC147">
            <v>1</v>
          </cell>
        </row>
        <row r="148">
          <cell r="A148" t="str">
            <v>2</v>
          </cell>
          <cell r="B148" t="str">
            <v>2000/01/14</v>
          </cell>
          <cell r="C148" t="str">
            <v>2011/02/02</v>
          </cell>
          <cell r="D148">
            <v>0</v>
          </cell>
          <cell r="E148">
            <v>181139</v>
          </cell>
          <cell r="F148" t="str">
            <v>M</v>
          </cell>
          <cell r="G148" t="str">
            <v>T</v>
          </cell>
          <cell r="H148" t="str">
            <v>1958/02/04</v>
          </cell>
          <cell r="I148" t="str">
            <v>Psych Hospital</v>
          </cell>
          <cell r="J148" t="str">
            <v>Broughton</v>
          </cell>
          <cell r="K148" t="str">
            <v>241314127S</v>
          </cell>
          <cell r="L148" t="str">
            <v>241314127S</v>
          </cell>
          <cell r="M148" t="str">
            <v>0375406</v>
          </cell>
          <cell r="N148" t="str">
            <v>West</v>
          </cell>
          <cell r="O148" t="str">
            <v>112</v>
          </cell>
          <cell r="P148" t="str">
            <v>Piedmont</v>
          </cell>
          <cell r="Q148" t="str">
            <v>Direct D/C to state facility for ECT</v>
          </cell>
          <cell r="R148" t="str">
            <v>Unknown</v>
          </cell>
          <cell r="S148" t="str">
            <v>Unknown</v>
          </cell>
          <cell r="T148" t="str">
            <v>MH</v>
          </cell>
          <cell r="U148" t="str">
            <v>Rowan</v>
          </cell>
          <cell r="V148" t="str">
            <v>Rowan</v>
          </cell>
          <cell r="W148" t="str">
            <v>Unknown</v>
          </cell>
          <cell r="Y148" t="str">
            <v>PBH</v>
          </cell>
          <cell r="Z148" t="str">
            <v>131211000012350</v>
          </cell>
          <cell r="AA148" t="str">
            <v>SELF PAY</v>
          </cell>
          <cell r="AB148" t="str">
            <v>SELF PAY</v>
          </cell>
          <cell r="AK148" t="str">
            <v>Self</v>
          </cell>
          <cell r="AL148">
            <v>53.520547945205479</v>
          </cell>
          <cell r="AM148">
            <v>771</v>
          </cell>
          <cell r="AN148">
            <v>0</v>
          </cell>
          <cell r="AO148">
            <v>0</v>
          </cell>
          <cell r="AP148" t="str">
            <v>.</v>
          </cell>
          <cell r="AQ148" t="str">
            <v>.</v>
          </cell>
          <cell r="AR148" t="str">
            <v>Not Seen</v>
          </cell>
          <cell r="AS148">
            <v>0</v>
          </cell>
          <cell r="AT148">
            <v>0</v>
          </cell>
          <cell r="AU148">
            <v>0</v>
          </cell>
          <cell r="AV148" t="b">
            <v>0</v>
          </cell>
          <cell r="AW148" t="b">
            <v>1</v>
          </cell>
          <cell r="AX148" t="b">
            <v>1</v>
          </cell>
          <cell r="AY148" t="b">
            <v>1</v>
          </cell>
          <cell r="AZ148">
            <v>0</v>
          </cell>
          <cell r="BA148" t="b">
            <v>0</v>
          </cell>
          <cell r="BB148" t="b">
            <v>1</v>
          </cell>
          <cell r="BC148">
            <v>1</v>
          </cell>
        </row>
        <row r="149">
          <cell r="A149" t="str">
            <v>0</v>
          </cell>
          <cell r="B149" t="str">
            <v>2010/11/19</v>
          </cell>
          <cell r="C149" t="str">
            <v>2011/02/07</v>
          </cell>
          <cell r="D149">
            <v>0</v>
          </cell>
          <cell r="E149">
            <v>771935</v>
          </cell>
          <cell r="F149" t="str">
            <v>M</v>
          </cell>
          <cell r="G149" t="str">
            <v>T</v>
          </cell>
          <cell r="H149" t="str">
            <v>1952/12/06</v>
          </cell>
          <cell r="I149" t="str">
            <v>Psych Hospital</v>
          </cell>
          <cell r="J149" t="str">
            <v>Central Regional Hospital</v>
          </cell>
          <cell r="K149" t="str">
            <v>900380738S</v>
          </cell>
          <cell r="L149" t="str">
            <v>900380738S</v>
          </cell>
          <cell r="M149" t="str">
            <v>0377603</v>
          </cell>
          <cell r="N149" t="str">
            <v>C</v>
          </cell>
          <cell r="O149" t="str">
            <v>202</v>
          </cell>
          <cell r="P149" t="str">
            <v>CenterPoint</v>
          </cell>
          <cell r="Q149" t="str">
            <v>Direct with Approval</v>
          </cell>
          <cell r="R149" t="str">
            <v>Other outpatient and residential non state facilit</v>
          </cell>
          <cell r="S149" t="str">
            <v>Private residence</v>
          </cell>
          <cell r="T149" t="str">
            <v>MH</v>
          </cell>
          <cell r="U149" t="str">
            <v>Forsyth</v>
          </cell>
          <cell r="V149" t="str">
            <v>Forsyth</v>
          </cell>
          <cell r="W149" t="str">
            <v>Wake</v>
          </cell>
          <cell r="X149" t="str">
            <v>Wake</v>
          </cell>
          <cell r="Y149" t="str">
            <v>Wake</v>
          </cell>
          <cell r="AA149" t="str">
            <v>MEDICARE PART A</v>
          </cell>
          <cell r="AB149" t="str">
            <v>MEDICARE</v>
          </cell>
          <cell r="AC149" t="str">
            <v>SELF PAY</v>
          </cell>
          <cell r="AD149" t="str">
            <v>SELF PAY</v>
          </cell>
          <cell r="AK149" t="str">
            <v>Medicare</v>
          </cell>
          <cell r="AL149">
            <v>58.68767123287671</v>
          </cell>
          <cell r="AM149">
            <v>76</v>
          </cell>
          <cell r="AN149">
            <v>1</v>
          </cell>
          <cell r="AO149">
            <v>1</v>
          </cell>
          <cell r="AP149">
            <v>20110318</v>
          </cell>
          <cell r="AQ149">
            <v>39</v>
          </cell>
          <cell r="AR149" t="str">
            <v>31-60 Days</v>
          </cell>
          <cell r="AS149">
            <v>0</v>
          </cell>
          <cell r="AT149">
            <v>0</v>
          </cell>
          <cell r="AU149">
            <v>1</v>
          </cell>
          <cell r="AV149" t="b">
            <v>1</v>
          </cell>
          <cell r="AW149" t="b">
            <v>1</v>
          </cell>
          <cell r="AX149" t="b">
            <v>1</v>
          </cell>
          <cell r="AY149" t="b">
            <v>0</v>
          </cell>
          <cell r="AZ149">
            <v>0</v>
          </cell>
          <cell r="BA149" t="b">
            <v>1</v>
          </cell>
          <cell r="BB149" t="b">
            <v>1</v>
          </cell>
          <cell r="BC149">
            <v>1</v>
          </cell>
        </row>
        <row r="150">
          <cell r="A150" t="str">
            <v>0</v>
          </cell>
          <cell r="B150" t="str">
            <v>2010/12/18</v>
          </cell>
          <cell r="C150" t="str">
            <v>2011/02/03</v>
          </cell>
          <cell r="D150">
            <v>0</v>
          </cell>
          <cell r="E150">
            <v>731727</v>
          </cell>
          <cell r="F150" t="str">
            <v>M</v>
          </cell>
          <cell r="G150" t="str">
            <v>T</v>
          </cell>
          <cell r="H150" t="str">
            <v>1955/03/03</v>
          </cell>
          <cell r="I150" t="str">
            <v>Psych Hospital</v>
          </cell>
          <cell r="J150" t="str">
            <v>Central Regional Hospital</v>
          </cell>
          <cell r="K150" t="str">
            <v>948789657L</v>
          </cell>
          <cell r="L150" t="str">
            <v>948789657L</v>
          </cell>
          <cell r="M150" t="str">
            <v>0377973</v>
          </cell>
          <cell r="N150" t="str">
            <v>C</v>
          </cell>
          <cell r="O150" t="str">
            <v>303</v>
          </cell>
          <cell r="P150" t="str">
            <v>Sandhills</v>
          </cell>
          <cell r="Q150" t="str">
            <v>Direct with Approval</v>
          </cell>
          <cell r="R150" t="str">
            <v>Other outpatient and residential non state facilit</v>
          </cell>
          <cell r="S150" t="str">
            <v>Residental facility excluding nursing homes(halfwa</v>
          </cell>
          <cell r="T150" t="str">
            <v>MH</v>
          </cell>
          <cell r="U150" t="str">
            <v>Randolph</v>
          </cell>
          <cell r="V150" t="str">
            <v>Moore</v>
          </cell>
          <cell r="W150" t="str">
            <v>Randolph</v>
          </cell>
          <cell r="X150" t="str">
            <v>Sandhills</v>
          </cell>
          <cell r="Y150" t="str">
            <v>Sandhills Center</v>
          </cell>
          <cell r="AA150" t="str">
            <v>SELF PAY</v>
          </cell>
          <cell r="AB150" t="str">
            <v>SELF PAY</v>
          </cell>
          <cell r="AC150" t="str">
            <v>MEDICAID(NC)</v>
          </cell>
          <cell r="AD150" t="str">
            <v>MEDICAID</v>
          </cell>
          <cell r="AK150" t="str">
            <v>Medicaid</v>
          </cell>
          <cell r="AL150">
            <v>56.449315068493149</v>
          </cell>
          <cell r="AM150">
            <v>69</v>
          </cell>
          <cell r="AN150">
            <v>1</v>
          </cell>
          <cell r="AO150">
            <v>1</v>
          </cell>
          <cell r="AP150">
            <v>20110203</v>
          </cell>
          <cell r="AQ150">
            <v>0</v>
          </cell>
          <cell r="AR150" t="str">
            <v>0-7 Days</v>
          </cell>
          <cell r="AS150">
            <v>0</v>
          </cell>
          <cell r="AT150">
            <v>0</v>
          </cell>
          <cell r="AU150">
            <v>1</v>
          </cell>
          <cell r="AV150" t="b">
            <v>1</v>
          </cell>
          <cell r="AW150" t="b">
            <v>1</v>
          </cell>
          <cell r="AX150" t="b">
            <v>1</v>
          </cell>
          <cell r="AY150" t="b">
            <v>0</v>
          </cell>
          <cell r="AZ150">
            <v>0</v>
          </cell>
          <cell r="BA150" t="b">
            <v>1</v>
          </cell>
          <cell r="BB150" t="b">
            <v>1</v>
          </cell>
          <cell r="BC150">
            <v>0</v>
          </cell>
        </row>
        <row r="151">
          <cell r="A151" t="str">
            <v>2</v>
          </cell>
          <cell r="B151" t="str">
            <v>2011/01/29</v>
          </cell>
          <cell r="C151" t="str">
            <v>2011/03/21</v>
          </cell>
          <cell r="D151">
            <v>0</v>
          </cell>
          <cell r="E151">
            <v>797310</v>
          </cell>
          <cell r="F151" t="str">
            <v>M</v>
          </cell>
          <cell r="G151" t="str">
            <v>T</v>
          </cell>
          <cell r="H151" t="str">
            <v>1959/01/27</v>
          </cell>
          <cell r="I151" t="str">
            <v>Psych Hospital</v>
          </cell>
          <cell r="J151" t="str">
            <v>Broughton</v>
          </cell>
          <cell r="K151" t="str">
            <v>246044459L</v>
          </cell>
          <cell r="L151" t="str">
            <v>949189297P</v>
          </cell>
          <cell r="M151" t="str">
            <v>0380883</v>
          </cell>
          <cell r="N151" t="str">
            <v>West</v>
          </cell>
          <cell r="O151" t="str">
            <v>113</v>
          </cell>
          <cell r="P151" t="str">
            <v>Western Highlands</v>
          </cell>
          <cell r="Q151" t="str">
            <v>Direct to Outpatient Commitment</v>
          </cell>
          <cell r="R151" t="str">
            <v>Other outpatient and residential non state facilit</v>
          </cell>
          <cell r="S151" t="str">
            <v>Foster family alternative family living</v>
          </cell>
          <cell r="T151" t="str">
            <v>MH</v>
          </cell>
          <cell r="U151" t="str">
            <v>Rutherford</v>
          </cell>
          <cell r="V151" t="str">
            <v>Rutherford</v>
          </cell>
          <cell r="W151" t="str">
            <v>Yadkin</v>
          </cell>
          <cell r="X151" t="str">
            <v>Crossroads</v>
          </cell>
          <cell r="Y151" t="str">
            <v>Crossroads</v>
          </cell>
          <cell r="AA151" t="str">
            <v>Medicare Part A B E</v>
          </cell>
          <cell r="AB151" t="str">
            <v>MEDICARE</v>
          </cell>
          <cell r="AC151" t="str">
            <v>SELF PAY</v>
          </cell>
          <cell r="AD151" t="str">
            <v>SELF PAY</v>
          </cell>
          <cell r="AE151" t="str">
            <v>MEDICARE PART B</v>
          </cell>
          <cell r="AF151" t="str">
            <v>MEDICARE</v>
          </cell>
          <cell r="AG151" t="str">
            <v>MEDICAID(NC)</v>
          </cell>
          <cell r="AH151" t="str">
            <v>MEDICAID</v>
          </cell>
          <cell r="AK151" t="str">
            <v>Medicaid</v>
          </cell>
          <cell r="AL151">
            <v>52.542465753424658</v>
          </cell>
          <cell r="AM151">
            <v>793</v>
          </cell>
          <cell r="AN151">
            <v>1</v>
          </cell>
          <cell r="AO151">
            <v>1</v>
          </cell>
          <cell r="AP151">
            <v>20110321</v>
          </cell>
          <cell r="AQ151">
            <v>0</v>
          </cell>
          <cell r="AR151" t="str">
            <v>0-7 Days</v>
          </cell>
          <cell r="AS151">
            <v>1</v>
          </cell>
          <cell r="AT151">
            <v>1</v>
          </cell>
          <cell r="AU151">
            <v>1</v>
          </cell>
          <cell r="AV151" t="b">
            <v>1</v>
          </cell>
          <cell r="AW151" t="b">
            <v>1</v>
          </cell>
          <cell r="AX151" t="b">
            <v>1</v>
          </cell>
          <cell r="AY151" t="b">
            <v>0</v>
          </cell>
          <cell r="AZ151">
            <v>0</v>
          </cell>
          <cell r="BA151" t="b">
            <v>1</v>
          </cell>
          <cell r="BB151" t="b">
            <v>1</v>
          </cell>
          <cell r="BC151">
            <v>1</v>
          </cell>
        </row>
        <row r="152">
          <cell r="A152" t="str">
            <v>8</v>
          </cell>
          <cell r="B152" t="str">
            <v>2011/02/23</v>
          </cell>
          <cell r="C152" t="str">
            <v>2011/03/14</v>
          </cell>
          <cell r="D152">
            <v>0</v>
          </cell>
          <cell r="E152">
            <v>226080</v>
          </cell>
          <cell r="F152" t="str">
            <v>M</v>
          </cell>
          <cell r="G152" t="str">
            <v>T</v>
          </cell>
          <cell r="H152" t="str">
            <v>1956/09/16</v>
          </cell>
          <cell r="I152" t="str">
            <v>ADATC</v>
          </cell>
          <cell r="J152" t="str">
            <v>R. J. Blackley ADATC</v>
          </cell>
          <cell r="K152" t="str">
            <v>900524285K</v>
          </cell>
          <cell r="L152" t="str">
            <v>241788211O</v>
          </cell>
          <cell r="M152" t="str">
            <v>0381152</v>
          </cell>
          <cell r="N152" t="str">
            <v>C</v>
          </cell>
          <cell r="O152" t="str">
            <v>308</v>
          </cell>
          <cell r="P152" t="str">
            <v>Wake</v>
          </cell>
          <cell r="Q152" t="str">
            <v>Program Completion ADATC only</v>
          </cell>
          <cell r="R152" t="str">
            <v>Other outpatient and residential non state facilit</v>
          </cell>
          <cell r="S152" t="str">
            <v>Homeless(street vehicle shelter for homeless)</v>
          </cell>
          <cell r="T152" t="str">
            <v>SA</v>
          </cell>
          <cell r="U152" t="str">
            <v>Wake</v>
          </cell>
          <cell r="V152" t="str">
            <v>Wake</v>
          </cell>
          <cell r="W152" t="str">
            <v>Wake</v>
          </cell>
          <cell r="X152" t="str">
            <v>Wake</v>
          </cell>
          <cell r="Y152" t="str">
            <v>Wake</v>
          </cell>
          <cell r="AA152" t="str">
            <v>SELF PAY</v>
          </cell>
          <cell r="AB152" t="str">
            <v>SELF PAY</v>
          </cell>
          <cell r="AK152" t="str">
            <v>Self</v>
          </cell>
          <cell r="AL152">
            <v>54.906849315068492</v>
          </cell>
          <cell r="AM152">
            <v>1006</v>
          </cell>
          <cell r="AN152">
            <v>0</v>
          </cell>
          <cell r="AO152">
            <v>0</v>
          </cell>
          <cell r="AP152" t="str">
            <v>.</v>
          </cell>
          <cell r="AQ152" t="str">
            <v>.</v>
          </cell>
          <cell r="AR152" t="str">
            <v>Not Seen</v>
          </cell>
          <cell r="AS152">
            <v>0</v>
          </cell>
          <cell r="AT152">
            <v>0</v>
          </cell>
          <cell r="AU152">
            <v>0</v>
          </cell>
          <cell r="AV152" t="b">
            <v>0</v>
          </cell>
          <cell r="AW152" t="b">
            <v>1</v>
          </cell>
          <cell r="AX152" t="b">
            <v>1</v>
          </cell>
          <cell r="AY152" t="b">
            <v>0</v>
          </cell>
          <cell r="AZ152">
            <v>1</v>
          </cell>
          <cell r="BA152" t="b">
            <v>1</v>
          </cell>
          <cell r="BB152" t="b">
            <v>1</v>
          </cell>
          <cell r="BC152">
            <v>1</v>
          </cell>
        </row>
        <row r="153">
          <cell r="A153" t="str">
            <v>2</v>
          </cell>
          <cell r="B153" t="str">
            <v>2010/05/07</v>
          </cell>
          <cell r="C153" t="str">
            <v>2011/03/15</v>
          </cell>
          <cell r="D153">
            <v>0</v>
          </cell>
          <cell r="E153">
            <v>127128</v>
          </cell>
          <cell r="F153" t="str">
            <v>F</v>
          </cell>
          <cell r="G153" t="str">
            <v>T</v>
          </cell>
          <cell r="H153" t="str">
            <v>1961/01/24</v>
          </cell>
          <cell r="I153" t="str">
            <v>Psych Hospital</v>
          </cell>
          <cell r="J153" t="str">
            <v>Broughton</v>
          </cell>
          <cell r="K153" t="str">
            <v>948795336L</v>
          </cell>
          <cell r="L153" t="str">
            <v>948795336L</v>
          </cell>
          <cell r="M153" t="str">
            <v>0382773</v>
          </cell>
          <cell r="N153" t="str">
            <v>West</v>
          </cell>
          <cell r="O153" t="str">
            <v>101</v>
          </cell>
          <cell r="P153" t="str">
            <v>Smoky Mountain</v>
          </cell>
          <cell r="Q153" t="str">
            <v>Direct with Approval</v>
          </cell>
          <cell r="R153" t="str">
            <v>Other outpatient and residential non state facilit</v>
          </cell>
          <cell r="S153" t="str">
            <v>Community ICF-MR 70 or more beds</v>
          </cell>
          <cell r="T153" t="str">
            <v>MH</v>
          </cell>
          <cell r="U153" t="str">
            <v>McDowell</v>
          </cell>
          <cell r="V153" t="str">
            <v>McDowell</v>
          </cell>
          <cell r="W153" t="str">
            <v>McDowell</v>
          </cell>
          <cell r="X153" t="str">
            <v>Smoky Mountain</v>
          </cell>
          <cell r="Y153" t="str">
            <v>Smoky Mountain Center</v>
          </cell>
          <cell r="AA153" t="str">
            <v>SELF PAY</v>
          </cell>
          <cell r="AB153" t="str">
            <v>SELF PAY</v>
          </cell>
          <cell r="AK153" t="str">
            <v>Self</v>
          </cell>
          <cell r="AL153">
            <v>50.547945205479451</v>
          </cell>
          <cell r="AM153">
            <v>768</v>
          </cell>
          <cell r="AN153">
            <v>1</v>
          </cell>
          <cell r="AO153">
            <v>1</v>
          </cell>
          <cell r="AP153">
            <v>20110320</v>
          </cell>
          <cell r="AQ153">
            <v>5</v>
          </cell>
          <cell r="AR153" t="str">
            <v>0-7 Days</v>
          </cell>
          <cell r="AS153">
            <v>0</v>
          </cell>
          <cell r="AT153">
            <v>0</v>
          </cell>
          <cell r="AU153">
            <v>1</v>
          </cell>
          <cell r="AV153" t="b">
            <v>1</v>
          </cell>
          <cell r="AW153" t="b">
            <v>1</v>
          </cell>
          <cell r="AX153" t="b">
            <v>1</v>
          </cell>
          <cell r="AY153" t="b">
            <v>0</v>
          </cell>
          <cell r="AZ153">
            <v>0</v>
          </cell>
          <cell r="BA153" t="b">
            <v>1</v>
          </cell>
          <cell r="BB153" t="b">
            <v>1</v>
          </cell>
          <cell r="BC153">
            <v>1</v>
          </cell>
        </row>
        <row r="154">
          <cell r="A154" t="str">
            <v>0</v>
          </cell>
          <cell r="B154" t="str">
            <v>2010/12/02</v>
          </cell>
          <cell r="C154" t="str">
            <v>2011/01/31</v>
          </cell>
          <cell r="D154">
            <v>0</v>
          </cell>
          <cell r="E154">
            <v>943634</v>
          </cell>
          <cell r="F154" t="str">
            <v>M</v>
          </cell>
          <cell r="G154" t="str">
            <v>T</v>
          </cell>
          <cell r="H154" t="str">
            <v>1960/03/25</v>
          </cell>
          <cell r="I154" t="str">
            <v>Psych Hospital</v>
          </cell>
          <cell r="J154" t="str">
            <v>Central Regional Hospital</v>
          </cell>
          <cell r="K154" t="str">
            <v>948078712L</v>
          </cell>
          <cell r="L154" t="str">
            <v>948078712L</v>
          </cell>
          <cell r="M154" t="str">
            <v>0385072</v>
          </cell>
          <cell r="N154" t="str">
            <v>C</v>
          </cell>
          <cell r="O154" t="str">
            <v>204</v>
          </cell>
          <cell r="P154" t="str">
            <v>Guilford</v>
          </cell>
          <cell r="Q154" t="str">
            <v>Direct with Approval</v>
          </cell>
          <cell r="R154" t="str">
            <v>Other outpatient and residential non state facilit</v>
          </cell>
          <cell r="S154" t="str">
            <v>Foster family alternative family living</v>
          </cell>
          <cell r="T154" t="str">
            <v>MH</v>
          </cell>
          <cell r="U154" t="str">
            <v>Guilford</v>
          </cell>
          <cell r="V154" t="str">
            <v>Guilford</v>
          </cell>
          <cell r="W154" t="str">
            <v>Cabarrus</v>
          </cell>
          <cell r="X154" t="str">
            <v>Piedmont</v>
          </cell>
          <cell r="Y154" t="str">
            <v>PBH</v>
          </cell>
          <cell r="Z154" t="str">
            <v>131210000121193</v>
          </cell>
          <cell r="AA154" t="str">
            <v>MEDICARE PART A</v>
          </cell>
          <cell r="AB154" t="str">
            <v>MEDICARE</v>
          </cell>
          <cell r="AC154" t="str">
            <v>SELF PAY</v>
          </cell>
          <cell r="AD154" t="str">
            <v>SELF PAY</v>
          </cell>
          <cell r="AE154" t="str">
            <v>MEDICAID(NC)</v>
          </cell>
          <cell r="AF154" t="str">
            <v>MEDICAID</v>
          </cell>
          <cell r="AG154" t="str">
            <v>MEDICARE PART B</v>
          </cell>
          <cell r="AH154" t="str">
            <v>MEDICARE</v>
          </cell>
          <cell r="AK154" t="str">
            <v>Medicaid</v>
          </cell>
          <cell r="AL154">
            <v>51.38356164383562</v>
          </cell>
          <cell r="AM154">
            <v>101</v>
          </cell>
          <cell r="AN154">
            <v>0</v>
          </cell>
          <cell r="AO154">
            <v>0</v>
          </cell>
          <cell r="AP154" t="str">
            <v>.</v>
          </cell>
          <cell r="AQ154" t="str">
            <v>.</v>
          </cell>
          <cell r="AR154" t="str">
            <v>Not Seen</v>
          </cell>
          <cell r="AS154">
            <v>0</v>
          </cell>
          <cell r="AT154">
            <v>0</v>
          </cell>
          <cell r="AU154">
            <v>1</v>
          </cell>
          <cell r="AV154" t="b">
            <v>1</v>
          </cell>
          <cell r="AW154" t="b">
            <v>1</v>
          </cell>
          <cell r="AX154" t="b">
            <v>1</v>
          </cell>
          <cell r="AY154" t="b">
            <v>0</v>
          </cell>
          <cell r="AZ154">
            <v>0</v>
          </cell>
          <cell r="BA154" t="b">
            <v>1</v>
          </cell>
          <cell r="BB154" t="b">
            <v>1</v>
          </cell>
          <cell r="BC154">
            <v>1</v>
          </cell>
        </row>
        <row r="155">
          <cell r="A155" t="str">
            <v>Q</v>
          </cell>
          <cell r="B155" t="str">
            <v>2010/12/20</v>
          </cell>
          <cell r="C155" t="str">
            <v>2011/01/18</v>
          </cell>
          <cell r="D155">
            <v>0</v>
          </cell>
          <cell r="E155">
            <v>1354929</v>
          </cell>
          <cell r="F155" t="str">
            <v>M</v>
          </cell>
          <cell r="G155" t="str">
            <v>T</v>
          </cell>
          <cell r="H155" t="str">
            <v>1960/09/26</v>
          </cell>
          <cell r="I155" t="str">
            <v>ADATC</v>
          </cell>
          <cell r="J155" t="str">
            <v>W.B. Jones ADATC</v>
          </cell>
          <cell r="K155" t="str">
            <v>946993091Q</v>
          </cell>
          <cell r="M155" t="str">
            <v>0385584</v>
          </cell>
          <cell r="N155" t="str">
            <v>East</v>
          </cell>
          <cell r="O155" t="str">
            <v>407</v>
          </cell>
          <cell r="P155" t="str">
            <v>ECBH</v>
          </cell>
          <cell r="Q155" t="str">
            <v>Program Completion ADATC only</v>
          </cell>
          <cell r="R155" t="str">
            <v>Other outpatient and residential non state facilit</v>
          </cell>
          <cell r="S155" t="str">
            <v>Residental facility excluding nursing homes(halfwa</v>
          </cell>
          <cell r="T155" t="str">
            <v>SA</v>
          </cell>
          <cell r="U155" t="str">
            <v>Pitt</v>
          </cell>
          <cell r="V155" t="str">
            <v>Pitt</v>
          </cell>
          <cell r="W155" t="str">
            <v>Nash</v>
          </cell>
          <cell r="X155" t="str">
            <v>Beacon Center</v>
          </cell>
          <cell r="Y155" t="str">
            <v>Beacon Center</v>
          </cell>
          <cell r="AA155" t="str">
            <v>SELF PAY</v>
          </cell>
          <cell r="AB155" t="str">
            <v>SELF PAY</v>
          </cell>
          <cell r="AK155" t="str">
            <v>Self</v>
          </cell>
          <cell r="AL155">
            <v>50.876712328767127</v>
          </cell>
          <cell r="AM155">
            <v>1835</v>
          </cell>
          <cell r="AN155">
            <v>1</v>
          </cell>
          <cell r="AO155">
            <v>1</v>
          </cell>
          <cell r="AP155">
            <v>20110224</v>
          </cell>
          <cell r="AQ155">
            <v>37</v>
          </cell>
          <cell r="AR155" t="str">
            <v>31-60 Days</v>
          </cell>
          <cell r="AS155">
            <v>0</v>
          </cell>
          <cell r="AT155">
            <v>0</v>
          </cell>
          <cell r="AU155">
            <v>0</v>
          </cell>
          <cell r="AV155" t="b">
            <v>0</v>
          </cell>
          <cell r="AW155" t="b">
            <v>1</v>
          </cell>
          <cell r="AX155" t="b">
            <v>1</v>
          </cell>
          <cell r="AY155" t="b">
            <v>0</v>
          </cell>
          <cell r="AZ155">
            <v>1</v>
          </cell>
          <cell r="BA155" t="b">
            <v>1</v>
          </cell>
          <cell r="BB155" t="b">
            <v>1</v>
          </cell>
          <cell r="BC155">
            <v>1</v>
          </cell>
        </row>
        <row r="156">
          <cell r="A156" t="str">
            <v>0</v>
          </cell>
          <cell r="B156" t="str">
            <v>2011/02/25</v>
          </cell>
          <cell r="C156" t="str">
            <v>2011/03/23</v>
          </cell>
          <cell r="D156">
            <v>0</v>
          </cell>
          <cell r="E156">
            <v>753714</v>
          </cell>
          <cell r="F156" t="str">
            <v>M</v>
          </cell>
          <cell r="G156" t="str">
            <v>T</v>
          </cell>
          <cell r="H156" t="str">
            <v>1954/11/09</v>
          </cell>
          <cell r="I156" t="str">
            <v>Psych Hospital</v>
          </cell>
          <cell r="J156" t="str">
            <v>Central Regional Hospital</v>
          </cell>
          <cell r="K156" t="str">
            <v>947125134Q</v>
          </cell>
          <cell r="M156" t="str">
            <v>0385795</v>
          </cell>
          <cell r="N156" t="str">
            <v>C</v>
          </cell>
          <cell r="O156" t="str">
            <v>204</v>
          </cell>
          <cell r="P156" t="str">
            <v>Guilford</v>
          </cell>
          <cell r="Q156" t="str">
            <v>Direct to Outpatient Commitment</v>
          </cell>
          <cell r="R156" t="str">
            <v>Other outpatient and residential non state facilit</v>
          </cell>
          <cell r="S156" t="str">
            <v>Other independent (rooming house dormitory barrack</v>
          </cell>
          <cell r="T156" t="str">
            <v>MH</v>
          </cell>
          <cell r="U156" t="str">
            <v>Guilford</v>
          </cell>
          <cell r="V156" t="str">
            <v>Guilford</v>
          </cell>
          <cell r="W156" t="str">
            <v>Guilford</v>
          </cell>
          <cell r="X156" t="str">
            <v>Guilford</v>
          </cell>
          <cell r="Y156" t="str">
            <v>Guilford Center</v>
          </cell>
          <cell r="AA156" t="str">
            <v>MEDICARE PART A</v>
          </cell>
          <cell r="AB156" t="str">
            <v>MEDICARE</v>
          </cell>
          <cell r="AC156" t="str">
            <v>SELF PAY</v>
          </cell>
          <cell r="AD156" t="str">
            <v>SELF PAY</v>
          </cell>
          <cell r="AE156" t="str">
            <v>MEDICARE PART B</v>
          </cell>
          <cell r="AF156" t="str">
            <v>MEDICARE</v>
          </cell>
          <cell r="AK156" t="str">
            <v>Medicare</v>
          </cell>
          <cell r="AL156">
            <v>56.761643835616439</v>
          </cell>
          <cell r="AM156">
            <v>73</v>
          </cell>
          <cell r="AN156">
            <v>1</v>
          </cell>
          <cell r="AO156">
            <v>1</v>
          </cell>
          <cell r="AP156">
            <v>20110324</v>
          </cell>
          <cell r="AQ156">
            <v>1</v>
          </cell>
          <cell r="AR156" t="str">
            <v>0-7 Days</v>
          </cell>
          <cell r="AS156">
            <v>0</v>
          </cell>
          <cell r="AT156">
            <v>0</v>
          </cell>
          <cell r="AU156">
            <v>1</v>
          </cell>
          <cell r="AV156" t="b">
            <v>1</v>
          </cell>
          <cell r="AW156" t="b">
            <v>1</v>
          </cell>
          <cell r="AX156" t="b">
            <v>1</v>
          </cell>
          <cell r="AY156" t="b">
            <v>0</v>
          </cell>
          <cell r="AZ156">
            <v>0</v>
          </cell>
          <cell r="BA156" t="b">
            <v>1</v>
          </cell>
          <cell r="BB156" t="b">
            <v>1</v>
          </cell>
          <cell r="BC156">
            <v>1</v>
          </cell>
        </row>
        <row r="157">
          <cell r="A157" t="str">
            <v>1</v>
          </cell>
          <cell r="B157" t="str">
            <v>2011/01/19</v>
          </cell>
          <cell r="C157" t="str">
            <v>2011/01/25</v>
          </cell>
          <cell r="D157">
            <v>0</v>
          </cell>
          <cell r="E157">
            <v>1023060</v>
          </cell>
          <cell r="F157" t="str">
            <v>M</v>
          </cell>
          <cell r="G157" t="str">
            <v>T</v>
          </cell>
          <cell r="H157" t="str">
            <v>1956/04/09</v>
          </cell>
          <cell r="I157" t="str">
            <v>Psych Hospital</v>
          </cell>
          <cell r="J157" t="str">
            <v>Cherry</v>
          </cell>
          <cell r="K157" t="str">
            <v>946807035M</v>
          </cell>
          <cell r="L157" t="str">
            <v>946807035M</v>
          </cell>
          <cell r="M157" t="str">
            <v>0386424</v>
          </cell>
          <cell r="N157" t="str">
            <v>East</v>
          </cell>
          <cell r="O157" t="str">
            <v>307</v>
          </cell>
          <cell r="P157" t="str">
            <v>Johnston</v>
          </cell>
          <cell r="Q157" t="str">
            <v>Direct with Approval</v>
          </cell>
          <cell r="R157" t="str">
            <v>Other outpatient and residential non state facilit</v>
          </cell>
          <cell r="S157" t="str">
            <v>Private residence</v>
          </cell>
          <cell r="T157" t="str">
            <v>MH</v>
          </cell>
          <cell r="U157" t="str">
            <v>Johnston</v>
          </cell>
          <cell r="V157" t="str">
            <v>Johnston</v>
          </cell>
          <cell r="W157" t="str">
            <v>Johnston</v>
          </cell>
          <cell r="X157" t="str">
            <v>Johnston</v>
          </cell>
          <cell r="Y157" t="str">
            <v>Johnston</v>
          </cell>
          <cell r="AA157" t="str">
            <v>SELF PAY</v>
          </cell>
          <cell r="AB157" t="str">
            <v>SELF PAY</v>
          </cell>
          <cell r="AC157" t="str">
            <v>SELF PAY</v>
          </cell>
          <cell r="AD157" t="str">
            <v>SELF PAY</v>
          </cell>
          <cell r="AK157" t="str">
            <v>Self</v>
          </cell>
          <cell r="AL157">
            <v>55.345205479452055</v>
          </cell>
          <cell r="AM157">
            <v>541</v>
          </cell>
          <cell r="AN157">
            <v>1</v>
          </cell>
          <cell r="AO157">
            <v>1</v>
          </cell>
          <cell r="AP157">
            <v>20110202</v>
          </cell>
          <cell r="AQ157">
            <v>8</v>
          </cell>
          <cell r="AR157" t="str">
            <v>8-30 Days</v>
          </cell>
          <cell r="AS157">
            <v>0</v>
          </cell>
          <cell r="AT157">
            <v>0</v>
          </cell>
          <cell r="AU157">
            <v>1</v>
          </cell>
          <cell r="AV157" t="b">
            <v>1</v>
          </cell>
          <cell r="AW157" t="b">
            <v>1</v>
          </cell>
          <cell r="AX157" t="b">
            <v>1</v>
          </cell>
          <cell r="AY157" t="b">
            <v>0</v>
          </cell>
          <cell r="AZ157">
            <v>0</v>
          </cell>
          <cell r="BA157" t="b">
            <v>1</v>
          </cell>
          <cell r="BB157" t="b">
            <v>1</v>
          </cell>
          <cell r="BC157">
            <v>1</v>
          </cell>
        </row>
        <row r="158">
          <cell r="A158" t="str">
            <v>8</v>
          </cell>
          <cell r="B158" t="str">
            <v>2011/03/07</v>
          </cell>
          <cell r="C158" t="str">
            <v>2011/03/22</v>
          </cell>
          <cell r="D158">
            <v>0</v>
          </cell>
          <cell r="E158">
            <v>500993</v>
          </cell>
          <cell r="F158" t="str">
            <v>F</v>
          </cell>
          <cell r="G158" t="str">
            <v>T</v>
          </cell>
          <cell r="H158" t="str">
            <v>1970/10/14</v>
          </cell>
          <cell r="I158" t="str">
            <v>ADATC</v>
          </cell>
          <cell r="J158" t="str">
            <v>R. J. Blackley ADATC</v>
          </cell>
          <cell r="K158" t="str">
            <v>244458755N</v>
          </cell>
          <cell r="L158" t="str">
            <v>244458755N</v>
          </cell>
          <cell r="M158" t="str">
            <v>0387844</v>
          </cell>
          <cell r="N158" t="str">
            <v>C</v>
          </cell>
          <cell r="O158" t="str">
            <v>303</v>
          </cell>
          <cell r="P158" t="str">
            <v>Sandhills</v>
          </cell>
          <cell r="Q158" t="str">
            <v>Program Completion ADATC only</v>
          </cell>
          <cell r="R158" t="str">
            <v>Other outpatient and residential non state facilit</v>
          </cell>
          <cell r="S158" t="str">
            <v>Private residence</v>
          </cell>
          <cell r="T158" t="str">
            <v>SA</v>
          </cell>
          <cell r="U158" t="str">
            <v>Randolph</v>
          </cell>
          <cell r="V158" t="str">
            <v>Randolph</v>
          </cell>
          <cell r="W158" t="str">
            <v>Randolph</v>
          </cell>
          <cell r="X158" t="str">
            <v>Sandhills</v>
          </cell>
          <cell r="Y158" t="str">
            <v>Sandhills Center</v>
          </cell>
          <cell r="AA158" t="str">
            <v>SELF PAY</v>
          </cell>
          <cell r="AB158" t="str">
            <v>SELF PAY</v>
          </cell>
          <cell r="AC158" t="str">
            <v>MEDICARE PART A</v>
          </cell>
          <cell r="AD158" t="str">
            <v>MEDICARE</v>
          </cell>
          <cell r="AE158" t="str">
            <v>MEDICARE PART B</v>
          </cell>
          <cell r="AF158" t="str">
            <v>MEDICARE</v>
          </cell>
          <cell r="AG158" t="str">
            <v>MEDICAID(NC)</v>
          </cell>
          <cell r="AH158" t="str">
            <v>MEDICAID</v>
          </cell>
          <cell r="AK158" t="str">
            <v>Medicaid</v>
          </cell>
          <cell r="AL158">
            <v>40.821917808219176</v>
          </cell>
          <cell r="AM158">
            <v>1030</v>
          </cell>
          <cell r="AN158">
            <v>1</v>
          </cell>
          <cell r="AO158">
            <v>1</v>
          </cell>
          <cell r="AP158">
            <v>20110330</v>
          </cell>
          <cell r="AQ158">
            <v>8</v>
          </cell>
          <cell r="AR158" t="str">
            <v>8-30 Days</v>
          </cell>
          <cell r="AS158">
            <v>0</v>
          </cell>
          <cell r="AT158">
            <v>0</v>
          </cell>
          <cell r="AU158">
            <v>0</v>
          </cell>
          <cell r="AV158" t="b">
            <v>0</v>
          </cell>
          <cell r="AW158" t="b">
            <v>1</v>
          </cell>
          <cell r="AX158" t="b">
            <v>1</v>
          </cell>
          <cell r="AY158" t="b">
            <v>0</v>
          </cell>
          <cell r="AZ158">
            <v>1</v>
          </cell>
          <cell r="BA158" t="b">
            <v>1</v>
          </cell>
          <cell r="BB158" t="b">
            <v>1</v>
          </cell>
          <cell r="BC158">
            <v>1</v>
          </cell>
        </row>
        <row r="159">
          <cell r="A159" t="str">
            <v>0</v>
          </cell>
          <cell r="B159" t="str">
            <v>2010/11/23</v>
          </cell>
          <cell r="C159" t="str">
            <v>2011/01/04</v>
          </cell>
          <cell r="D159">
            <v>0</v>
          </cell>
          <cell r="E159">
            <v>462339</v>
          </cell>
          <cell r="F159" t="str">
            <v>F</v>
          </cell>
          <cell r="G159" t="str">
            <v>T</v>
          </cell>
          <cell r="H159" t="str">
            <v>1961/08/29</v>
          </cell>
          <cell r="I159" t="str">
            <v>Psych Hospital</v>
          </cell>
          <cell r="J159" t="str">
            <v>Central Regional Hospital</v>
          </cell>
          <cell r="K159" t="str">
            <v>949161622Q</v>
          </cell>
          <cell r="L159" t="str">
            <v>949161622Q</v>
          </cell>
          <cell r="M159" t="str">
            <v>0388185</v>
          </cell>
          <cell r="N159" t="str">
            <v>C</v>
          </cell>
          <cell r="O159" t="str">
            <v>303</v>
          </cell>
          <cell r="P159" t="str">
            <v>Sandhills</v>
          </cell>
          <cell r="Q159" t="str">
            <v>Direct with Approval</v>
          </cell>
          <cell r="R159" t="str">
            <v>Other outpatient and residential non state facilit</v>
          </cell>
          <cell r="S159" t="str">
            <v>Private residence</v>
          </cell>
          <cell r="T159" t="str">
            <v>MH</v>
          </cell>
          <cell r="U159" t="str">
            <v>Moore</v>
          </cell>
          <cell r="V159" t="str">
            <v>Moore</v>
          </cell>
          <cell r="W159" t="str">
            <v>Moore</v>
          </cell>
          <cell r="X159" t="str">
            <v>Sandhills</v>
          </cell>
          <cell r="Y159" t="str">
            <v>Sandhills Center</v>
          </cell>
          <cell r="AA159" t="str">
            <v>MEDICARE PART A</v>
          </cell>
          <cell r="AB159" t="str">
            <v>MEDICARE</v>
          </cell>
          <cell r="AC159" t="str">
            <v>SELF PAY</v>
          </cell>
          <cell r="AD159" t="str">
            <v>SELF PAY</v>
          </cell>
          <cell r="AE159" t="str">
            <v>MEDICARE PART B</v>
          </cell>
          <cell r="AF159" t="str">
            <v>MEDICARE</v>
          </cell>
          <cell r="AG159" t="str">
            <v>MEDICAID(NC)</v>
          </cell>
          <cell r="AH159" t="str">
            <v>MEDICAID</v>
          </cell>
          <cell r="AK159" t="str">
            <v>Medicaid</v>
          </cell>
          <cell r="AL159">
            <v>49.953424657534249</v>
          </cell>
          <cell r="AM159">
            <v>37</v>
          </cell>
          <cell r="AN159">
            <v>1</v>
          </cell>
          <cell r="AO159">
            <v>1</v>
          </cell>
          <cell r="AP159">
            <v>20110104</v>
          </cell>
          <cell r="AQ159">
            <v>0</v>
          </cell>
          <cell r="AR159" t="str">
            <v>0-7 Days</v>
          </cell>
          <cell r="AS159">
            <v>0</v>
          </cell>
          <cell r="AT159">
            <v>0</v>
          </cell>
          <cell r="AU159">
            <v>1</v>
          </cell>
          <cell r="AV159" t="b">
            <v>1</v>
          </cell>
          <cell r="AW159" t="b">
            <v>1</v>
          </cell>
          <cell r="AX159" t="b">
            <v>1</v>
          </cell>
          <cell r="AY159" t="b">
            <v>0</v>
          </cell>
          <cell r="AZ159">
            <v>0</v>
          </cell>
          <cell r="BA159" t="b">
            <v>1</v>
          </cell>
          <cell r="BB159" t="b">
            <v>1</v>
          </cell>
          <cell r="BC159">
            <v>1</v>
          </cell>
        </row>
        <row r="160">
          <cell r="A160" t="str">
            <v>2</v>
          </cell>
          <cell r="B160" t="str">
            <v>2011/02/04</v>
          </cell>
          <cell r="C160" t="str">
            <v>2011/02/24</v>
          </cell>
          <cell r="D160">
            <v>0</v>
          </cell>
          <cell r="E160">
            <v>147259</v>
          </cell>
          <cell r="F160" t="str">
            <v>M</v>
          </cell>
          <cell r="G160" t="str">
            <v>T</v>
          </cell>
          <cell r="H160" t="str">
            <v>1967/09/28</v>
          </cell>
          <cell r="I160" t="str">
            <v>Psych Hospital</v>
          </cell>
          <cell r="J160" t="str">
            <v>Broughton</v>
          </cell>
          <cell r="K160" t="str">
            <v>901041196Q</v>
          </cell>
          <cell r="L160" t="str">
            <v>901041196Q</v>
          </cell>
          <cell r="M160" t="str">
            <v>0389294</v>
          </cell>
          <cell r="N160" t="str">
            <v>West</v>
          </cell>
          <cell r="O160" t="str">
            <v>201</v>
          </cell>
          <cell r="P160" t="str">
            <v>Crossroads</v>
          </cell>
          <cell r="Q160" t="str">
            <v>Direct to Outpatient Commitment</v>
          </cell>
          <cell r="R160" t="str">
            <v>Other outpatient and residential non state facilit</v>
          </cell>
          <cell r="S160" t="str">
            <v>Foster family alternative family living</v>
          </cell>
          <cell r="T160" t="str">
            <v>MH</v>
          </cell>
          <cell r="U160" t="str">
            <v>Yadkin</v>
          </cell>
          <cell r="V160" t="str">
            <v>Cabarrus</v>
          </cell>
          <cell r="W160" t="str">
            <v>Yadkin</v>
          </cell>
          <cell r="X160" t="str">
            <v>Piedmont</v>
          </cell>
          <cell r="Y160" t="str">
            <v>PBH</v>
          </cell>
          <cell r="Z160" t="str">
            <v>131210000058737</v>
          </cell>
          <cell r="AA160" t="str">
            <v>SELF PAY</v>
          </cell>
          <cell r="AB160" t="str">
            <v>SELF PAY</v>
          </cell>
          <cell r="AC160" t="str">
            <v>MEDICAID(NC)</v>
          </cell>
          <cell r="AD160" t="str">
            <v>MEDICAID</v>
          </cell>
          <cell r="AK160" t="str">
            <v>Medicaid</v>
          </cell>
          <cell r="AL160">
            <v>43.868493150684934</v>
          </cell>
          <cell r="AM160">
            <v>770</v>
          </cell>
          <cell r="AN160">
            <v>1</v>
          </cell>
          <cell r="AO160">
            <v>1</v>
          </cell>
          <cell r="AP160">
            <v>20110228</v>
          </cell>
          <cell r="AQ160">
            <v>4</v>
          </cell>
          <cell r="AR160" t="str">
            <v>0-7 Days</v>
          </cell>
          <cell r="AS160">
            <v>0</v>
          </cell>
          <cell r="AT160">
            <v>0</v>
          </cell>
          <cell r="AU160">
            <v>1</v>
          </cell>
          <cell r="AV160" t="b">
            <v>1</v>
          </cell>
          <cell r="AW160" t="b">
            <v>1</v>
          </cell>
          <cell r="AX160" t="b">
            <v>1</v>
          </cell>
          <cell r="AY160" t="b">
            <v>0</v>
          </cell>
          <cell r="AZ160">
            <v>0</v>
          </cell>
          <cell r="BA160" t="b">
            <v>1</v>
          </cell>
          <cell r="BB160" t="b">
            <v>1</v>
          </cell>
          <cell r="BC160">
            <v>0</v>
          </cell>
        </row>
        <row r="161">
          <cell r="A161" t="str">
            <v>1</v>
          </cell>
          <cell r="B161" t="str">
            <v>2011/03/04</v>
          </cell>
          <cell r="C161" t="str">
            <v>2011/03/31</v>
          </cell>
          <cell r="D161">
            <v>0</v>
          </cell>
          <cell r="E161">
            <v>75766</v>
          </cell>
          <cell r="F161" t="str">
            <v>M</v>
          </cell>
          <cell r="G161" t="str">
            <v>T</v>
          </cell>
          <cell r="H161" t="str">
            <v>1956/05/10</v>
          </cell>
          <cell r="I161" t="str">
            <v>Psych Hospital</v>
          </cell>
          <cell r="J161" t="str">
            <v>Cherry</v>
          </cell>
          <cell r="K161" t="str">
            <v>948859610O</v>
          </cell>
          <cell r="L161" t="str">
            <v>948859610O</v>
          </cell>
          <cell r="M161" t="str">
            <v>0389786</v>
          </cell>
          <cell r="N161" t="str">
            <v>East</v>
          </cell>
          <cell r="O161" t="str">
            <v>305</v>
          </cell>
          <cell r="P161" t="str">
            <v>Cumberland</v>
          </cell>
          <cell r="Q161" t="str">
            <v>Direct with Approval</v>
          </cell>
          <cell r="R161" t="str">
            <v>Other outpatient and residential non state facilit</v>
          </cell>
          <cell r="S161" t="str">
            <v>Residental facility excluding nursing homes(halfwa</v>
          </cell>
          <cell r="T161" t="str">
            <v>MH</v>
          </cell>
          <cell r="U161" t="str">
            <v>Cumberland</v>
          </cell>
          <cell r="V161" t="str">
            <v>Cumberland</v>
          </cell>
          <cell r="W161" t="str">
            <v>Cumberland</v>
          </cell>
          <cell r="X161" t="str">
            <v>Southeastern Center</v>
          </cell>
          <cell r="Y161" t="str">
            <v>Southeastern Center</v>
          </cell>
          <cell r="AA161" t="str">
            <v>MEDICARE PART A</v>
          </cell>
          <cell r="AB161" t="str">
            <v>MEDICARE</v>
          </cell>
          <cell r="AC161" t="str">
            <v>SELF PAY</v>
          </cell>
          <cell r="AD161" t="str">
            <v>SELF PAY</v>
          </cell>
          <cell r="AE161" t="str">
            <v>MEDICAID(NC)</v>
          </cell>
          <cell r="AF161" t="str">
            <v>MEDICAID</v>
          </cell>
          <cell r="AG161" t="str">
            <v>MEDICARE PART B</v>
          </cell>
          <cell r="AH161" t="str">
            <v>MEDICARE</v>
          </cell>
          <cell r="AK161" t="str">
            <v>Medicaid</v>
          </cell>
          <cell r="AL161">
            <v>55.260273972602739</v>
          </cell>
          <cell r="AM161">
            <v>452</v>
          </cell>
          <cell r="AN161">
            <v>1</v>
          </cell>
          <cell r="AO161">
            <v>1</v>
          </cell>
          <cell r="AP161">
            <v>20110404</v>
          </cell>
          <cell r="AQ161">
            <v>4</v>
          </cell>
          <cell r="AR161" t="str">
            <v>0-7 Days</v>
          </cell>
          <cell r="AS161">
            <v>0</v>
          </cell>
          <cell r="AT161">
            <v>0</v>
          </cell>
          <cell r="AU161">
            <v>1</v>
          </cell>
          <cell r="AV161" t="b">
            <v>1</v>
          </cell>
          <cell r="AW161" t="b">
            <v>1</v>
          </cell>
          <cell r="AX161" t="b">
            <v>1</v>
          </cell>
          <cell r="AY161" t="b">
            <v>0</v>
          </cell>
          <cell r="AZ161">
            <v>0</v>
          </cell>
          <cell r="BA161" t="b">
            <v>1</v>
          </cell>
          <cell r="BB161" t="b">
            <v>1</v>
          </cell>
          <cell r="BC161">
            <v>1</v>
          </cell>
        </row>
        <row r="162">
          <cell r="A162" t="str">
            <v>0</v>
          </cell>
          <cell r="B162" t="str">
            <v>2010/12/31</v>
          </cell>
          <cell r="C162" t="str">
            <v>2011/02/04</v>
          </cell>
          <cell r="D162">
            <v>0</v>
          </cell>
          <cell r="E162">
            <v>346198</v>
          </cell>
          <cell r="F162" t="str">
            <v>M</v>
          </cell>
          <cell r="G162" t="str">
            <v>T</v>
          </cell>
          <cell r="H162" t="str">
            <v>1968/06/24</v>
          </cell>
          <cell r="I162" t="str">
            <v>Psych Hospital</v>
          </cell>
          <cell r="J162" t="str">
            <v>Central Regional Hospital</v>
          </cell>
          <cell r="K162" t="str">
            <v>949190268R</v>
          </cell>
          <cell r="L162" t="str">
            <v>949190268R</v>
          </cell>
          <cell r="M162" t="str">
            <v>0390268</v>
          </cell>
          <cell r="N162" t="str">
            <v>C</v>
          </cell>
          <cell r="O162" t="str">
            <v>204</v>
          </cell>
          <cell r="P162" t="str">
            <v>Guilford</v>
          </cell>
          <cell r="Q162" t="str">
            <v>Direct to Outpatient Commitment</v>
          </cell>
          <cell r="R162" t="str">
            <v>Other outpatient and residential non state facilit</v>
          </cell>
          <cell r="S162" t="str">
            <v>Residental facility excluding nursing homes(halfwa</v>
          </cell>
          <cell r="T162" t="str">
            <v>MH</v>
          </cell>
          <cell r="U162" t="str">
            <v>Guilford</v>
          </cell>
          <cell r="V162" t="str">
            <v>Guilford</v>
          </cell>
          <cell r="W162" t="str">
            <v>Guilford</v>
          </cell>
          <cell r="X162" t="str">
            <v>Guilford</v>
          </cell>
          <cell r="Y162" t="str">
            <v>Guilford Center</v>
          </cell>
          <cell r="Z162" t="str">
            <v>131210000161026</v>
          </cell>
          <cell r="AA162" t="str">
            <v>MEDICARE PART A</v>
          </cell>
          <cell r="AB162" t="str">
            <v>MEDICARE</v>
          </cell>
          <cell r="AC162" t="str">
            <v>SELF PAY</v>
          </cell>
          <cell r="AD162" t="str">
            <v>SELF PAY</v>
          </cell>
          <cell r="AE162" t="str">
            <v>MEDICARE PART B</v>
          </cell>
          <cell r="AF162" t="str">
            <v>MEDICARE</v>
          </cell>
          <cell r="AG162" t="str">
            <v>MEDICAID(NC)</v>
          </cell>
          <cell r="AH162" t="str">
            <v>MEDICAID</v>
          </cell>
          <cell r="AK162" t="str">
            <v>Medicaid</v>
          </cell>
          <cell r="AL162">
            <v>43.128767123287673</v>
          </cell>
          <cell r="AM162">
            <v>21</v>
          </cell>
          <cell r="AN162">
            <v>1</v>
          </cell>
          <cell r="AO162">
            <v>1</v>
          </cell>
          <cell r="AP162">
            <v>20110307</v>
          </cell>
          <cell r="AQ162">
            <v>31</v>
          </cell>
          <cell r="AR162" t="str">
            <v>31-60 Days</v>
          </cell>
          <cell r="AS162">
            <v>0</v>
          </cell>
          <cell r="AT162">
            <v>0</v>
          </cell>
          <cell r="AU162">
            <v>1</v>
          </cell>
          <cell r="AV162" t="b">
            <v>1</v>
          </cell>
          <cell r="AW162" t="b">
            <v>1</v>
          </cell>
          <cell r="AX162" t="b">
            <v>1</v>
          </cell>
          <cell r="AY162" t="b">
            <v>0</v>
          </cell>
          <cell r="AZ162">
            <v>0</v>
          </cell>
          <cell r="BA162" t="b">
            <v>1</v>
          </cell>
          <cell r="BB162" t="b">
            <v>1</v>
          </cell>
          <cell r="BC162">
            <v>1</v>
          </cell>
        </row>
        <row r="163">
          <cell r="A163" t="str">
            <v>1</v>
          </cell>
          <cell r="B163" t="str">
            <v>2011/01/22</v>
          </cell>
          <cell r="C163" t="str">
            <v>2011/01/28</v>
          </cell>
          <cell r="D163">
            <v>0</v>
          </cell>
          <cell r="E163">
            <v>342100</v>
          </cell>
          <cell r="F163" t="str">
            <v>M</v>
          </cell>
          <cell r="G163" t="str">
            <v>T</v>
          </cell>
          <cell r="H163" t="str">
            <v>1971/06/26</v>
          </cell>
          <cell r="I163" t="str">
            <v>Psych Hospital</v>
          </cell>
          <cell r="J163" t="str">
            <v>Cherry</v>
          </cell>
          <cell r="K163" t="str">
            <v>901087125S</v>
          </cell>
          <cell r="L163" t="str">
            <v>901087125S</v>
          </cell>
          <cell r="M163" t="str">
            <v>0391273</v>
          </cell>
          <cell r="N163" t="str">
            <v>East</v>
          </cell>
          <cell r="O163" t="str">
            <v>305</v>
          </cell>
          <cell r="P163" t="str">
            <v>Cumberland</v>
          </cell>
          <cell r="Q163" t="str">
            <v>Direct with Approval</v>
          </cell>
          <cell r="R163" t="str">
            <v>Other outpatient and residential non state facilit</v>
          </cell>
          <cell r="S163" t="str">
            <v>Private residence</v>
          </cell>
          <cell r="T163" t="str">
            <v>MH</v>
          </cell>
          <cell r="U163" t="str">
            <v>Cumberland</v>
          </cell>
          <cell r="V163" t="str">
            <v>Cumberland</v>
          </cell>
          <cell r="W163" t="str">
            <v>Cumberland</v>
          </cell>
          <cell r="X163" t="str">
            <v>Cumberland</v>
          </cell>
          <cell r="Y163" t="str">
            <v>Cumberland</v>
          </cell>
          <cell r="AA163" t="str">
            <v>SELF PAY</v>
          </cell>
          <cell r="AB163" t="str">
            <v>SELF PAY</v>
          </cell>
          <cell r="AC163" t="str">
            <v>MEDICAID(NC)</v>
          </cell>
          <cell r="AD163" t="str">
            <v>MEDICAID</v>
          </cell>
          <cell r="AK163" t="str">
            <v>Medicaid</v>
          </cell>
          <cell r="AL163">
            <v>40.123287671232873</v>
          </cell>
          <cell r="AM163">
            <v>475</v>
          </cell>
          <cell r="AN163">
            <v>1</v>
          </cell>
          <cell r="AO163">
            <v>1</v>
          </cell>
          <cell r="AP163">
            <v>20110201</v>
          </cell>
          <cell r="AQ163">
            <v>4</v>
          </cell>
          <cell r="AR163" t="str">
            <v>0-7 Days</v>
          </cell>
          <cell r="AS163">
            <v>0</v>
          </cell>
          <cell r="AT163">
            <v>0</v>
          </cell>
          <cell r="AU163">
            <v>1</v>
          </cell>
          <cell r="AV163" t="b">
            <v>1</v>
          </cell>
          <cell r="AW163" t="b">
            <v>1</v>
          </cell>
          <cell r="AX163" t="b">
            <v>1</v>
          </cell>
          <cell r="AY163" t="b">
            <v>0</v>
          </cell>
          <cell r="AZ163">
            <v>0</v>
          </cell>
          <cell r="BA163" t="b">
            <v>1</v>
          </cell>
          <cell r="BB163" t="b">
            <v>1</v>
          </cell>
          <cell r="BC163">
            <v>1</v>
          </cell>
        </row>
        <row r="164">
          <cell r="A164" t="str">
            <v>0</v>
          </cell>
          <cell r="B164" t="str">
            <v>2010/12/21</v>
          </cell>
          <cell r="C164" t="str">
            <v>2011/01/04</v>
          </cell>
          <cell r="D164">
            <v>0</v>
          </cell>
          <cell r="E164">
            <v>917870</v>
          </cell>
          <cell r="F164" t="str">
            <v>F</v>
          </cell>
          <cell r="G164" t="str">
            <v>T</v>
          </cell>
          <cell r="H164" t="str">
            <v>1964/03/03</v>
          </cell>
          <cell r="I164" t="str">
            <v>Psych Hospital</v>
          </cell>
          <cell r="J164" t="str">
            <v>Central Regional Hospital</v>
          </cell>
          <cell r="K164" t="str">
            <v>949186559P</v>
          </cell>
          <cell r="L164" t="str">
            <v>245351596T</v>
          </cell>
          <cell r="M164" t="str">
            <v>0391711</v>
          </cell>
          <cell r="N164" t="str">
            <v>C</v>
          </cell>
          <cell r="O164" t="str">
            <v>303</v>
          </cell>
          <cell r="P164" t="str">
            <v>Sandhills</v>
          </cell>
          <cell r="Q164" t="str">
            <v>Direct to Outpatient Commitment</v>
          </cell>
          <cell r="R164" t="str">
            <v>Other outpatient and residential non state facilit</v>
          </cell>
          <cell r="S164" t="str">
            <v>Private residence</v>
          </cell>
          <cell r="T164" t="str">
            <v>MH</v>
          </cell>
          <cell r="U164" t="str">
            <v>Anson</v>
          </cell>
          <cell r="V164" t="str">
            <v>Anson</v>
          </cell>
          <cell r="W164" t="str">
            <v>Anson</v>
          </cell>
          <cell r="X164" t="str">
            <v>Sandhills</v>
          </cell>
          <cell r="Y164" t="str">
            <v>Sandhills Center</v>
          </cell>
          <cell r="AA164" t="str">
            <v>MEDICARE PART A</v>
          </cell>
          <cell r="AB164" t="str">
            <v>MEDICARE</v>
          </cell>
          <cell r="AC164" t="str">
            <v>SELF PAY</v>
          </cell>
          <cell r="AD164" t="str">
            <v>SELF PAY</v>
          </cell>
          <cell r="AE164" t="str">
            <v>MEDICARE PART B</v>
          </cell>
          <cell r="AF164" t="str">
            <v>MEDICARE</v>
          </cell>
          <cell r="AG164" t="str">
            <v>MEDICAID(NC)</v>
          </cell>
          <cell r="AH164" t="str">
            <v>MEDICAID</v>
          </cell>
          <cell r="AK164" t="str">
            <v>Medicaid</v>
          </cell>
          <cell r="AL164">
            <v>47.441095890410956</v>
          </cell>
          <cell r="AM164">
            <v>93</v>
          </cell>
          <cell r="AN164">
            <v>1</v>
          </cell>
          <cell r="AO164">
            <v>1</v>
          </cell>
          <cell r="AP164">
            <v>20110104</v>
          </cell>
          <cell r="AQ164">
            <v>0</v>
          </cell>
          <cell r="AR164" t="str">
            <v>0-7 Days</v>
          </cell>
          <cell r="AS164">
            <v>1</v>
          </cell>
          <cell r="AT164">
            <v>1</v>
          </cell>
          <cell r="AU164">
            <v>1</v>
          </cell>
          <cell r="AV164" t="b">
            <v>1</v>
          </cell>
          <cell r="AW164" t="b">
            <v>1</v>
          </cell>
          <cell r="AX164" t="b">
            <v>1</v>
          </cell>
          <cell r="AY164" t="b">
            <v>0</v>
          </cell>
          <cell r="AZ164">
            <v>0</v>
          </cell>
          <cell r="BA164" t="b">
            <v>1</v>
          </cell>
          <cell r="BB164" t="b">
            <v>1</v>
          </cell>
          <cell r="BC164">
            <v>1</v>
          </cell>
        </row>
        <row r="165">
          <cell r="A165" t="str">
            <v>0</v>
          </cell>
          <cell r="B165" t="str">
            <v>2011/01/04</v>
          </cell>
          <cell r="C165" t="str">
            <v>2011/03/17</v>
          </cell>
          <cell r="D165">
            <v>0</v>
          </cell>
          <cell r="E165">
            <v>634242</v>
          </cell>
          <cell r="F165" t="str">
            <v>M</v>
          </cell>
          <cell r="G165" t="str">
            <v>T</v>
          </cell>
          <cell r="H165" t="str">
            <v>1954/11/14</v>
          </cell>
          <cell r="I165" t="str">
            <v>Psych Hospital</v>
          </cell>
          <cell r="J165" t="str">
            <v>Central Regional Hospital</v>
          </cell>
          <cell r="K165" t="str">
            <v>901559196M</v>
          </cell>
          <cell r="L165" t="str">
            <v>901559196M</v>
          </cell>
          <cell r="M165" t="str">
            <v>0391846</v>
          </cell>
          <cell r="N165" t="str">
            <v>C</v>
          </cell>
          <cell r="O165" t="str">
            <v>308</v>
          </cell>
          <cell r="P165" t="str">
            <v>Wake</v>
          </cell>
          <cell r="Q165" t="str">
            <v>Direct with Approval</v>
          </cell>
          <cell r="R165" t="str">
            <v>Other outpatient and residential non state facilit</v>
          </cell>
          <cell r="S165" t="str">
            <v>Other independent (rooming house dormitory barrack</v>
          </cell>
          <cell r="T165" t="str">
            <v>MH</v>
          </cell>
          <cell r="U165" t="str">
            <v>Wake</v>
          </cell>
          <cell r="V165" t="str">
            <v>Wake</v>
          </cell>
          <cell r="W165" t="str">
            <v>Chatham</v>
          </cell>
          <cell r="X165" t="str">
            <v>O-P-C</v>
          </cell>
          <cell r="Y165" t="str">
            <v>Orange-Person-Chatham</v>
          </cell>
          <cell r="AA165" t="str">
            <v>MEDICARE PART A</v>
          </cell>
          <cell r="AB165" t="str">
            <v>MEDICARE</v>
          </cell>
          <cell r="AC165" t="str">
            <v>SELF PAY</v>
          </cell>
          <cell r="AD165" t="str">
            <v>SELF PAY</v>
          </cell>
          <cell r="AE165" t="str">
            <v>MEDICARE PART B</v>
          </cell>
          <cell r="AF165" t="str">
            <v>MEDICARE</v>
          </cell>
          <cell r="AG165" t="str">
            <v>MEDICAID(NC)</v>
          </cell>
          <cell r="AH165" t="str">
            <v>MEDICAID</v>
          </cell>
          <cell r="AK165" t="str">
            <v>Medicaid</v>
          </cell>
          <cell r="AL165">
            <v>56.747945205479454</v>
          </cell>
          <cell r="AM165">
            <v>59</v>
          </cell>
          <cell r="AN165">
            <v>1</v>
          </cell>
          <cell r="AO165">
            <v>1</v>
          </cell>
          <cell r="AP165">
            <v>20110321</v>
          </cell>
          <cell r="AQ165">
            <v>4</v>
          </cell>
          <cell r="AR165" t="str">
            <v>0-7 Days</v>
          </cell>
          <cell r="AS165">
            <v>0</v>
          </cell>
          <cell r="AT165">
            <v>0</v>
          </cell>
          <cell r="AU165">
            <v>1</v>
          </cell>
          <cell r="AV165" t="b">
            <v>1</v>
          </cell>
          <cell r="AW165" t="b">
            <v>1</v>
          </cell>
          <cell r="AX165" t="b">
            <v>1</v>
          </cell>
          <cell r="AY165" t="b">
            <v>0</v>
          </cell>
          <cell r="AZ165">
            <v>0</v>
          </cell>
          <cell r="BA165" t="b">
            <v>1</v>
          </cell>
          <cell r="BB165" t="b">
            <v>1</v>
          </cell>
          <cell r="BC165">
            <v>1</v>
          </cell>
        </row>
        <row r="166">
          <cell r="A166" t="str">
            <v>1</v>
          </cell>
          <cell r="B166" t="str">
            <v>2011/03/10</v>
          </cell>
          <cell r="C166" t="str">
            <v>2011/03/24</v>
          </cell>
          <cell r="D166">
            <v>0</v>
          </cell>
          <cell r="E166">
            <v>897513</v>
          </cell>
          <cell r="F166" t="str">
            <v>M</v>
          </cell>
          <cell r="G166" t="str">
            <v>T</v>
          </cell>
          <cell r="H166" t="str">
            <v>1960/07/24</v>
          </cell>
          <cell r="I166" t="str">
            <v>Psych Hospital</v>
          </cell>
          <cell r="J166" t="str">
            <v>Cherry</v>
          </cell>
          <cell r="K166" t="str">
            <v>901031472N</v>
          </cell>
          <cell r="L166" t="str">
            <v>901031472N</v>
          </cell>
          <cell r="M166" t="str">
            <v>0392583</v>
          </cell>
          <cell r="N166" t="str">
            <v>East</v>
          </cell>
          <cell r="O166" t="str">
            <v>304</v>
          </cell>
          <cell r="P166" t="str">
            <v>Southeastern Regional</v>
          </cell>
          <cell r="Q166" t="str">
            <v>Direct to Outpatient Commitment</v>
          </cell>
          <cell r="R166" t="str">
            <v>Other outpatient and residential non state facilit</v>
          </cell>
          <cell r="S166" t="str">
            <v>Private residence</v>
          </cell>
          <cell r="T166" t="str">
            <v>MH</v>
          </cell>
          <cell r="U166" t="str">
            <v>Scotland</v>
          </cell>
          <cell r="V166" t="str">
            <v>Scotland</v>
          </cell>
          <cell r="W166" t="str">
            <v>Scotland</v>
          </cell>
          <cell r="X166" t="str">
            <v>Southeastern Regional</v>
          </cell>
          <cell r="Y166" t="str">
            <v>Southeastern Regional</v>
          </cell>
          <cell r="AA166" t="str">
            <v>MEDICARE PART A</v>
          </cell>
          <cell r="AB166" t="str">
            <v>MEDICARE</v>
          </cell>
          <cell r="AC166" t="str">
            <v>SELF PAY</v>
          </cell>
          <cell r="AD166" t="str">
            <v>SELF PAY</v>
          </cell>
          <cell r="AE166" t="str">
            <v>MEDICARE PART B</v>
          </cell>
          <cell r="AF166" t="str">
            <v>MEDICARE</v>
          </cell>
          <cell r="AG166" t="str">
            <v>MEDICAID(NC)</v>
          </cell>
          <cell r="AH166" t="str">
            <v>MEDICAID</v>
          </cell>
          <cell r="AK166" t="str">
            <v>Medicaid</v>
          </cell>
          <cell r="AL166">
            <v>51.052054794520551</v>
          </cell>
          <cell r="AM166">
            <v>525</v>
          </cell>
          <cell r="AN166">
            <v>0</v>
          </cell>
          <cell r="AO166">
            <v>0</v>
          </cell>
          <cell r="AP166" t="str">
            <v>.</v>
          </cell>
          <cell r="AQ166" t="str">
            <v>.</v>
          </cell>
          <cell r="AR166" t="str">
            <v>Not Seen</v>
          </cell>
          <cell r="AS166">
            <v>0</v>
          </cell>
          <cell r="AT166">
            <v>0</v>
          </cell>
          <cell r="AU166">
            <v>1</v>
          </cell>
          <cell r="AV166" t="b">
            <v>1</v>
          </cell>
          <cell r="AW166" t="b">
            <v>1</v>
          </cell>
          <cell r="AX166" t="b">
            <v>1</v>
          </cell>
          <cell r="AY166" t="b">
            <v>0</v>
          </cell>
          <cell r="AZ166">
            <v>0</v>
          </cell>
          <cell r="BA166" t="b">
            <v>1</v>
          </cell>
          <cell r="BB166" t="b">
            <v>1</v>
          </cell>
          <cell r="BC166">
            <v>1</v>
          </cell>
        </row>
        <row r="167">
          <cell r="A167" t="str">
            <v>0</v>
          </cell>
          <cell r="B167" t="str">
            <v>2010/12/20</v>
          </cell>
          <cell r="C167" t="str">
            <v>2011/03/24</v>
          </cell>
          <cell r="D167">
            <v>0</v>
          </cell>
          <cell r="E167">
            <v>76420</v>
          </cell>
          <cell r="F167" t="str">
            <v>M</v>
          </cell>
          <cell r="G167" t="str">
            <v>T</v>
          </cell>
          <cell r="H167" t="str">
            <v>1967/10/03</v>
          </cell>
          <cell r="I167" t="str">
            <v>Psych Hospital</v>
          </cell>
          <cell r="J167" t="str">
            <v>Central Regional Hospital</v>
          </cell>
          <cell r="K167" t="str">
            <v>246271645T</v>
          </cell>
          <cell r="L167" t="str">
            <v>948965352R</v>
          </cell>
          <cell r="M167" t="str">
            <v>0392607</v>
          </cell>
          <cell r="N167" t="str">
            <v>East</v>
          </cell>
          <cell r="O167" t="str">
            <v>304</v>
          </cell>
          <cell r="P167" t="str">
            <v>Southeastern Regional</v>
          </cell>
          <cell r="Q167" t="str">
            <v>Direct with Approval</v>
          </cell>
          <cell r="R167" t="str">
            <v>Other outpatient and residential non state facilit</v>
          </cell>
          <cell r="S167" t="str">
            <v>Residental facility excluding nursing homes(halfwa</v>
          </cell>
          <cell r="T167" t="str">
            <v>MH</v>
          </cell>
          <cell r="U167" t="str">
            <v>Robeson</v>
          </cell>
          <cell r="V167" t="str">
            <v>Robeson</v>
          </cell>
          <cell r="W167" t="str">
            <v>Robeson</v>
          </cell>
          <cell r="X167" t="str">
            <v>Southeastern Regional</v>
          </cell>
          <cell r="Y167" t="str">
            <v>Southeastern Regional</v>
          </cell>
          <cell r="AA167" t="str">
            <v>SELF PAY</v>
          </cell>
          <cell r="AB167" t="str">
            <v>SELF PAY</v>
          </cell>
          <cell r="AK167" t="str">
            <v>Self</v>
          </cell>
          <cell r="AL167">
            <v>43.854794520547948</v>
          </cell>
          <cell r="AM167">
            <v>6</v>
          </cell>
          <cell r="AN167">
            <v>1</v>
          </cell>
          <cell r="AO167">
            <v>1</v>
          </cell>
          <cell r="AP167">
            <v>20110324</v>
          </cell>
          <cell r="AQ167">
            <v>0</v>
          </cell>
          <cell r="AR167" t="str">
            <v>0-7 Days</v>
          </cell>
          <cell r="AS167">
            <v>0</v>
          </cell>
          <cell r="AT167">
            <v>0</v>
          </cell>
          <cell r="AU167">
            <v>1</v>
          </cell>
          <cell r="AV167" t="b">
            <v>1</v>
          </cell>
          <cell r="AW167" t="b">
            <v>1</v>
          </cell>
          <cell r="AX167" t="b">
            <v>1</v>
          </cell>
          <cell r="AY167" t="b">
            <v>0</v>
          </cell>
          <cell r="AZ167">
            <v>0</v>
          </cell>
          <cell r="BA167" t="b">
            <v>1</v>
          </cell>
          <cell r="BB167" t="b">
            <v>1</v>
          </cell>
          <cell r="BC167">
            <v>1</v>
          </cell>
        </row>
        <row r="168">
          <cell r="A168" t="str">
            <v>0</v>
          </cell>
          <cell r="B168" t="str">
            <v>2011/01/20</v>
          </cell>
          <cell r="C168" t="str">
            <v>2011/02/09</v>
          </cell>
          <cell r="D168">
            <v>0</v>
          </cell>
          <cell r="E168">
            <v>881582</v>
          </cell>
          <cell r="F168" t="str">
            <v>M</v>
          </cell>
          <cell r="G168" t="str">
            <v>T</v>
          </cell>
          <cell r="H168" t="str">
            <v>1962/08/03</v>
          </cell>
          <cell r="I168" t="str">
            <v>Psych Hospital</v>
          </cell>
          <cell r="J168" t="str">
            <v>Central Regional Hospital</v>
          </cell>
          <cell r="K168" t="str">
            <v>946608990L</v>
          </cell>
          <cell r="L168" t="str">
            <v>946608990L</v>
          </cell>
          <cell r="M168" t="str">
            <v>0393728</v>
          </cell>
          <cell r="N168" t="str">
            <v>C</v>
          </cell>
          <cell r="O168" t="str">
            <v>303</v>
          </cell>
          <cell r="P168" t="str">
            <v>Sandhills</v>
          </cell>
          <cell r="Q168" t="str">
            <v>Direct to Outpatient Commitment</v>
          </cell>
          <cell r="R168" t="str">
            <v>Other outpatient and residential non state facilit</v>
          </cell>
          <cell r="S168" t="str">
            <v>Private residence</v>
          </cell>
          <cell r="T168" t="str">
            <v>MH</v>
          </cell>
          <cell r="U168" t="str">
            <v>Lee</v>
          </cell>
          <cell r="V168" t="str">
            <v>Lee</v>
          </cell>
          <cell r="W168" t="str">
            <v>Lee</v>
          </cell>
          <cell r="X168" t="str">
            <v>Sandhills</v>
          </cell>
          <cell r="Y168" t="str">
            <v>Sandhills Center</v>
          </cell>
          <cell r="AA168" t="str">
            <v>Medicare Part A B E</v>
          </cell>
          <cell r="AB168" t="str">
            <v>MEDICARE</v>
          </cell>
          <cell r="AC168" t="str">
            <v>SELF PAY</v>
          </cell>
          <cell r="AD168" t="str">
            <v>SELF PAY</v>
          </cell>
          <cell r="AE168" t="str">
            <v>MEDICARE PART B</v>
          </cell>
          <cell r="AF168" t="str">
            <v>MEDICARE</v>
          </cell>
          <cell r="AG168" t="str">
            <v>MEDICAID(NC)</v>
          </cell>
          <cell r="AH168" t="str">
            <v>MEDICAID</v>
          </cell>
          <cell r="AK168" t="str">
            <v>Medicaid</v>
          </cell>
          <cell r="AL168">
            <v>49.024657534246572</v>
          </cell>
          <cell r="AM168">
            <v>86</v>
          </cell>
          <cell r="AN168">
            <v>1</v>
          </cell>
          <cell r="AO168">
            <v>1</v>
          </cell>
          <cell r="AP168">
            <v>20110210</v>
          </cell>
          <cell r="AQ168">
            <v>1</v>
          </cell>
          <cell r="AR168" t="str">
            <v>0-7 Days</v>
          </cell>
          <cell r="AS168">
            <v>1</v>
          </cell>
          <cell r="AT168">
            <v>1</v>
          </cell>
          <cell r="AU168">
            <v>1</v>
          </cell>
          <cell r="AV168" t="b">
            <v>1</v>
          </cell>
          <cell r="AW168" t="b">
            <v>1</v>
          </cell>
          <cell r="AX168" t="b">
            <v>1</v>
          </cell>
          <cell r="AY168" t="b">
            <v>0</v>
          </cell>
          <cell r="AZ168">
            <v>0</v>
          </cell>
          <cell r="BA168" t="b">
            <v>1</v>
          </cell>
          <cell r="BB168" t="b">
            <v>1</v>
          </cell>
          <cell r="BC168">
            <v>1</v>
          </cell>
        </row>
        <row r="169">
          <cell r="A169" t="str">
            <v>8</v>
          </cell>
          <cell r="B169" t="str">
            <v>2010/12/21</v>
          </cell>
          <cell r="C169" t="str">
            <v>2011/01/04</v>
          </cell>
          <cell r="D169">
            <v>0</v>
          </cell>
          <cell r="E169">
            <v>934071</v>
          </cell>
          <cell r="F169" t="str">
            <v>M</v>
          </cell>
          <cell r="G169" t="str">
            <v>T</v>
          </cell>
          <cell r="H169" t="str">
            <v>1972/10/21</v>
          </cell>
          <cell r="I169" t="str">
            <v>ADATC</v>
          </cell>
          <cell r="J169" t="str">
            <v>R. J. Blackley ADATC</v>
          </cell>
          <cell r="K169" t="str">
            <v>900716332T</v>
          </cell>
          <cell r="L169" t="str">
            <v>900716332T</v>
          </cell>
          <cell r="M169" t="str">
            <v>0393736</v>
          </cell>
          <cell r="N169" t="str">
            <v>C</v>
          </cell>
          <cell r="O169" t="str">
            <v>308</v>
          </cell>
          <cell r="P169" t="str">
            <v>Wake</v>
          </cell>
          <cell r="Q169" t="str">
            <v>Program Completion ADATC only</v>
          </cell>
          <cell r="R169" t="str">
            <v>Other outpatient and residential non state facilit</v>
          </cell>
          <cell r="S169" t="str">
            <v>Other independent (rooming house dormitory barrack</v>
          </cell>
          <cell r="T169" t="str">
            <v>SA</v>
          </cell>
          <cell r="U169" t="str">
            <v>Wake</v>
          </cell>
          <cell r="V169" t="str">
            <v>Wake</v>
          </cell>
          <cell r="W169" t="str">
            <v>Wake</v>
          </cell>
          <cell r="X169" t="str">
            <v>Wake</v>
          </cell>
          <cell r="Y169" t="str">
            <v>Wake</v>
          </cell>
          <cell r="AA169" t="str">
            <v>SELF PAY</v>
          </cell>
          <cell r="AB169" t="str">
            <v>SELF PAY</v>
          </cell>
          <cell r="AC169" t="str">
            <v>MEDICARE PART A</v>
          </cell>
          <cell r="AD169" t="str">
            <v>MEDICARE</v>
          </cell>
          <cell r="AE169" t="str">
            <v>MEDICARE PART B</v>
          </cell>
          <cell r="AF169" t="str">
            <v>MEDICARE</v>
          </cell>
          <cell r="AG169" t="str">
            <v>MEDICAID(NC)</v>
          </cell>
          <cell r="AH169" t="str">
            <v>MEDICAID</v>
          </cell>
          <cell r="AK169" t="str">
            <v>Medicaid</v>
          </cell>
          <cell r="AL169">
            <v>38.799999999999997</v>
          </cell>
          <cell r="AM169">
            <v>1090</v>
          </cell>
          <cell r="AN169">
            <v>1</v>
          </cell>
          <cell r="AO169">
            <v>1</v>
          </cell>
          <cell r="AP169">
            <v>20110218</v>
          </cell>
          <cell r="AQ169">
            <v>45</v>
          </cell>
          <cell r="AR169" t="str">
            <v>31-60 Days</v>
          </cell>
          <cell r="AS169">
            <v>0</v>
          </cell>
          <cell r="AT169">
            <v>0</v>
          </cell>
          <cell r="AU169">
            <v>0</v>
          </cell>
          <cell r="AV169" t="b">
            <v>0</v>
          </cell>
          <cell r="AW169" t="b">
            <v>1</v>
          </cell>
          <cell r="AX169" t="b">
            <v>1</v>
          </cell>
          <cell r="AY169" t="b">
            <v>0</v>
          </cell>
          <cell r="AZ169">
            <v>1</v>
          </cell>
          <cell r="BA169" t="b">
            <v>1</v>
          </cell>
          <cell r="BB169" t="b">
            <v>1</v>
          </cell>
          <cell r="BC169">
            <v>1</v>
          </cell>
        </row>
        <row r="170">
          <cell r="A170" t="str">
            <v>8</v>
          </cell>
          <cell r="B170" t="str">
            <v>2010/12/14</v>
          </cell>
          <cell r="C170" t="str">
            <v>2011/01/03</v>
          </cell>
          <cell r="D170">
            <v>0</v>
          </cell>
          <cell r="E170">
            <v>641060</v>
          </cell>
          <cell r="F170" t="str">
            <v>M</v>
          </cell>
          <cell r="G170" t="str">
            <v>T</v>
          </cell>
          <cell r="H170" t="str">
            <v>1953/10/13</v>
          </cell>
          <cell r="I170" t="str">
            <v>ADATC</v>
          </cell>
          <cell r="J170" t="str">
            <v>R. J. Blackley ADATC</v>
          </cell>
          <cell r="K170" t="str">
            <v>945832837N</v>
          </cell>
          <cell r="L170" t="str">
            <v>945832837N</v>
          </cell>
          <cell r="M170" t="str">
            <v>0393758</v>
          </cell>
          <cell r="N170" t="str">
            <v>C</v>
          </cell>
          <cell r="O170" t="str">
            <v>308</v>
          </cell>
          <cell r="P170" t="str">
            <v>Wake</v>
          </cell>
          <cell r="Q170" t="str">
            <v>Program Completion ADATC only</v>
          </cell>
          <cell r="R170" t="str">
            <v>Other outpatient and residential non state facilit</v>
          </cell>
          <cell r="S170" t="str">
            <v>Residental facility excluding nursing homes(halfwa</v>
          </cell>
          <cell r="T170" t="str">
            <v>SA</v>
          </cell>
          <cell r="U170" t="str">
            <v>Wake</v>
          </cell>
          <cell r="V170" t="str">
            <v>Wake</v>
          </cell>
          <cell r="W170" t="str">
            <v>Wake</v>
          </cell>
          <cell r="X170" t="str">
            <v>Wake</v>
          </cell>
          <cell r="Y170" t="str">
            <v>Wake</v>
          </cell>
          <cell r="AA170" t="str">
            <v>SELF PAY</v>
          </cell>
          <cell r="AB170" t="str">
            <v>SELF PAY</v>
          </cell>
          <cell r="AC170" t="str">
            <v>MEDICARE PART A</v>
          </cell>
          <cell r="AD170" t="str">
            <v>MEDICARE</v>
          </cell>
          <cell r="AE170" t="str">
            <v>MEDICARE PART B</v>
          </cell>
          <cell r="AF170" t="str">
            <v>MEDICARE</v>
          </cell>
          <cell r="AK170" t="str">
            <v>Medicare</v>
          </cell>
          <cell r="AL170">
            <v>57.835616438356162</v>
          </cell>
          <cell r="AM170">
            <v>1043</v>
          </cell>
          <cell r="AN170">
            <v>0</v>
          </cell>
          <cell r="AO170">
            <v>0</v>
          </cell>
          <cell r="AP170" t="str">
            <v>.</v>
          </cell>
          <cell r="AQ170" t="str">
            <v>.</v>
          </cell>
          <cell r="AR170" t="str">
            <v>Not Seen</v>
          </cell>
          <cell r="AS170">
            <v>0</v>
          </cell>
          <cell r="AT170">
            <v>0</v>
          </cell>
          <cell r="AU170">
            <v>0</v>
          </cell>
          <cell r="AV170" t="b">
            <v>0</v>
          </cell>
          <cell r="AW170" t="b">
            <v>1</v>
          </cell>
          <cell r="AX170" t="b">
            <v>1</v>
          </cell>
          <cell r="AY170" t="b">
            <v>0</v>
          </cell>
          <cell r="AZ170">
            <v>1</v>
          </cell>
          <cell r="BA170" t="b">
            <v>1</v>
          </cell>
          <cell r="BB170" t="b">
            <v>1</v>
          </cell>
          <cell r="BC170">
            <v>1</v>
          </cell>
        </row>
        <row r="171">
          <cell r="A171" t="str">
            <v>0</v>
          </cell>
          <cell r="B171" t="str">
            <v>2010/11/17</v>
          </cell>
          <cell r="C171" t="str">
            <v>2011/01/07</v>
          </cell>
          <cell r="D171">
            <v>0</v>
          </cell>
          <cell r="E171">
            <v>368900</v>
          </cell>
          <cell r="F171" t="str">
            <v>M</v>
          </cell>
          <cell r="G171" t="str">
            <v>T</v>
          </cell>
          <cell r="H171" t="str">
            <v>1966/08/23</v>
          </cell>
          <cell r="I171" t="str">
            <v>Psych Hospital</v>
          </cell>
          <cell r="J171" t="str">
            <v>Central Regional Hospital</v>
          </cell>
          <cell r="K171" t="str">
            <v>901248446O</v>
          </cell>
          <cell r="L171" t="str">
            <v>901248446O</v>
          </cell>
          <cell r="M171" t="str">
            <v>0393884</v>
          </cell>
          <cell r="N171" t="str">
            <v>C</v>
          </cell>
          <cell r="O171" t="str">
            <v>204</v>
          </cell>
          <cell r="P171" t="str">
            <v>Guilford</v>
          </cell>
          <cell r="Q171" t="str">
            <v>Direct with Approval</v>
          </cell>
          <cell r="R171" t="str">
            <v>Other outpatient and residential non state facilit</v>
          </cell>
          <cell r="S171" t="str">
            <v>Private residence</v>
          </cell>
          <cell r="T171" t="str">
            <v>MH</v>
          </cell>
          <cell r="U171" t="str">
            <v>Guilford</v>
          </cell>
          <cell r="V171" t="str">
            <v>Guilford</v>
          </cell>
          <cell r="W171" t="str">
            <v>Randolph</v>
          </cell>
          <cell r="X171" t="str">
            <v>Sandhills</v>
          </cell>
          <cell r="Y171" t="str">
            <v>Sandhills Center</v>
          </cell>
          <cell r="AA171" t="str">
            <v>TODAYS OPTIONS</v>
          </cell>
          <cell r="AB171" t="str">
            <v>HMO</v>
          </cell>
          <cell r="AC171" t="str">
            <v>SELF PAY</v>
          </cell>
          <cell r="AD171" t="str">
            <v>SELF PAY</v>
          </cell>
          <cell r="AE171" t="str">
            <v>MEDICAID(NC)</v>
          </cell>
          <cell r="AF171" t="str">
            <v>MEDICAID</v>
          </cell>
          <cell r="AK171" t="str">
            <v>Medicaid</v>
          </cell>
          <cell r="AL171">
            <v>44.967123287671235</v>
          </cell>
          <cell r="AM171">
            <v>25</v>
          </cell>
          <cell r="AN171">
            <v>1</v>
          </cell>
          <cell r="AO171">
            <v>1</v>
          </cell>
          <cell r="AP171">
            <v>20110121</v>
          </cell>
          <cell r="AQ171">
            <v>14</v>
          </cell>
          <cell r="AR171" t="str">
            <v>8-30 Days</v>
          </cell>
          <cell r="AS171">
            <v>0</v>
          </cell>
          <cell r="AT171">
            <v>0</v>
          </cell>
          <cell r="AU171">
            <v>1</v>
          </cell>
          <cell r="AV171" t="b">
            <v>1</v>
          </cell>
          <cell r="AW171" t="b">
            <v>1</v>
          </cell>
          <cell r="AX171" t="b">
            <v>1</v>
          </cell>
          <cell r="AY171" t="b">
            <v>0</v>
          </cell>
          <cell r="AZ171">
            <v>0</v>
          </cell>
          <cell r="BA171" t="b">
            <v>1</v>
          </cell>
          <cell r="BB171" t="b">
            <v>1</v>
          </cell>
          <cell r="BC171">
            <v>1</v>
          </cell>
        </row>
        <row r="172">
          <cell r="A172" t="str">
            <v>0</v>
          </cell>
          <cell r="B172" t="str">
            <v>2010/12/20</v>
          </cell>
          <cell r="C172" t="str">
            <v>2011/02/25</v>
          </cell>
          <cell r="D172">
            <v>0</v>
          </cell>
          <cell r="E172">
            <v>458514</v>
          </cell>
          <cell r="F172" t="str">
            <v>M</v>
          </cell>
          <cell r="G172" t="str">
            <v>T</v>
          </cell>
          <cell r="H172" t="str">
            <v>1958/09/28</v>
          </cell>
          <cell r="I172" t="str">
            <v>Psych Hospital</v>
          </cell>
          <cell r="J172" t="str">
            <v>Central Regional Hospital</v>
          </cell>
          <cell r="K172" t="str">
            <v>900221313L</v>
          </cell>
          <cell r="L172" t="str">
            <v>900221313L</v>
          </cell>
          <cell r="M172" t="str">
            <v>0394527</v>
          </cell>
          <cell r="N172" t="str">
            <v>C</v>
          </cell>
          <cell r="O172" t="str">
            <v>308</v>
          </cell>
          <cell r="P172" t="str">
            <v>Wake</v>
          </cell>
          <cell r="Q172" t="str">
            <v>Direct with Approval</v>
          </cell>
          <cell r="R172" t="str">
            <v>Other outpatient and residential non state facilit</v>
          </cell>
          <cell r="S172" t="str">
            <v>Foster family alternative family living</v>
          </cell>
          <cell r="T172" t="str">
            <v>MH</v>
          </cell>
          <cell r="U172" t="str">
            <v>Wake</v>
          </cell>
          <cell r="V172" t="str">
            <v>Wake</v>
          </cell>
          <cell r="W172" t="str">
            <v>Johnston</v>
          </cell>
          <cell r="X172" t="str">
            <v>Sandhills</v>
          </cell>
          <cell r="Y172" t="str">
            <v>Sandhills Center</v>
          </cell>
          <cell r="AA172" t="str">
            <v>MEDICARE PART A</v>
          </cell>
          <cell r="AB172" t="str">
            <v>MEDICARE</v>
          </cell>
          <cell r="AC172" t="str">
            <v>SELF PAY</v>
          </cell>
          <cell r="AD172" t="str">
            <v>SELF PAY</v>
          </cell>
          <cell r="AE172" t="str">
            <v>MEDICARE PART B</v>
          </cell>
          <cell r="AF172" t="str">
            <v>MEDICARE</v>
          </cell>
          <cell r="AG172" t="str">
            <v>MEDICAID(NC)</v>
          </cell>
          <cell r="AH172" t="str">
            <v>MEDICAID</v>
          </cell>
          <cell r="AK172" t="str">
            <v>Medicaid</v>
          </cell>
          <cell r="AL172">
            <v>52.873972602739727</v>
          </cell>
          <cell r="AM172">
            <v>36</v>
          </cell>
          <cell r="AN172">
            <v>1</v>
          </cell>
          <cell r="AO172">
            <v>1</v>
          </cell>
          <cell r="AP172">
            <v>20110411</v>
          </cell>
          <cell r="AQ172">
            <v>45</v>
          </cell>
          <cell r="AR172" t="str">
            <v>31-60 Days</v>
          </cell>
          <cell r="AS172">
            <v>0</v>
          </cell>
          <cell r="AT172">
            <v>0</v>
          </cell>
          <cell r="AU172">
            <v>1</v>
          </cell>
          <cell r="AV172" t="b">
            <v>1</v>
          </cell>
          <cell r="AW172" t="b">
            <v>1</v>
          </cell>
          <cell r="AX172" t="b">
            <v>1</v>
          </cell>
          <cell r="AY172" t="b">
            <v>0</v>
          </cell>
          <cell r="AZ172">
            <v>0</v>
          </cell>
          <cell r="BA172" t="b">
            <v>1</v>
          </cell>
          <cell r="BB172" t="b">
            <v>1</v>
          </cell>
          <cell r="BC172">
            <v>1</v>
          </cell>
        </row>
        <row r="173">
          <cell r="A173" t="str">
            <v>0</v>
          </cell>
          <cell r="B173" t="str">
            <v>2010/10/27</v>
          </cell>
          <cell r="C173" t="str">
            <v>2011/01/03</v>
          </cell>
          <cell r="D173">
            <v>0</v>
          </cell>
          <cell r="E173">
            <v>918765</v>
          </cell>
          <cell r="F173" t="str">
            <v>M</v>
          </cell>
          <cell r="G173" t="str">
            <v>T</v>
          </cell>
          <cell r="H173" t="str">
            <v>1967/11/25</v>
          </cell>
          <cell r="I173" t="str">
            <v>Psych Hospital</v>
          </cell>
          <cell r="J173" t="str">
            <v>Central Regional Hospital</v>
          </cell>
          <cell r="K173" t="str">
            <v>948782637S</v>
          </cell>
          <cell r="L173" t="str">
            <v>948782637S</v>
          </cell>
          <cell r="M173" t="str">
            <v>0395084</v>
          </cell>
          <cell r="N173" t="str">
            <v>West</v>
          </cell>
          <cell r="O173" t="str">
            <v>101</v>
          </cell>
          <cell r="P173" t="str">
            <v>Smoky Mountain</v>
          </cell>
          <cell r="Q173" t="str">
            <v>Direct to Outpatient Commitment</v>
          </cell>
          <cell r="R173" t="str">
            <v>Other outpatient and residential non state facilit</v>
          </cell>
          <cell r="S173" t="str">
            <v>Private residence</v>
          </cell>
          <cell r="T173" t="str">
            <v>MH</v>
          </cell>
          <cell r="U173" t="str">
            <v>Alexander</v>
          </cell>
          <cell r="V173" t="str">
            <v>Alexander</v>
          </cell>
          <cell r="W173" t="str">
            <v>Rockingham</v>
          </cell>
          <cell r="X173" t="str">
            <v>Smoky Mountain</v>
          </cell>
          <cell r="Y173" t="str">
            <v>Smoky Mountain Center</v>
          </cell>
          <cell r="AA173" t="str">
            <v>SELF PAY</v>
          </cell>
          <cell r="AB173" t="str">
            <v>SELF PAY</v>
          </cell>
          <cell r="AC173" t="str">
            <v>SELF PAY</v>
          </cell>
          <cell r="AD173" t="str">
            <v>SELF PAY</v>
          </cell>
          <cell r="AE173" t="str">
            <v>MEDICAID(NC)</v>
          </cell>
          <cell r="AF173" t="str">
            <v>MEDICAID</v>
          </cell>
          <cell r="AK173" t="str">
            <v>Medicaid</v>
          </cell>
          <cell r="AL173">
            <v>43.709589041095889</v>
          </cell>
          <cell r="AM173">
            <v>94</v>
          </cell>
          <cell r="AN173">
            <v>0</v>
          </cell>
          <cell r="AO173">
            <v>0</v>
          </cell>
          <cell r="AP173" t="str">
            <v>.</v>
          </cell>
          <cell r="AQ173" t="str">
            <v>.</v>
          </cell>
          <cell r="AR173" t="str">
            <v>Not Seen</v>
          </cell>
          <cell r="AS173">
            <v>0</v>
          </cell>
          <cell r="AT173">
            <v>0</v>
          </cell>
          <cell r="AU173">
            <v>1</v>
          </cell>
          <cell r="AV173" t="b">
            <v>1</v>
          </cell>
          <cell r="AW173" t="b">
            <v>1</v>
          </cell>
          <cell r="AX173" t="b">
            <v>1</v>
          </cell>
          <cell r="AY173" t="b">
            <v>0</v>
          </cell>
          <cell r="AZ173">
            <v>0</v>
          </cell>
          <cell r="BA173" t="b">
            <v>1</v>
          </cell>
          <cell r="BB173" t="b">
            <v>1</v>
          </cell>
          <cell r="BC173">
            <v>1</v>
          </cell>
        </row>
        <row r="174">
          <cell r="A174" t="str">
            <v>0</v>
          </cell>
          <cell r="B174" t="str">
            <v>2010/07/30</v>
          </cell>
          <cell r="C174" t="str">
            <v>2011/02/08</v>
          </cell>
          <cell r="D174">
            <v>0</v>
          </cell>
          <cell r="E174">
            <v>382196</v>
          </cell>
          <cell r="F174" t="str">
            <v>M</v>
          </cell>
          <cell r="G174" t="str">
            <v>T</v>
          </cell>
          <cell r="H174" t="str">
            <v>1963/11/25</v>
          </cell>
          <cell r="I174" t="str">
            <v>Psych Hospital</v>
          </cell>
          <cell r="J174" t="str">
            <v>Central Regional Hospital</v>
          </cell>
          <cell r="K174" t="str">
            <v>949172688T</v>
          </cell>
          <cell r="L174" t="str">
            <v>949172688T</v>
          </cell>
          <cell r="M174" t="str">
            <v>0395167</v>
          </cell>
          <cell r="N174" t="str">
            <v>C</v>
          </cell>
          <cell r="O174" t="str">
            <v>205</v>
          </cell>
          <cell r="P174" t="str">
            <v>Alamance-Caswell</v>
          </cell>
          <cell r="Q174" t="str">
            <v>Direct to Outpatient Commitment</v>
          </cell>
          <cell r="R174" t="str">
            <v>Other outpatient and residential non state facilit</v>
          </cell>
          <cell r="S174" t="str">
            <v>Residental facility excluding nursing homes(halfwa</v>
          </cell>
          <cell r="T174" t="str">
            <v>MH</v>
          </cell>
          <cell r="U174" t="str">
            <v>Alamance</v>
          </cell>
          <cell r="V174" t="str">
            <v>Nash</v>
          </cell>
          <cell r="W174" t="str">
            <v>Nash</v>
          </cell>
          <cell r="X174" t="str">
            <v>Alamance-Caswell</v>
          </cell>
          <cell r="Y174" t="str">
            <v>Alamance-Caswell</v>
          </cell>
          <cell r="AA174" t="str">
            <v>MEDICARE PART A</v>
          </cell>
          <cell r="AB174" t="str">
            <v>MEDICARE</v>
          </cell>
          <cell r="AC174" t="str">
            <v>SELF PAY</v>
          </cell>
          <cell r="AD174" t="str">
            <v>SELF PAY</v>
          </cell>
          <cell r="AE174" t="str">
            <v>MEDICARE PART B</v>
          </cell>
          <cell r="AF174" t="str">
            <v>MEDICARE</v>
          </cell>
          <cell r="AG174" t="str">
            <v>MEDICAID(NC)</v>
          </cell>
          <cell r="AH174" t="str">
            <v>MEDICAID</v>
          </cell>
          <cell r="AK174" t="str">
            <v>Medicaid</v>
          </cell>
          <cell r="AL174">
            <v>47.712328767123289</v>
          </cell>
          <cell r="AM174">
            <v>27</v>
          </cell>
          <cell r="AN174">
            <v>1</v>
          </cell>
          <cell r="AO174">
            <v>1</v>
          </cell>
          <cell r="AP174">
            <v>20110607</v>
          </cell>
          <cell r="AQ174">
            <v>119</v>
          </cell>
          <cell r="AR174" t="str">
            <v>&gt;60 Days</v>
          </cell>
          <cell r="AS174">
            <v>0</v>
          </cell>
          <cell r="AT174">
            <v>0</v>
          </cell>
          <cell r="AU174">
            <v>1</v>
          </cell>
          <cell r="AV174" t="b">
            <v>1</v>
          </cell>
          <cell r="AW174" t="b">
            <v>1</v>
          </cell>
          <cell r="AX174" t="b">
            <v>1</v>
          </cell>
          <cell r="AY174" t="b">
            <v>0</v>
          </cell>
          <cell r="AZ174">
            <v>0</v>
          </cell>
          <cell r="BA174" t="b">
            <v>1</v>
          </cell>
          <cell r="BB174" t="b">
            <v>1</v>
          </cell>
          <cell r="BC174">
            <v>0</v>
          </cell>
        </row>
        <row r="175">
          <cell r="A175" t="str">
            <v>1</v>
          </cell>
          <cell r="B175" t="str">
            <v>2011/01/28</v>
          </cell>
          <cell r="C175" t="str">
            <v>2011/02/07</v>
          </cell>
          <cell r="D175">
            <v>0</v>
          </cell>
          <cell r="E175">
            <v>203443</v>
          </cell>
          <cell r="F175" t="str">
            <v>M</v>
          </cell>
          <cell r="G175" t="str">
            <v>T</v>
          </cell>
          <cell r="H175" t="str">
            <v>1969/02/23</v>
          </cell>
          <cell r="I175" t="str">
            <v>Psych Hospital</v>
          </cell>
          <cell r="J175" t="str">
            <v>Cherry</v>
          </cell>
          <cell r="K175" t="str">
            <v>949158608O</v>
          </cell>
          <cell r="L175" t="str">
            <v>949158608O</v>
          </cell>
          <cell r="M175" t="str">
            <v>0395505</v>
          </cell>
          <cell r="N175" t="str">
            <v>East</v>
          </cell>
          <cell r="O175" t="str">
            <v>408</v>
          </cell>
          <cell r="P175" t="str">
            <v>Eastpointe</v>
          </cell>
          <cell r="Q175" t="str">
            <v>Direct with Approval</v>
          </cell>
          <cell r="R175" t="str">
            <v>Other outpatient and residential non state facilit</v>
          </cell>
          <cell r="S175" t="str">
            <v>Private residence</v>
          </cell>
          <cell r="T175" t="str">
            <v>MH</v>
          </cell>
          <cell r="U175" t="str">
            <v>Lenoir</v>
          </cell>
          <cell r="V175" t="str">
            <v>Lenoir</v>
          </cell>
          <cell r="W175" t="str">
            <v>Lenoir</v>
          </cell>
          <cell r="X175" t="str">
            <v>Eastpointe</v>
          </cell>
          <cell r="Y175" t="str">
            <v>Eastpointe</v>
          </cell>
          <cell r="AA175" t="str">
            <v>MEDICARE PART A</v>
          </cell>
          <cell r="AB175" t="str">
            <v>MEDICARE</v>
          </cell>
          <cell r="AC175" t="str">
            <v>SELF PAY</v>
          </cell>
          <cell r="AD175" t="str">
            <v>SELF PAY</v>
          </cell>
          <cell r="AE175" t="str">
            <v>MEDICAID(NC)</v>
          </cell>
          <cell r="AF175" t="str">
            <v>MEDICAID</v>
          </cell>
          <cell r="AG175" t="str">
            <v>MEDICARE PART B</v>
          </cell>
          <cell r="AH175" t="str">
            <v>MEDICARE</v>
          </cell>
          <cell r="AK175" t="str">
            <v>Medicaid</v>
          </cell>
          <cell r="AL175">
            <v>42.460273972602742</v>
          </cell>
          <cell r="AM175">
            <v>464</v>
          </cell>
          <cell r="AN175">
            <v>1</v>
          </cell>
          <cell r="AO175">
            <v>1</v>
          </cell>
          <cell r="AP175">
            <v>20110307</v>
          </cell>
          <cell r="AQ175">
            <v>28</v>
          </cell>
          <cell r="AR175" t="str">
            <v>8-30 Days</v>
          </cell>
          <cell r="AS175">
            <v>0</v>
          </cell>
          <cell r="AT175">
            <v>0</v>
          </cell>
          <cell r="AU175">
            <v>1</v>
          </cell>
          <cell r="AV175" t="b">
            <v>1</v>
          </cell>
          <cell r="AW175" t="b">
            <v>1</v>
          </cell>
          <cell r="AX175" t="b">
            <v>1</v>
          </cell>
          <cell r="AY175" t="b">
            <v>0</v>
          </cell>
          <cell r="AZ175">
            <v>0</v>
          </cell>
          <cell r="BA175" t="b">
            <v>1</v>
          </cell>
          <cell r="BB175" t="b">
            <v>1</v>
          </cell>
          <cell r="BC175">
            <v>1</v>
          </cell>
        </row>
        <row r="176">
          <cell r="A176" t="str">
            <v>1</v>
          </cell>
          <cell r="B176" t="str">
            <v>2011/03/09</v>
          </cell>
          <cell r="C176" t="str">
            <v>2011/03/31</v>
          </cell>
          <cell r="D176">
            <v>0</v>
          </cell>
          <cell r="E176">
            <v>815744</v>
          </cell>
          <cell r="F176" t="str">
            <v>M</v>
          </cell>
          <cell r="G176" t="str">
            <v>T</v>
          </cell>
          <cell r="H176" t="str">
            <v>1966/09/29</v>
          </cell>
          <cell r="I176" t="str">
            <v>Psych Hospital</v>
          </cell>
          <cell r="J176" t="str">
            <v>Cherry</v>
          </cell>
          <cell r="K176" t="str">
            <v>901492654P</v>
          </cell>
          <cell r="L176" t="str">
            <v>901-49-2654-P</v>
          </cell>
          <cell r="M176" t="str">
            <v>0395714</v>
          </cell>
          <cell r="N176" t="str">
            <v>East</v>
          </cell>
          <cell r="O176" t="str">
            <v>412</v>
          </cell>
          <cell r="P176" t="str">
            <v>Albemarle</v>
          </cell>
          <cell r="Q176" t="str">
            <v>Direct with Approval</v>
          </cell>
          <cell r="R176" t="str">
            <v>Other outpatient and residential non state facilit</v>
          </cell>
          <cell r="S176" t="str">
            <v>Private residence</v>
          </cell>
          <cell r="T176" t="str">
            <v>MH</v>
          </cell>
          <cell r="U176" t="str">
            <v>Chowan</v>
          </cell>
          <cell r="V176" t="str">
            <v>Chowan</v>
          </cell>
          <cell r="W176" t="str">
            <v>Chowan</v>
          </cell>
          <cell r="X176" t="str">
            <v>Albemarle</v>
          </cell>
          <cell r="Y176" t="str">
            <v>East Carolina Behavioral Health</v>
          </cell>
          <cell r="AA176" t="str">
            <v>SELF PAY</v>
          </cell>
          <cell r="AB176" t="str">
            <v>SELF PAY</v>
          </cell>
          <cell r="AK176" t="str">
            <v>Self</v>
          </cell>
          <cell r="AL176">
            <v>44.865753424657534</v>
          </cell>
          <cell r="AM176">
            <v>518</v>
          </cell>
          <cell r="AN176">
            <v>1</v>
          </cell>
          <cell r="AO176">
            <v>1</v>
          </cell>
          <cell r="AP176">
            <v>20110520</v>
          </cell>
          <cell r="AQ176">
            <v>50</v>
          </cell>
          <cell r="AR176" t="str">
            <v>31-60 Days</v>
          </cell>
          <cell r="AS176">
            <v>0</v>
          </cell>
          <cell r="AT176">
            <v>0</v>
          </cell>
          <cell r="AU176">
            <v>1</v>
          </cell>
          <cell r="AV176" t="b">
            <v>1</v>
          </cell>
          <cell r="AW176" t="b">
            <v>1</v>
          </cell>
          <cell r="AX176" t="b">
            <v>1</v>
          </cell>
          <cell r="AY176" t="b">
            <v>0</v>
          </cell>
          <cell r="AZ176">
            <v>0</v>
          </cell>
          <cell r="BA176" t="b">
            <v>1</v>
          </cell>
          <cell r="BB176" t="b">
            <v>1</v>
          </cell>
          <cell r="BC176">
            <v>1</v>
          </cell>
        </row>
        <row r="177">
          <cell r="A177" t="str">
            <v>0</v>
          </cell>
          <cell r="B177" t="str">
            <v>2010/11/22</v>
          </cell>
          <cell r="C177" t="str">
            <v>2011/01/12</v>
          </cell>
          <cell r="D177">
            <v>0</v>
          </cell>
          <cell r="E177">
            <v>397654</v>
          </cell>
          <cell r="F177" t="str">
            <v>F</v>
          </cell>
          <cell r="G177" t="str">
            <v>T</v>
          </cell>
          <cell r="H177" t="str">
            <v>1954/01/10</v>
          </cell>
          <cell r="I177" t="str">
            <v>Psych Hospital</v>
          </cell>
          <cell r="J177" t="str">
            <v>Central Regional Hospital</v>
          </cell>
          <cell r="K177" t="str">
            <v>900194063N</v>
          </cell>
          <cell r="L177" t="str">
            <v>900194063N</v>
          </cell>
          <cell r="M177" t="str">
            <v>0397395</v>
          </cell>
          <cell r="N177" t="str">
            <v>C</v>
          </cell>
          <cell r="O177" t="str">
            <v>308</v>
          </cell>
          <cell r="P177" t="str">
            <v>Wake</v>
          </cell>
          <cell r="Q177" t="str">
            <v>Direct with Approval</v>
          </cell>
          <cell r="R177" t="str">
            <v>Other outpatient and residential non state facilit</v>
          </cell>
          <cell r="S177" t="str">
            <v>Residental facility excluding nursing homes(halfwa</v>
          </cell>
          <cell r="T177" t="str">
            <v>MH</v>
          </cell>
          <cell r="U177" t="str">
            <v>Wake</v>
          </cell>
          <cell r="V177" t="str">
            <v>Wake</v>
          </cell>
          <cell r="W177" t="str">
            <v>Wake</v>
          </cell>
          <cell r="X177" t="str">
            <v>Wake</v>
          </cell>
          <cell r="Y177" t="str">
            <v>Wake</v>
          </cell>
          <cell r="AA177" t="str">
            <v>MEDICARE PART A</v>
          </cell>
          <cell r="AB177" t="str">
            <v>MEDICARE</v>
          </cell>
          <cell r="AC177" t="str">
            <v>SELF PAY</v>
          </cell>
          <cell r="AD177" t="str">
            <v>SELF PAY</v>
          </cell>
          <cell r="AE177" t="str">
            <v>MEDICARE PART B</v>
          </cell>
          <cell r="AF177" t="str">
            <v>MEDICARE</v>
          </cell>
          <cell r="AG177" t="str">
            <v>MEDICAID(NC)</v>
          </cell>
          <cell r="AH177" t="str">
            <v>MEDICAID</v>
          </cell>
          <cell r="AK177" t="str">
            <v>Medicaid</v>
          </cell>
          <cell r="AL177">
            <v>57.591780821917808</v>
          </cell>
          <cell r="AM177">
            <v>31</v>
          </cell>
          <cell r="AN177">
            <v>0</v>
          </cell>
          <cell r="AO177">
            <v>0</v>
          </cell>
          <cell r="AP177" t="str">
            <v>.</v>
          </cell>
          <cell r="AQ177" t="str">
            <v>.</v>
          </cell>
          <cell r="AR177" t="str">
            <v>Not Seen</v>
          </cell>
          <cell r="AS177">
            <v>0</v>
          </cell>
          <cell r="AT177">
            <v>0</v>
          </cell>
          <cell r="AU177">
            <v>1</v>
          </cell>
          <cell r="AV177" t="b">
            <v>1</v>
          </cell>
          <cell r="AW177" t="b">
            <v>1</v>
          </cell>
          <cell r="AX177" t="b">
            <v>1</v>
          </cell>
          <cell r="AY177" t="b">
            <v>0</v>
          </cell>
          <cell r="AZ177">
            <v>0</v>
          </cell>
          <cell r="BA177" t="b">
            <v>1</v>
          </cell>
          <cell r="BB177" t="b">
            <v>1</v>
          </cell>
          <cell r="BC177">
            <v>1</v>
          </cell>
        </row>
        <row r="178">
          <cell r="A178" t="str">
            <v>1</v>
          </cell>
          <cell r="B178" t="str">
            <v>2011/02/24</v>
          </cell>
          <cell r="C178" t="str">
            <v>2011/03/23</v>
          </cell>
          <cell r="D178">
            <v>0</v>
          </cell>
          <cell r="E178">
            <v>293183</v>
          </cell>
          <cell r="F178" t="str">
            <v>M</v>
          </cell>
          <cell r="G178" t="str">
            <v>T</v>
          </cell>
          <cell r="H178" t="str">
            <v>1964/04/16</v>
          </cell>
          <cell r="I178" t="str">
            <v>Psych Hospital</v>
          </cell>
          <cell r="J178" t="str">
            <v>Cherry</v>
          </cell>
          <cell r="K178" t="str">
            <v>900389662N</v>
          </cell>
          <cell r="M178" t="str">
            <v>0397440</v>
          </cell>
          <cell r="N178" t="str">
            <v>East</v>
          </cell>
          <cell r="O178" t="str">
            <v>305</v>
          </cell>
          <cell r="P178" t="str">
            <v>Cumberland</v>
          </cell>
          <cell r="Q178" t="str">
            <v>Direct with Approval</v>
          </cell>
          <cell r="R178" t="str">
            <v>Other outpatient and residential non state facilit</v>
          </cell>
          <cell r="S178" t="str">
            <v>Private residence</v>
          </cell>
          <cell r="T178" t="str">
            <v>MH</v>
          </cell>
          <cell r="U178" t="str">
            <v>Cumberland</v>
          </cell>
          <cell r="V178" t="str">
            <v>Cumberland</v>
          </cell>
          <cell r="W178" t="str">
            <v>Cumberland</v>
          </cell>
          <cell r="X178" t="str">
            <v>Cumberland</v>
          </cell>
          <cell r="Y178" t="str">
            <v>Cumberland</v>
          </cell>
          <cell r="AA178" t="str">
            <v>MEDICARE PART A</v>
          </cell>
          <cell r="AB178" t="str">
            <v>MEDICARE</v>
          </cell>
          <cell r="AC178" t="str">
            <v>SELF PAY</v>
          </cell>
          <cell r="AD178" t="str">
            <v>SELF PAY</v>
          </cell>
          <cell r="AK178" t="str">
            <v>Medicare</v>
          </cell>
          <cell r="AL178">
            <v>47.320547945205476</v>
          </cell>
          <cell r="AM178">
            <v>469</v>
          </cell>
          <cell r="AN178">
            <v>0</v>
          </cell>
          <cell r="AO178">
            <v>0</v>
          </cell>
          <cell r="AP178" t="str">
            <v>.</v>
          </cell>
          <cell r="AQ178" t="str">
            <v>.</v>
          </cell>
          <cell r="AR178" t="str">
            <v>Not Seen</v>
          </cell>
          <cell r="AS178">
            <v>0</v>
          </cell>
          <cell r="AT178">
            <v>0</v>
          </cell>
          <cell r="AU178">
            <v>1</v>
          </cell>
          <cell r="AV178" t="b">
            <v>1</v>
          </cell>
          <cell r="AW178" t="b">
            <v>1</v>
          </cell>
          <cell r="AX178" t="b">
            <v>1</v>
          </cell>
          <cell r="AY178" t="b">
            <v>0</v>
          </cell>
          <cell r="AZ178">
            <v>0</v>
          </cell>
          <cell r="BA178" t="b">
            <v>1</v>
          </cell>
          <cell r="BB178" t="b">
            <v>1</v>
          </cell>
          <cell r="BC178">
            <v>1</v>
          </cell>
        </row>
        <row r="179">
          <cell r="A179" t="str">
            <v>8</v>
          </cell>
          <cell r="B179" t="str">
            <v>2011/02/21</v>
          </cell>
          <cell r="C179" t="str">
            <v>2011/03/08</v>
          </cell>
          <cell r="D179">
            <v>0</v>
          </cell>
          <cell r="E179">
            <v>945911</v>
          </cell>
          <cell r="F179" t="str">
            <v>M</v>
          </cell>
          <cell r="G179" t="str">
            <v>T</v>
          </cell>
          <cell r="H179" t="str">
            <v>1968/05/02</v>
          </cell>
          <cell r="I179" t="str">
            <v>ADATC</v>
          </cell>
          <cell r="J179" t="str">
            <v>R. J. Blackley ADATC</v>
          </cell>
          <cell r="K179" t="str">
            <v>947777430S</v>
          </cell>
          <cell r="M179" t="str">
            <v>0398342</v>
          </cell>
          <cell r="N179" t="str">
            <v>C</v>
          </cell>
          <cell r="O179" t="str">
            <v>303</v>
          </cell>
          <cell r="P179" t="str">
            <v>Sandhills</v>
          </cell>
          <cell r="Q179" t="str">
            <v>Program Completion ADATC only</v>
          </cell>
          <cell r="R179" t="str">
            <v>Unknown</v>
          </cell>
          <cell r="S179" t="str">
            <v>Private residence</v>
          </cell>
          <cell r="T179" t="str">
            <v>SA</v>
          </cell>
          <cell r="U179" t="str">
            <v>Randolph</v>
          </cell>
          <cell r="V179" t="str">
            <v>Alamance</v>
          </cell>
          <cell r="W179" t="str">
            <v>Unknown</v>
          </cell>
          <cell r="Y179" t="str">
            <v>Alamance-Caswell</v>
          </cell>
          <cell r="AA179" t="str">
            <v>SELF PAY</v>
          </cell>
          <cell r="AB179" t="str">
            <v>SELF PAY</v>
          </cell>
          <cell r="AK179" t="str">
            <v>Self</v>
          </cell>
          <cell r="AL179">
            <v>43.273972602739725</v>
          </cell>
          <cell r="AM179">
            <v>1096</v>
          </cell>
          <cell r="AN179">
            <v>1</v>
          </cell>
          <cell r="AO179">
            <v>1</v>
          </cell>
          <cell r="AP179">
            <v>20110316</v>
          </cell>
          <cell r="AQ179">
            <v>8</v>
          </cell>
          <cell r="AR179" t="str">
            <v>8-30 Days</v>
          </cell>
          <cell r="AS179">
            <v>0</v>
          </cell>
          <cell r="AT179">
            <v>0</v>
          </cell>
          <cell r="AU179">
            <v>0</v>
          </cell>
          <cell r="AV179" t="b">
            <v>0</v>
          </cell>
          <cell r="AW179" t="b">
            <v>1</v>
          </cell>
          <cell r="AX179" t="b">
            <v>1</v>
          </cell>
          <cell r="AY179" t="b">
            <v>1</v>
          </cell>
          <cell r="AZ179">
            <v>0</v>
          </cell>
          <cell r="BA179" t="b">
            <v>1</v>
          </cell>
          <cell r="BB179" t="b">
            <v>1</v>
          </cell>
          <cell r="BC179">
            <v>0</v>
          </cell>
        </row>
        <row r="180">
          <cell r="A180" t="str">
            <v>0</v>
          </cell>
          <cell r="B180" t="str">
            <v>2011/02/23</v>
          </cell>
          <cell r="C180" t="str">
            <v>2011/03/10</v>
          </cell>
          <cell r="D180">
            <v>0</v>
          </cell>
          <cell r="E180">
            <v>640611</v>
          </cell>
          <cell r="F180" t="str">
            <v>M</v>
          </cell>
          <cell r="G180" t="str">
            <v>T</v>
          </cell>
          <cell r="H180" t="str">
            <v>1943/05/02</v>
          </cell>
          <cell r="I180" t="str">
            <v>Psych Hospital</v>
          </cell>
          <cell r="J180" t="str">
            <v>Central Regional Hospital</v>
          </cell>
          <cell r="K180" t="str">
            <v>946761845L</v>
          </cell>
          <cell r="L180" t="str">
            <v>946761845L</v>
          </cell>
          <cell r="M180" t="str">
            <v>0611428</v>
          </cell>
          <cell r="N180" t="str">
            <v>C</v>
          </cell>
          <cell r="O180" t="str">
            <v>206</v>
          </cell>
          <cell r="P180" t="str">
            <v>O-P-C</v>
          </cell>
          <cell r="Q180" t="str">
            <v>Direct with Approval</v>
          </cell>
          <cell r="R180" t="str">
            <v>Other outpatient and residential non state facilit</v>
          </cell>
          <cell r="S180" t="str">
            <v>Foster family alternative family living</v>
          </cell>
          <cell r="T180" t="str">
            <v>MH</v>
          </cell>
          <cell r="U180" t="str">
            <v>Person</v>
          </cell>
          <cell r="V180" t="str">
            <v>Person</v>
          </cell>
          <cell r="W180" t="str">
            <v>Person</v>
          </cell>
          <cell r="X180" t="str">
            <v>O-P-C</v>
          </cell>
          <cell r="Y180" t="str">
            <v>Orange-Person-Chatham</v>
          </cell>
          <cell r="AA180" t="str">
            <v>MEDICARE PART A</v>
          </cell>
          <cell r="AB180" t="str">
            <v>MEDICARE</v>
          </cell>
          <cell r="AC180" t="str">
            <v>SELF PAY</v>
          </cell>
          <cell r="AD180" t="str">
            <v>SELF PAY</v>
          </cell>
          <cell r="AE180" t="str">
            <v>MEDICARE PART B</v>
          </cell>
          <cell r="AF180" t="str">
            <v>MEDICARE</v>
          </cell>
          <cell r="AG180" t="str">
            <v>MEDICAID(CONCURRENT)</v>
          </cell>
          <cell r="AH180" t="str">
            <v>MEDICAID</v>
          </cell>
          <cell r="AK180" t="str">
            <v>Medicaid</v>
          </cell>
          <cell r="AL180">
            <v>68.293150684931504</v>
          </cell>
          <cell r="AM180">
            <v>60</v>
          </cell>
          <cell r="AN180">
            <v>1</v>
          </cell>
          <cell r="AO180">
            <v>1</v>
          </cell>
          <cell r="AP180">
            <v>20110329</v>
          </cell>
          <cell r="AQ180">
            <v>19</v>
          </cell>
          <cell r="AR180" t="str">
            <v>8-30 Days</v>
          </cell>
          <cell r="AS180">
            <v>0</v>
          </cell>
          <cell r="AT180">
            <v>0</v>
          </cell>
          <cell r="AU180">
            <v>1</v>
          </cell>
          <cell r="AV180" t="b">
            <v>1</v>
          </cell>
          <cell r="AW180" t="b">
            <v>1</v>
          </cell>
          <cell r="AX180" t="b">
            <v>1</v>
          </cell>
          <cell r="AY180" t="b">
            <v>0</v>
          </cell>
          <cell r="AZ180">
            <v>0</v>
          </cell>
          <cell r="BA180" t="b">
            <v>1</v>
          </cell>
          <cell r="BB180" t="b">
            <v>1</v>
          </cell>
          <cell r="BC180">
            <v>1</v>
          </cell>
        </row>
        <row r="181">
          <cell r="A181" t="str">
            <v>8</v>
          </cell>
          <cell r="B181" t="str">
            <v>2011/01/10</v>
          </cell>
          <cell r="C181" t="str">
            <v>2011/02/01</v>
          </cell>
          <cell r="D181">
            <v>0</v>
          </cell>
          <cell r="E181">
            <v>730530</v>
          </cell>
          <cell r="F181" t="str">
            <v>M</v>
          </cell>
          <cell r="G181" t="str">
            <v>T</v>
          </cell>
          <cell r="H181" t="str">
            <v>1961/11/11</v>
          </cell>
          <cell r="I181" t="str">
            <v>ADATC</v>
          </cell>
          <cell r="J181" t="str">
            <v>R. J. Blackley ADATC</v>
          </cell>
          <cell r="K181" t="str">
            <v>947767467M</v>
          </cell>
          <cell r="M181" t="str">
            <v>0611615</v>
          </cell>
          <cell r="N181" t="str">
            <v>C</v>
          </cell>
          <cell r="O181" t="str">
            <v>206</v>
          </cell>
          <cell r="P181" t="str">
            <v>O-P-C</v>
          </cell>
          <cell r="Q181" t="str">
            <v>Program Completion ADATC only</v>
          </cell>
          <cell r="R181" t="str">
            <v>Other outpatient and residential non state facilit</v>
          </cell>
          <cell r="S181" t="str">
            <v>Private residence</v>
          </cell>
          <cell r="T181" t="str">
            <v>SA</v>
          </cell>
          <cell r="U181" t="str">
            <v>Orange</v>
          </cell>
          <cell r="V181" t="str">
            <v>Orange</v>
          </cell>
          <cell r="W181" t="str">
            <v>Orange</v>
          </cell>
          <cell r="X181" t="str">
            <v>O-P-C</v>
          </cell>
          <cell r="Y181" t="str">
            <v>Orange-Person-Chatham</v>
          </cell>
          <cell r="AA181" t="str">
            <v>SELF PAY</v>
          </cell>
          <cell r="AB181" t="str">
            <v>SELF PAY</v>
          </cell>
          <cell r="AK181" t="str">
            <v>Self</v>
          </cell>
          <cell r="AL181">
            <v>49.750684931506846</v>
          </cell>
          <cell r="AM181">
            <v>1058</v>
          </cell>
          <cell r="AN181">
            <v>0</v>
          </cell>
          <cell r="AO181">
            <v>0</v>
          </cell>
          <cell r="AP181" t="str">
            <v>.</v>
          </cell>
          <cell r="AQ181" t="str">
            <v>.</v>
          </cell>
          <cell r="AR181" t="str">
            <v>Not Seen</v>
          </cell>
          <cell r="AS181">
            <v>0</v>
          </cell>
          <cell r="AT181">
            <v>0</v>
          </cell>
          <cell r="AU181">
            <v>0</v>
          </cell>
          <cell r="AV181" t="b">
            <v>0</v>
          </cell>
          <cell r="AW181" t="b">
            <v>1</v>
          </cell>
          <cell r="AX181" t="b">
            <v>1</v>
          </cell>
          <cell r="AY181" t="b">
            <v>0</v>
          </cell>
          <cell r="AZ181">
            <v>1</v>
          </cell>
          <cell r="BA181" t="b">
            <v>1</v>
          </cell>
          <cell r="BB181" t="b">
            <v>1</v>
          </cell>
          <cell r="BC181">
            <v>1</v>
          </cell>
        </row>
        <row r="182">
          <cell r="A182" t="str">
            <v>8</v>
          </cell>
          <cell r="B182" t="str">
            <v>2010/12/12</v>
          </cell>
          <cell r="C182" t="str">
            <v>2011/01/13</v>
          </cell>
          <cell r="D182">
            <v>0</v>
          </cell>
          <cell r="E182">
            <v>705647</v>
          </cell>
          <cell r="F182" t="str">
            <v>M</v>
          </cell>
          <cell r="G182" t="str">
            <v>T</v>
          </cell>
          <cell r="H182" t="str">
            <v>1962/12/17</v>
          </cell>
          <cell r="I182" t="str">
            <v>ADATC</v>
          </cell>
          <cell r="J182" t="str">
            <v>R. J. Blackley ADATC</v>
          </cell>
          <cell r="K182" t="str">
            <v>944739533N</v>
          </cell>
          <cell r="L182" t="str">
            <v>944739533N</v>
          </cell>
          <cell r="M182" t="str">
            <v>0611907</v>
          </cell>
          <cell r="N182" t="str">
            <v>C</v>
          </cell>
          <cell r="O182" t="str">
            <v>204</v>
          </cell>
          <cell r="P182" t="str">
            <v>Guilford</v>
          </cell>
          <cell r="Q182" t="str">
            <v>Program Completion ADATC only</v>
          </cell>
          <cell r="R182" t="str">
            <v>Other outpatient and residential non state facilit</v>
          </cell>
          <cell r="S182" t="str">
            <v>Residental facility excluding nursing homes(halfwa</v>
          </cell>
          <cell r="T182" t="str">
            <v>SA</v>
          </cell>
          <cell r="U182" t="str">
            <v>Guilford</v>
          </cell>
          <cell r="V182" t="str">
            <v>Forsyth</v>
          </cell>
          <cell r="W182" t="str">
            <v>Alamance</v>
          </cell>
          <cell r="X182" t="str">
            <v>Guilford</v>
          </cell>
          <cell r="Y182" t="str">
            <v>Guilford Center</v>
          </cell>
          <cell r="Z182" t="str">
            <v>131210000212341</v>
          </cell>
          <cell r="AA182" t="str">
            <v>SELF PAY</v>
          </cell>
          <cell r="AB182" t="str">
            <v>SELF PAY</v>
          </cell>
          <cell r="AC182" t="str">
            <v>SELF PAY</v>
          </cell>
          <cell r="AD182" t="str">
            <v>SELF PAY</v>
          </cell>
          <cell r="AK182" t="str">
            <v>Self</v>
          </cell>
          <cell r="AL182">
            <v>48.652054794520545</v>
          </cell>
          <cell r="AM182">
            <v>1054</v>
          </cell>
          <cell r="AN182">
            <v>1</v>
          </cell>
          <cell r="AO182">
            <v>1</v>
          </cell>
          <cell r="AP182">
            <v>20110119</v>
          </cell>
          <cell r="AQ182">
            <v>6</v>
          </cell>
          <cell r="AR182" t="str">
            <v>0-7 Days</v>
          </cell>
          <cell r="AS182">
            <v>0</v>
          </cell>
          <cell r="AT182">
            <v>0</v>
          </cell>
          <cell r="AU182">
            <v>0</v>
          </cell>
          <cell r="AV182" t="b">
            <v>0</v>
          </cell>
          <cell r="AW182" t="b">
            <v>1</v>
          </cell>
          <cell r="AX182" t="b">
            <v>1</v>
          </cell>
          <cell r="AY182" t="b">
            <v>0</v>
          </cell>
          <cell r="AZ182">
            <v>1</v>
          </cell>
          <cell r="BA182" t="b">
            <v>1</v>
          </cell>
          <cell r="BB182" t="b">
            <v>1</v>
          </cell>
          <cell r="BC182">
            <v>0</v>
          </cell>
        </row>
        <row r="183">
          <cell r="A183" t="str">
            <v>8</v>
          </cell>
          <cell r="B183" t="str">
            <v>2010/12/22</v>
          </cell>
          <cell r="C183" t="str">
            <v>2011/01/07</v>
          </cell>
          <cell r="D183">
            <v>0</v>
          </cell>
          <cell r="E183">
            <v>759273</v>
          </cell>
          <cell r="F183" t="str">
            <v>M</v>
          </cell>
          <cell r="G183" t="str">
            <v>T</v>
          </cell>
          <cell r="H183" t="str">
            <v>1967/06/15</v>
          </cell>
          <cell r="I183" t="str">
            <v>ADATC</v>
          </cell>
          <cell r="J183" t="str">
            <v>R. J. Blackley ADATC</v>
          </cell>
          <cell r="K183" t="str">
            <v>900816050L</v>
          </cell>
          <cell r="L183" t="str">
            <v>900816050L</v>
          </cell>
          <cell r="M183" t="str">
            <v>0612587</v>
          </cell>
          <cell r="N183" t="str">
            <v>C</v>
          </cell>
          <cell r="O183" t="str">
            <v>206</v>
          </cell>
          <cell r="P183" t="str">
            <v>O-P-C</v>
          </cell>
          <cell r="Q183" t="str">
            <v>Program Completion ADATC only</v>
          </cell>
          <cell r="R183" t="str">
            <v>Other outpatient and residential non state facilit</v>
          </cell>
          <cell r="S183" t="str">
            <v>Private residence</v>
          </cell>
          <cell r="T183" t="str">
            <v>SA</v>
          </cell>
          <cell r="U183" t="str">
            <v>Orange</v>
          </cell>
          <cell r="V183" t="str">
            <v>Orange</v>
          </cell>
          <cell r="W183" t="str">
            <v>Orange</v>
          </cell>
          <cell r="X183" t="str">
            <v>O-P-C</v>
          </cell>
          <cell r="Y183" t="str">
            <v>Orange-Person-Chatham</v>
          </cell>
          <cell r="AA183" t="str">
            <v>SELF PAY</v>
          </cell>
          <cell r="AB183" t="str">
            <v>SELF PAY</v>
          </cell>
          <cell r="AC183" t="str">
            <v>MEDICARE PART A</v>
          </cell>
          <cell r="AD183" t="str">
            <v>MEDICARE</v>
          </cell>
          <cell r="AE183" t="str">
            <v>MEDICARE PART B</v>
          </cell>
          <cell r="AF183" t="str">
            <v>MEDICARE</v>
          </cell>
          <cell r="AG183" t="str">
            <v>MEDICAID(NC)</v>
          </cell>
          <cell r="AH183" t="str">
            <v>MEDICAID</v>
          </cell>
          <cell r="AK183" t="str">
            <v>Medicaid</v>
          </cell>
          <cell r="AL183">
            <v>44.156164383561645</v>
          </cell>
          <cell r="AM183">
            <v>1062</v>
          </cell>
          <cell r="AN183">
            <v>0</v>
          </cell>
          <cell r="AO183">
            <v>0</v>
          </cell>
          <cell r="AP183" t="str">
            <v>.</v>
          </cell>
          <cell r="AQ183" t="str">
            <v>.</v>
          </cell>
          <cell r="AR183" t="str">
            <v>Not Seen</v>
          </cell>
          <cell r="AS183">
            <v>0</v>
          </cell>
          <cell r="AT183">
            <v>0</v>
          </cell>
          <cell r="AU183">
            <v>0</v>
          </cell>
          <cell r="AV183" t="b">
            <v>0</v>
          </cell>
          <cell r="AW183" t="b">
            <v>1</v>
          </cell>
          <cell r="AX183" t="b">
            <v>1</v>
          </cell>
          <cell r="AY183" t="b">
            <v>0</v>
          </cell>
          <cell r="AZ183">
            <v>1</v>
          </cell>
          <cell r="BA183" t="b">
            <v>1</v>
          </cell>
          <cell r="BB183" t="b">
            <v>1</v>
          </cell>
          <cell r="BC183">
            <v>1</v>
          </cell>
        </row>
        <row r="184">
          <cell r="A184" t="str">
            <v>8</v>
          </cell>
          <cell r="B184" t="str">
            <v>2011/02/14</v>
          </cell>
          <cell r="C184" t="str">
            <v>2011/03/01</v>
          </cell>
          <cell r="D184">
            <v>0</v>
          </cell>
          <cell r="E184">
            <v>661977</v>
          </cell>
          <cell r="F184" t="str">
            <v>M</v>
          </cell>
          <cell r="G184" t="str">
            <v>T</v>
          </cell>
          <cell r="H184" t="str">
            <v>1971/01/22</v>
          </cell>
          <cell r="I184" t="str">
            <v>ADATC</v>
          </cell>
          <cell r="J184" t="str">
            <v>R. J. Blackley ADATC</v>
          </cell>
          <cell r="K184" t="str">
            <v>900819080K</v>
          </cell>
          <cell r="L184" t="str">
            <v>900819080K</v>
          </cell>
          <cell r="M184" t="str">
            <v>0613695</v>
          </cell>
          <cell r="N184" t="str">
            <v>C</v>
          </cell>
          <cell r="O184" t="str">
            <v>206</v>
          </cell>
          <cell r="P184" t="str">
            <v>O-P-C</v>
          </cell>
          <cell r="Q184" t="str">
            <v>Program Completion ADATC only</v>
          </cell>
          <cell r="R184" t="str">
            <v>Other outpatient and residential non state facilit</v>
          </cell>
          <cell r="S184" t="str">
            <v>Private residence</v>
          </cell>
          <cell r="T184" t="str">
            <v>SA</v>
          </cell>
          <cell r="U184" t="str">
            <v>Orange</v>
          </cell>
          <cell r="V184" t="str">
            <v>Orange</v>
          </cell>
          <cell r="W184" t="str">
            <v>Orange</v>
          </cell>
          <cell r="X184" t="str">
            <v>O-P-C</v>
          </cell>
          <cell r="Y184" t="str">
            <v>Orange-Person-Chatham</v>
          </cell>
          <cell r="AA184" t="str">
            <v>SELF PAY</v>
          </cell>
          <cell r="AB184" t="str">
            <v>SELF PAY</v>
          </cell>
          <cell r="AC184" t="str">
            <v>MEDICARE PART A</v>
          </cell>
          <cell r="AD184" t="str">
            <v>MEDICARE</v>
          </cell>
          <cell r="AE184" t="str">
            <v>MEDICARE PART B</v>
          </cell>
          <cell r="AF184" t="str">
            <v>MEDICARE</v>
          </cell>
          <cell r="AG184" t="str">
            <v>MEDICAID(NC)</v>
          </cell>
          <cell r="AH184" t="str">
            <v>MEDICAID</v>
          </cell>
          <cell r="AK184" t="str">
            <v>Medicaid</v>
          </cell>
          <cell r="AL184">
            <v>40.547945205479451</v>
          </cell>
          <cell r="AM184">
            <v>1048</v>
          </cell>
          <cell r="AN184">
            <v>1</v>
          </cell>
          <cell r="AO184">
            <v>1</v>
          </cell>
          <cell r="AP184">
            <v>20110325</v>
          </cell>
          <cell r="AQ184">
            <v>24</v>
          </cell>
          <cell r="AR184" t="str">
            <v>8-30 Days</v>
          </cell>
          <cell r="AS184">
            <v>0</v>
          </cell>
          <cell r="AT184">
            <v>0</v>
          </cell>
          <cell r="AU184">
            <v>0</v>
          </cell>
          <cell r="AV184" t="b">
            <v>0</v>
          </cell>
          <cell r="AW184" t="b">
            <v>1</v>
          </cell>
          <cell r="AX184" t="b">
            <v>1</v>
          </cell>
          <cell r="AY184" t="b">
            <v>0</v>
          </cell>
          <cell r="AZ184">
            <v>1</v>
          </cell>
          <cell r="BA184" t="b">
            <v>1</v>
          </cell>
          <cell r="BB184" t="b">
            <v>1</v>
          </cell>
          <cell r="BC184">
            <v>1</v>
          </cell>
        </row>
        <row r="185">
          <cell r="A185" t="str">
            <v>8</v>
          </cell>
          <cell r="B185" t="str">
            <v>2011/02/16</v>
          </cell>
          <cell r="C185" t="str">
            <v>2011/03/08</v>
          </cell>
          <cell r="D185">
            <v>0</v>
          </cell>
          <cell r="E185">
            <v>625884</v>
          </cell>
          <cell r="F185" t="str">
            <v>M</v>
          </cell>
          <cell r="G185" t="str">
            <v>T</v>
          </cell>
          <cell r="H185" t="str">
            <v>1958/10/18</v>
          </cell>
          <cell r="I185" t="str">
            <v>ADATC</v>
          </cell>
          <cell r="J185" t="str">
            <v>R. J. Blackley ADATC</v>
          </cell>
          <cell r="K185" t="str">
            <v>947757185R</v>
          </cell>
          <cell r="L185" t="str">
            <v>947757185R</v>
          </cell>
          <cell r="M185" t="str">
            <v>0613855</v>
          </cell>
          <cell r="N185" t="str">
            <v>C</v>
          </cell>
          <cell r="O185" t="str">
            <v>303</v>
          </cell>
          <cell r="P185" t="str">
            <v>Sandhills</v>
          </cell>
          <cell r="Q185" t="str">
            <v>Program Completion ADATC only</v>
          </cell>
          <cell r="R185" t="str">
            <v>Other outpatient and residential non state facilit</v>
          </cell>
          <cell r="S185" t="str">
            <v>Private residence</v>
          </cell>
          <cell r="T185" t="str">
            <v>SA</v>
          </cell>
          <cell r="U185" t="str">
            <v>Lee</v>
          </cell>
          <cell r="V185" t="str">
            <v>Lee</v>
          </cell>
          <cell r="W185" t="str">
            <v>Lee</v>
          </cell>
          <cell r="X185" t="str">
            <v>Sandhills</v>
          </cell>
          <cell r="Y185" t="str">
            <v>Sandhills Center</v>
          </cell>
          <cell r="AA185" t="str">
            <v>SELF PAY</v>
          </cell>
          <cell r="AB185" t="str">
            <v>SELF PAY</v>
          </cell>
          <cell r="AC185" t="str">
            <v>MEDICARE PART A</v>
          </cell>
          <cell r="AD185" t="str">
            <v>MEDICARE</v>
          </cell>
          <cell r="AE185" t="str">
            <v>MEDICARE PART B</v>
          </cell>
          <cell r="AF185" t="str">
            <v>MEDICARE</v>
          </cell>
          <cell r="AG185" t="str">
            <v>MEDICAID(NC)</v>
          </cell>
          <cell r="AH185" t="str">
            <v>MEDICAID</v>
          </cell>
          <cell r="AK185" t="str">
            <v>Medicaid</v>
          </cell>
          <cell r="AL185">
            <v>52.819178082191783</v>
          </cell>
          <cell r="AM185">
            <v>1039</v>
          </cell>
          <cell r="AN185">
            <v>1</v>
          </cell>
          <cell r="AO185">
            <v>1</v>
          </cell>
          <cell r="AP185">
            <v>20110308</v>
          </cell>
          <cell r="AQ185">
            <v>0</v>
          </cell>
          <cell r="AR185" t="str">
            <v>0-7 Days</v>
          </cell>
          <cell r="AS185">
            <v>0</v>
          </cell>
          <cell r="AT185">
            <v>0</v>
          </cell>
          <cell r="AU185">
            <v>0</v>
          </cell>
          <cell r="AV185" t="b">
            <v>0</v>
          </cell>
          <cell r="AW185" t="b">
            <v>1</v>
          </cell>
          <cell r="AX185" t="b">
            <v>1</v>
          </cell>
          <cell r="AY185" t="b">
            <v>0</v>
          </cell>
          <cell r="AZ185">
            <v>1</v>
          </cell>
          <cell r="BA185" t="b">
            <v>1</v>
          </cell>
          <cell r="BB185" t="b">
            <v>1</v>
          </cell>
          <cell r="BC185">
            <v>1</v>
          </cell>
        </row>
        <row r="186">
          <cell r="A186" t="str">
            <v>8</v>
          </cell>
          <cell r="B186" t="str">
            <v>2011/01/10</v>
          </cell>
          <cell r="C186" t="str">
            <v>2011/01/31</v>
          </cell>
          <cell r="D186">
            <v>0</v>
          </cell>
          <cell r="E186">
            <v>144171</v>
          </cell>
          <cell r="F186" t="str">
            <v>F</v>
          </cell>
          <cell r="G186" t="str">
            <v>T</v>
          </cell>
          <cell r="H186" t="str">
            <v>1962/10/29</v>
          </cell>
          <cell r="I186" t="str">
            <v>ADATC</v>
          </cell>
          <cell r="J186" t="str">
            <v>R. J. Blackley ADATC</v>
          </cell>
          <cell r="K186" t="str">
            <v>900542225O</v>
          </cell>
          <cell r="L186" t="str">
            <v>900542225O</v>
          </cell>
          <cell r="M186" t="str">
            <v>0613871</v>
          </cell>
          <cell r="N186" t="str">
            <v>C</v>
          </cell>
          <cell r="O186" t="str">
            <v>204</v>
          </cell>
          <cell r="P186" t="str">
            <v>Guilford</v>
          </cell>
          <cell r="Q186" t="str">
            <v>Program Completion ADATC only</v>
          </cell>
          <cell r="R186" t="str">
            <v>Psychiatric service General Hospital</v>
          </cell>
          <cell r="S186" t="str">
            <v>Private residence</v>
          </cell>
          <cell r="T186" t="str">
            <v>SA</v>
          </cell>
          <cell r="U186" t="str">
            <v>Guilford</v>
          </cell>
          <cell r="V186" t="str">
            <v>Guilford</v>
          </cell>
          <cell r="W186" t="str">
            <v>Guilford</v>
          </cell>
          <cell r="Y186" t="str">
            <v>Guilford Center</v>
          </cell>
          <cell r="AA186" t="str">
            <v>SELF PAY</v>
          </cell>
          <cell r="AB186" t="str">
            <v>SELF PAY</v>
          </cell>
          <cell r="AC186" t="str">
            <v>MEDICAID(NC)</v>
          </cell>
          <cell r="AD186" t="str">
            <v>MEDICAID</v>
          </cell>
          <cell r="AK186" t="str">
            <v>Medicaid</v>
          </cell>
          <cell r="AL186">
            <v>48.786301369863011</v>
          </cell>
          <cell r="AM186">
            <v>1000</v>
          </cell>
          <cell r="AN186">
            <v>1</v>
          </cell>
          <cell r="AO186">
            <v>1</v>
          </cell>
          <cell r="AP186">
            <v>20110203</v>
          </cell>
          <cell r="AQ186">
            <v>3</v>
          </cell>
          <cell r="AR186" t="str">
            <v>0-7 Days</v>
          </cell>
          <cell r="AS186">
            <v>0</v>
          </cell>
          <cell r="AT186">
            <v>0</v>
          </cell>
          <cell r="AU186">
            <v>0</v>
          </cell>
          <cell r="AV186" t="b">
            <v>0</v>
          </cell>
          <cell r="AW186" t="b">
            <v>1</v>
          </cell>
          <cell r="AX186" t="b">
            <v>1</v>
          </cell>
          <cell r="AY186" t="b">
            <v>0</v>
          </cell>
          <cell r="AZ186">
            <v>0</v>
          </cell>
          <cell r="BA186" t="b">
            <v>1</v>
          </cell>
          <cell r="BB186" t="b">
            <v>0</v>
          </cell>
          <cell r="BC186">
            <v>1</v>
          </cell>
        </row>
        <row r="187">
          <cell r="A187" t="str">
            <v>8</v>
          </cell>
          <cell r="B187" t="str">
            <v>2011/02/11</v>
          </cell>
          <cell r="C187" t="str">
            <v>2011/02/24</v>
          </cell>
          <cell r="D187">
            <v>0</v>
          </cell>
          <cell r="E187">
            <v>405646</v>
          </cell>
          <cell r="F187" t="str">
            <v>F</v>
          </cell>
          <cell r="G187" t="str">
            <v>T</v>
          </cell>
          <cell r="H187" t="str">
            <v>1961/11/13</v>
          </cell>
          <cell r="I187" t="str">
            <v>ADATC</v>
          </cell>
          <cell r="J187" t="str">
            <v>R. J. Blackley ADATC</v>
          </cell>
          <cell r="K187" t="str">
            <v>949124414L</v>
          </cell>
          <cell r="M187" t="str">
            <v>0614384</v>
          </cell>
          <cell r="N187" t="str">
            <v>C</v>
          </cell>
          <cell r="O187" t="str">
            <v>204</v>
          </cell>
          <cell r="P187" t="str">
            <v>Guilford</v>
          </cell>
          <cell r="Q187" t="str">
            <v>Program Completion ADATC only</v>
          </cell>
          <cell r="R187" t="str">
            <v>Other outpatient and residential non state facilit</v>
          </cell>
          <cell r="S187" t="str">
            <v>Residental facility excluding nursing homes(halfwa</v>
          </cell>
          <cell r="T187" t="str">
            <v>SA</v>
          </cell>
          <cell r="U187" t="str">
            <v>Guilford</v>
          </cell>
          <cell r="V187" t="str">
            <v>Guilford</v>
          </cell>
          <cell r="W187" t="str">
            <v>Wake</v>
          </cell>
          <cell r="X187" t="str">
            <v>Guilford</v>
          </cell>
          <cell r="Y187" t="str">
            <v>Guilford Center</v>
          </cell>
          <cell r="AA187" t="str">
            <v>SELF PAY</v>
          </cell>
          <cell r="AB187" t="str">
            <v>SELF PAY</v>
          </cell>
          <cell r="AK187" t="str">
            <v>Self</v>
          </cell>
          <cell r="AL187">
            <v>49.745205479452054</v>
          </cell>
          <cell r="AM187">
            <v>1023</v>
          </cell>
          <cell r="AN187">
            <v>0</v>
          </cell>
          <cell r="AO187">
            <v>0</v>
          </cell>
          <cell r="AP187" t="str">
            <v>.</v>
          </cell>
          <cell r="AQ187" t="str">
            <v>.</v>
          </cell>
          <cell r="AR187" t="str">
            <v>Not Seen</v>
          </cell>
          <cell r="AS187">
            <v>0</v>
          </cell>
          <cell r="AT187">
            <v>0</v>
          </cell>
          <cell r="AU187">
            <v>0</v>
          </cell>
          <cell r="AV187" t="b">
            <v>0</v>
          </cell>
          <cell r="AW187" t="b">
            <v>1</v>
          </cell>
          <cell r="AX187" t="b">
            <v>1</v>
          </cell>
          <cell r="AY187" t="b">
            <v>0</v>
          </cell>
          <cell r="AZ187">
            <v>1</v>
          </cell>
          <cell r="BA187" t="b">
            <v>1</v>
          </cell>
          <cell r="BB187" t="b">
            <v>1</v>
          </cell>
          <cell r="BC187">
            <v>1</v>
          </cell>
        </row>
        <row r="188">
          <cell r="A188" t="str">
            <v>0</v>
          </cell>
          <cell r="B188" t="str">
            <v>2011/03/16</v>
          </cell>
          <cell r="C188" t="str">
            <v>2011/03/22</v>
          </cell>
          <cell r="D188">
            <v>0</v>
          </cell>
          <cell r="E188">
            <v>1679824</v>
          </cell>
          <cell r="F188" t="str">
            <v>F</v>
          </cell>
          <cell r="G188" t="str">
            <v>T</v>
          </cell>
          <cell r="H188" t="str">
            <v>1971/03/16</v>
          </cell>
          <cell r="I188" t="str">
            <v>Psych Hospital</v>
          </cell>
          <cell r="J188" t="str">
            <v>Central Regional Hospital</v>
          </cell>
          <cell r="K188" t="str">
            <v>241230850L</v>
          </cell>
          <cell r="L188" t="str">
            <v>950174471M</v>
          </cell>
          <cell r="M188" t="str">
            <v>0614801</v>
          </cell>
          <cell r="N188" t="str">
            <v>C</v>
          </cell>
          <cell r="O188" t="str">
            <v>204</v>
          </cell>
          <cell r="P188" t="str">
            <v>Guilford</v>
          </cell>
          <cell r="Q188" t="str">
            <v>Direct to Outpatient Commitment</v>
          </cell>
          <cell r="R188" t="str">
            <v>Other outpatient and residential non state facilit</v>
          </cell>
          <cell r="S188" t="str">
            <v>Other independent (rooming house dormitory barrack</v>
          </cell>
          <cell r="T188" t="str">
            <v>MH</v>
          </cell>
          <cell r="U188" t="str">
            <v>Guilford</v>
          </cell>
          <cell r="V188" t="str">
            <v>Guilford</v>
          </cell>
          <cell r="W188" t="str">
            <v>Guilford</v>
          </cell>
          <cell r="X188" t="str">
            <v>Guilford</v>
          </cell>
          <cell r="Y188" t="str">
            <v>Guilford Center</v>
          </cell>
          <cell r="AA188" t="str">
            <v>SELF PAY</v>
          </cell>
          <cell r="AB188" t="str">
            <v>SELF PAY</v>
          </cell>
          <cell r="AC188" t="str">
            <v>MEDICAID(NC)</v>
          </cell>
          <cell r="AD188" t="str">
            <v>MEDICAID</v>
          </cell>
          <cell r="AK188" t="str">
            <v>Medicaid</v>
          </cell>
          <cell r="AL188">
            <v>40.402739726027399</v>
          </cell>
          <cell r="AM188">
            <v>207</v>
          </cell>
          <cell r="AN188">
            <v>1</v>
          </cell>
          <cell r="AO188">
            <v>1</v>
          </cell>
          <cell r="AP188">
            <v>20110323</v>
          </cell>
          <cell r="AQ188">
            <v>1</v>
          </cell>
          <cell r="AR188" t="str">
            <v>0-7 Days</v>
          </cell>
          <cell r="AS188">
            <v>1</v>
          </cell>
          <cell r="AT188">
            <v>1</v>
          </cell>
          <cell r="AU188">
            <v>1</v>
          </cell>
          <cell r="AV188" t="b">
            <v>1</v>
          </cell>
          <cell r="AW188" t="b">
            <v>1</v>
          </cell>
          <cell r="AX188" t="b">
            <v>1</v>
          </cell>
          <cell r="AY188" t="b">
            <v>0</v>
          </cell>
          <cell r="AZ188">
            <v>0</v>
          </cell>
          <cell r="BA188" t="b">
            <v>1</v>
          </cell>
          <cell r="BB188" t="b">
            <v>1</v>
          </cell>
          <cell r="BC188">
            <v>1</v>
          </cell>
        </row>
        <row r="189">
          <cell r="A189" t="str">
            <v>8</v>
          </cell>
          <cell r="B189" t="str">
            <v>2011/01/08</v>
          </cell>
          <cell r="C189" t="str">
            <v>2011/02/03</v>
          </cell>
          <cell r="D189">
            <v>0</v>
          </cell>
          <cell r="E189">
            <v>816030</v>
          </cell>
          <cell r="F189" t="str">
            <v>F</v>
          </cell>
          <cell r="G189" t="str">
            <v>T</v>
          </cell>
          <cell r="H189" t="str">
            <v>1957/07/30</v>
          </cell>
          <cell r="I189" t="str">
            <v>ADATC</v>
          </cell>
          <cell r="J189" t="str">
            <v>R. J. Blackley ADATC</v>
          </cell>
          <cell r="K189" t="str">
            <v>900844413P</v>
          </cell>
          <cell r="M189" t="str">
            <v>0615772</v>
          </cell>
          <cell r="N189" t="str">
            <v>C</v>
          </cell>
          <cell r="O189" t="str">
            <v>208</v>
          </cell>
          <cell r="P189" t="str">
            <v>Five County</v>
          </cell>
          <cell r="R189" t="str">
            <v>Other outpatient and residential non state facilit</v>
          </cell>
          <cell r="S189" t="str">
            <v>Private residence</v>
          </cell>
          <cell r="T189" t="str">
            <v>SA</v>
          </cell>
          <cell r="U189" t="str">
            <v>Granville</v>
          </cell>
          <cell r="V189" t="str">
            <v>Granville</v>
          </cell>
          <cell r="W189" t="str">
            <v>Granville</v>
          </cell>
          <cell r="X189" t="str">
            <v>Five County</v>
          </cell>
          <cell r="Y189" t="str">
            <v>Five County</v>
          </cell>
          <cell r="AA189" t="str">
            <v>OTHER COMMERCIAL</v>
          </cell>
          <cell r="AB189" t="str">
            <v>COMMERCIAL</v>
          </cell>
          <cell r="AC189" t="str">
            <v>SELF PAY</v>
          </cell>
          <cell r="AD189" t="str">
            <v>SELF PAY</v>
          </cell>
          <cell r="AE189" t="str">
            <v>MEDICARE PART A</v>
          </cell>
          <cell r="AF189" t="str">
            <v>MEDICARE</v>
          </cell>
          <cell r="AG189" t="str">
            <v>MEDICARE PART B</v>
          </cell>
          <cell r="AH189" t="str">
            <v>MEDICARE</v>
          </cell>
          <cell r="AK189" t="str">
            <v>Medicare</v>
          </cell>
          <cell r="AL189">
            <v>54.038356164383565</v>
          </cell>
          <cell r="AM189">
            <v>1070</v>
          </cell>
          <cell r="AN189">
            <v>0</v>
          </cell>
          <cell r="AO189">
            <v>0</v>
          </cell>
          <cell r="AP189" t="str">
            <v>.</v>
          </cell>
          <cell r="AQ189" t="str">
            <v>.</v>
          </cell>
          <cell r="AR189" t="str">
            <v>Not Seen</v>
          </cell>
          <cell r="AS189">
            <v>0</v>
          </cell>
          <cell r="AT189">
            <v>0</v>
          </cell>
          <cell r="AU189">
            <v>0</v>
          </cell>
          <cell r="AV189" t="b">
            <v>0</v>
          </cell>
          <cell r="AW189" t="b">
            <v>1</v>
          </cell>
          <cell r="AX189" t="b">
            <v>1</v>
          </cell>
          <cell r="AY189" t="b">
            <v>0</v>
          </cell>
          <cell r="AZ189">
            <v>0</v>
          </cell>
          <cell r="BA189" t="b">
            <v>0</v>
          </cell>
          <cell r="BB189" t="b">
            <v>1</v>
          </cell>
          <cell r="BC189">
            <v>1</v>
          </cell>
        </row>
        <row r="190">
          <cell r="A190" t="str">
            <v>0</v>
          </cell>
          <cell r="B190" t="str">
            <v>2010/12/22</v>
          </cell>
          <cell r="C190" t="str">
            <v>2011/01/18</v>
          </cell>
          <cell r="D190">
            <v>0</v>
          </cell>
          <cell r="E190">
            <v>525984</v>
          </cell>
          <cell r="F190" t="str">
            <v>M</v>
          </cell>
          <cell r="G190" t="str">
            <v>T</v>
          </cell>
          <cell r="H190" t="str">
            <v>1953/10/13</v>
          </cell>
          <cell r="I190" t="str">
            <v>Psych Hospital</v>
          </cell>
          <cell r="J190" t="str">
            <v>Central Regional Hospital</v>
          </cell>
          <cell r="K190" t="str">
            <v>946627888Q</v>
          </cell>
          <cell r="M190" t="str">
            <v>0707218</v>
          </cell>
          <cell r="N190" t="str">
            <v>C</v>
          </cell>
          <cell r="O190" t="str">
            <v>303</v>
          </cell>
          <cell r="P190" t="str">
            <v>Sandhills</v>
          </cell>
          <cell r="Q190" t="str">
            <v>Direct to Substance Abuse Commitment</v>
          </cell>
          <cell r="R190" t="str">
            <v>Other outpatient and residential non state facilit</v>
          </cell>
          <cell r="S190" t="str">
            <v>Private residence</v>
          </cell>
          <cell r="T190" t="str">
            <v>SA</v>
          </cell>
          <cell r="U190" t="str">
            <v>Lee</v>
          </cell>
          <cell r="V190" t="str">
            <v>Lee</v>
          </cell>
          <cell r="W190" t="str">
            <v>Lee</v>
          </cell>
          <cell r="X190" t="str">
            <v>Sandhills</v>
          </cell>
          <cell r="Y190" t="str">
            <v>Sandhills Center</v>
          </cell>
          <cell r="AA190" t="str">
            <v>SELF PAY</v>
          </cell>
          <cell r="AB190" t="str">
            <v>SELF PAY</v>
          </cell>
          <cell r="AK190" t="str">
            <v>Self</v>
          </cell>
          <cell r="AL190">
            <v>57.835616438356162</v>
          </cell>
          <cell r="AM190">
            <v>47</v>
          </cell>
          <cell r="AN190">
            <v>0</v>
          </cell>
          <cell r="AO190">
            <v>0</v>
          </cell>
          <cell r="AP190" t="str">
            <v>.</v>
          </cell>
          <cell r="AQ190" t="str">
            <v>.</v>
          </cell>
          <cell r="AR190" t="str">
            <v>Not Seen</v>
          </cell>
          <cell r="AS190">
            <v>0</v>
          </cell>
          <cell r="AT190">
            <v>0</v>
          </cell>
          <cell r="AU190">
            <v>1</v>
          </cell>
          <cell r="AV190" t="b">
            <v>1</v>
          </cell>
          <cell r="AW190" t="b">
            <v>1</v>
          </cell>
          <cell r="AX190" t="b">
            <v>1</v>
          </cell>
          <cell r="AY190" t="b">
            <v>0</v>
          </cell>
          <cell r="AZ190">
            <v>0</v>
          </cell>
          <cell r="BA190" t="b">
            <v>1</v>
          </cell>
          <cell r="BB190" t="b">
            <v>1</v>
          </cell>
          <cell r="BC190">
            <v>1</v>
          </cell>
        </row>
        <row r="191">
          <cell r="A191" t="str">
            <v>H</v>
          </cell>
          <cell r="B191" t="str">
            <v>2011/02/03</v>
          </cell>
          <cell r="C191" t="str">
            <v>2011/02/28</v>
          </cell>
          <cell r="D191">
            <v>0</v>
          </cell>
          <cell r="E191">
            <v>943031</v>
          </cell>
          <cell r="F191" t="str">
            <v>M</v>
          </cell>
          <cell r="G191" t="str">
            <v>T</v>
          </cell>
          <cell r="H191" t="str">
            <v>1960/09/04</v>
          </cell>
          <cell r="I191" t="str">
            <v>ADATC</v>
          </cell>
          <cell r="J191" t="str">
            <v>J F Keith ADATC</v>
          </cell>
          <cell r="K191" t="str">
            <v>947143020S</v>
          </cell>
          <cell r="M191" t="str">
            <v>0707907</v>
          </cell>
          <cell r="N191" t="str">
            <v>West</v>
          </cell>
          <cell r="O191" t="str">
            <v>101</v>
          </cell>
          <cell r="P191" t="str">
            <v>Smoky Mountain</v>
          </cell>
          <cell r="Q191" t="str">
            <v>Program Completion ADATC only</v>
          </cell>
          <cell r="R191" t="str">
            <v>Other outpatient and residential non state facilit</v>
          </cell>
          <cell r="S191" t="str">
            <v>Residental facility excluding nursing homes(halfwa</v>
          </cell>
          <cell r="T191" t="str">
            <v>SA</v>
          </cell>
          <cell r="U191" t="str">
            <v>Jackson</v>
          </cell>
          <cell r="V191" t="str">
            <v>Cherokee</v>
          </cell>
          <cell r="W191" t="str">
            <v>Buncombe</v>
          </cell>
          <cell r="Y191" t="str">
            <v>Smoky Mountain Center</v>
          </cell>
          <cell r="AA191" t="str">
            <v>SELF PAY</v>
          </cell>
          <cell r="AB191" t="str">
            <v>SELF PAY</v>
          </cell>
          <cell r="AK191" t="str">
            <v>Self</v>
          </cell>
          <cell r="AL191">
            <v>50.936986301369863</v>
          </cell>
          <cell r="AM191">
            <v>1370</v>
          </cell>
          <cell r="AN191">
            <v>1</v>
          </cell>
          <cell r="AO191">
            <v>1</v>
          </cell>
          <cell r="AP191">
            <v>20110228</v>
          </cell>
          <cell r="AQ191">
            <v>0</v>
          </cell>
          <cell r="AR191" t="str">
            <v>0-7 Days</v>
          </cell>
          <cell r="AS191">
            <v>0</v>
          </cell>
          <cell r="AT191">
            <v>0</v>
          </cell>
          <cell r="AU191">
            <v>0</v>
          </cell>
          <cell r="AV191" t="b">
            <v>0</v>
          </cell>
          <cell r="AW191" t="b">
            <v>1</v>
          </cell>
          <cell r="AX191" t="b">
            <v>1</v>
          </cell>
          <cell r="AY191" t="b">
            <v>0</v>
          </cell>
          <cell r="AZ191">
            <v>1</v>
          </cell>
          <cell r="BA191" t="b">
            <v>1</v>
          </cell>
          <cell r="BB191" t="b">
            <v>1</v>
          </cell>
          <cell r="BC191">
            <v>0</v>
          </cell>
        </row>
        <row r="192">
          <cell r="A192" t="str">
            <v>H</v>
          </cell>
          <cell r="B192" t="str">
            <v>2011/01/27</v>
          </cell>
          <cell r="C192" t="str">
            <v>2011/02/03</v>
          </cell>
          <cell r="D192">
            <v>0</v>
          </cell>
          <cell r="E192">
            <v>100747</v>
          </cell>
          <cell r="F192" t="str">
            <v>M</v>
          </cell>
          <cell r="G192" t="str">
            <v>T</v>
          </cell>
          <cell r="H192" t="str">
            <v>1966/06/12</v>
          </cell>
          <cell r="I192" t="str">
            <v>ADATC</v>
          </cell>
          <cell r="J192" t="str">
            <v>J F Keith ADATC</v>
          </cell>
          <cell r="K192" t="str">
            <v>946900019Q</v>
          </cell>
          <cell r="M192" t="str">
            <v>0712630</v>
          </cell>
          <cell r="N192" t="str">
            <v>West</v>
          </cell>
          <cell r="O192" t="str">
            <v>113</v>
          </cell>
          <cell r="P192" t="str">
            <v>Western Highlands</v>
          </cell>
          <cell r="Q192" t="str">
            <v>Program Completion ADATC only</v>
          </cell>
          <cell r="R192" t="str">
            <v>Other outpatient and residential non state facilit</v>
          </cell>
          <cell r="S192" t="str">
            <v>Private residence</v>
          </cell>
          <cell r="T192" t="str">
            <v>SA</v>
          </cell>
          <cell r="U192" t="str">
            <v>Buncombe</v>
          </cell>
          <cell r="V192" t="str">
            <v>Buncombe</v>
          </cell>
          <cell r="W192" t="str">
            <v>Buncombe</v>
          </cell>
          <cell r="Y192" t="str">
            <v>Western Highlands</v>
          </cell>
          <cell r="AA192" t="str">
            <v>SELF PAY</v>
          </cell>
          <cell r="AB192" t="str">
            <v>SELF PAY</v>
          </cell>
          <cell r="AK192" t="str">
            <v>Self</v>
          </cell>
          <cell r="AL192">
            <v>45.164383561643838</v>
          </cell>
          <cell r="AM192">
            <v>1316</v>
          </cell>
          <cell r="AN192">
            <v>1</v>
          </cell>
          <cell r="AO192">
            <v>1</v>
          </cell>
          <cell r="AP192">
            <v>20110215</v>
          </cell>
          <cell r="AQ192">
            <v>12</v>
          </cell>
          <cell r="AR192" t="str">
            <v>8-30 Days</v>
          </cell>
          <cell r="AS192">
            <v>0</v>
          </cell>
          <cell r="AT192">
            <v>0</v>
          </cell>
          <cell r="AU192">
            <v>0</v>
          </cell>
          <cell r="AV192" t="b">
            <v>0</v>
          </cell>
          <cell r="AW192" t="b">
            <v>1</v>
          </cell>
          <cell r="AX192" t="b">
            <v>1</v>
          </cell>
          <cell r="AY192" t="b">
            <v>0</v>
          </cell>
          <cell r="AZ192">
            <v>1</v>
          </cell>
          <cell r="BA192" t="b">
            <v>1</v>
          </cell>
          <cell r="BB192" t="b">
            <v>1</v>
          </cell>
          <cell r="BC192">
            <v>1</v>
          </cell>
        </row>
        <row r="193">
          <cell r="A193" t="str">
            <v>H</v>
          </cell>
          <cell r="B193" t="str">
            <v>2011/03/04</v>
          </cell>
          <cell r="C193" t="str">
            <v>2011/03/23</v>
          </cell>
          <cell r="D193">
            <v>0</v>
          </cell>
          <cell r="E193">
            <v>100747</v>
          </cell>
          <cell r="F193" t="str">
            <v>M</v>
          </cell>
          <cell r="G193" t="str">
            <v>T</v>
          </cell>
          <cell r="H193" t="str">
            <v>1966/06/12</v>
          </cell>
          <cell r="I193" t="str">
            <v>ADATC</v>
          </cell>
          <cell r="J193" t="str">
            <v>J F Keith ADATC</v>
          </cell>
          <cell r="K193" t="str">
            <v>946900019Q</v>
          </cell>
          <cell r="M193" t="str">
            <v>0712630</v>
          </cell>
          <cell r="N193" t="str">
            <v>West</v>
          </cell>
          <cell r="O193" t="str">
            <v>113</v>
          </cell>
          <cell r="P193" t="str">
            <v>Western Highlands</v>
          </cell>
          <cell r="Q193" t="str">
            <v>Program Completion ADATC only</v>
          </cell>
          <cell r="R193" t="str">
            <v>Other outpatient and residential non state facilit</v>
          </cell>
          <cell r="S193" t="str">
            <v>Residental facility excluding nursing homes(halfwa</v>
          </cell>
          <cell r="T193" t="str">
            <v>SA</v>
          </cell>
          <cell r="U193" t="str">
            <v>Buncombe</v>
          </cell>
          <cell r="V193" t="str">
            <v>Buncombe</v>
          </cell>
          <cell r="W193" t="str">
            <v>Buncombe</v>
          </cell>
          <cell r="Y193" t="str">
            <v>Western Highlands</v>
          </cell>
          <cell r="AA193" t="str">
            <v>SELF PAY</v>
          </cell>
          <cell r="AB193" t="str">
            <v>SELF PAY</v>
          </cell>
          <cell r="AK193" t="str">
            <v>Self</v>
          </cell>
          <cell r="AL193">
            <v>45.164383561643838</v>
          </cell>
          <cell r="AM193">
            <v>1317</v>
          </cell>
          <cell r="AN193">
            <v>1</v>
          </cell>
          <cell r="AO193">
            <v>1</v>
          </cell>
          <cell r="AP193">
            <v>20110323</v>
          </cell>
          <cell r="AQ193">
            <v>0</v>
          </cell>
          <cell r="AR193" t="str">
            <v>0-7 Days</v>
          </cell>
          <cell r="AS193">
            <v>0</v>
          </cell>
          <cell r="AT193">
            <v>0</v>
          </cell>
          <cell r="AU193">
            <v>0</v>
          </cell>
          <cell r="AV193" t="b">
            <v>0</v>
          </cell>
          <cell r="AW193" t="b">
            <v>1</v>
          </cell>
          <cell r="AX193" t="b">
            <v>1</v>
          </cell>
          <cell r="AY193" t="b">
            <v>0</v>
          </cell>
          <cell r="AZ193">
            <v>1</v>
          </cell>
          <cell r="BA193" t="b">
            <v>1</v>
          </cell>
          <cell r="BB193" t="b">
            <v>1</v>
          </cell>
          <cell r="BC193">
            <v>1</v>
          </cell>
        </row>
        <row r="194">
          <cell r="A194" t="str">
            <v>H</v>
          </cell>
          <cell r="B194" t="str">
            <v>2011/02/20</v>
          </cell>
          <cell r="C194" t="str">
            <v>2011/03/10</v>
          </cell>
          <cell r="D194">
            <v>0</v>
          </cell>
          <cell r="E194">
            <v>2309346</v>
          </cell>
          <cell r="F194" t="str">
            <v>M</v>
          </cell>
          <cell r="G194" t="str">
            <v>T</v>
          </cell>
          <cell r="H194" t="str">
            <v>1959/03/12</v>
          </cell>
          <cell r="I194" t="str">
            <v>ADATC</v>
          </cell>
          <cell r="J194" t="str">
            <v>J F Keith ADATC</v>
          </cell>
          <cell r="K194" t="str">
            <v>950200815O</v>
          </cell>
          <cell r="M194" t="str">
            <v>0712960</v>
          </cell>
          <cell r="N194" t="str">
            <v>West</v>
          </cell>
          <cell r="O194" t="str">
            <v>101</v>
          </cell>
          <cell r="P194" t="str">
            <v>Smoky Mountain</v>
          </cell>
          <cell r="Q194" t="str">
            <v>Program Completion ADATC only</v>
          </cell>
          <cell r="R194" t="str">
            <v>Other outpatient and residential non state facilit</v>
          </cell>
          <cell r="S194" t="str">
            <v>Private residence</v>
          </cell>
          <cell r="T194" t="str">
            <v>SA</v>
          </cell>
          <cell r="U194" t="str">
            <v>Swain</v>
          </cell>
          <cell r="V194" t="str">
            <v>Swain</v>
          </cell>
          <cell r="W194" t="str">
            <v>Jackson</v>
          </cell>
          <cell r="X194" t="str">
            <v>Smoky Mountain</v>
          </cell>
          <cell r="Y194" t="str">
            <v>Smoky Mountain Center</v>
          </cell>
          <cell r="AA194" t="str">
            <v>SELF PAY</v>
          </cell>
          <cell r="AB194" t="str">
            <v>SELF PAY</v>
          </cell>
          <cell r="AK194" t="str">
            <v>Self</v>
          </cell>
          <cell r="AL194">
            <v>52.421917808219177</v>
          </cell>
          <cell r="AM194">
            <v>1671</v>
          </cell>
          <cell r="AN194">
            <v>0</v>
          </cell>
          <cell r="AO194">
            <v>0</v>
          </cell>
          <cell r="AP194" t="str">
            <v>.</v>
          </cell>
          <cell r="AQ194" t="str">
            <v>.</v>
          </cell>
          <cell r="AR194" t="str">
            <v>Not Seen</v>
          </cell>
          <cell r="AS194">
            <v>0</v>
          </cell>
          <cell r="AT194">
            <v>0</v>
          </cell>
          <cell r="AU194">
            <v>0</v>
          </cell>
          <cell r="AV194" t="b">
            <v>0</v>
          </cell>
          <cell r="AW194" t="b">
            <v>1</v>
          </cell>
          <cell r="AX194" t="b">
            <v>1</v>
          </cell>
          <cell r="AY194" t="b">
            <v>0</v>
          </cell>
          <cell r="AZ194">
            <v>1</v>
          </cell>
          <cell r="BA194" t="b">
            <v>1</v>
          </cell>
          <cell r="BB194" t="b">
            <v>1</v>
          </cell>
          <cell r="BC194">
            <v>1</v>
          </cell>
        </row>
        <row r="195">
          <cell r="A195" t="str">
            <v>8</v>
          </cell>
          <cell r="B195" t="str">
            <v>2011/02/16</v>
          </cell>
          <cell r="C195" t="str">
            <v>2011/02/24</v>
          </cell>
          <cell r="D195">
            <v>0</v>
          </cell>
          <cell r="E195">
            <v>125136</v>
          </cell>
          <cell r="F195" t="str">
            <v>M</v>
          </cell>
          <cell r="G195" t="str">
            <v>T</v>
          </cell>
          <cell r="H195" t="str">
            <v>1946/08/15</v>
          </cell>
          <cell r="I195" t="str">
            <v>ADATC</v>
          </cell>
          <cell r="J195" t="str">
            <v>R. J. Blackley ADATC</v>
          </cell>
          <cell r="K195" t="str">
            <v>944130234L</v>
          </cell>
          <cell r="M195" t="str">
            <v>0713212</v>
          </cell>
          <cell r="N195" t="str">
            <v>C</v>
          </cell>
          <cell r="O195" t="str">
            <v>202</v>
          </cell>
          <cell r="P195" t="str">
            <v>CenterPoint</v>
          </cell>
          <cell r="Q195" t="str">
            <v>Direct to Outpatient Commitment</v>
          </cell>
          <cell r="R195" t="str">
            <v>Other health care</v>
          </cell>
          <cell r="S195" t="str">
            <v>Private residence</v>
          </cell>
          <cell r="T195" t="str">
            <v>SA</v>
          </cell>
          <cell r="U195" t="str">
            <v>Forsyth</v>
          </cell>
          <cell r="V195" t="str">
            <v>Forsyth</v>
          </cell>
          <cell r="W195" t="str">
            <v>Forsyth</v>
          </cell>
          <cell r="Y195" t="str">
            <v>CenterPoint Human Services</v>
          </cell>
          <cell r="Z195" t="str">
            <v>131210000014541</v>
          </cell>
          <cell r="AA195" t="str">
            <v>SELF PAY</v>
          </cell>
          <cell r="AB195" t="str">
            <v>SELF PAY</v>
          </cell>
          <cell r="AK195" t="str">
            <v>Self</v>
          </cell>
          <cell r="AL195">
            <v>65.0027397260274</v>
          </cell>
          <cell r="AM195">
            <v>996</v>
          </cell>
          <cell r="AN195">
            <v>1</v>
          </cell>
          <cell r="AO195">
            <v>1</v>
          </cell>
          <cell r="AP195">
            <v>20110304</v>
          </cell>
          <cell r="AQ195">
            <v>8</v>
          </cell>
          <cell r="AR195" t="str">
            <v>8-30 Days</v>
          </cell>
          <cell r="AS195">
            <v>0</v>
          </cell>
          <cell r="AT195">
            <v>0</v>
          </cell>
          <cell r="AU195">
            <v>0</v>
          </cell>
          <cell r="AV195" t="b">
            <v>1</v>
          </cell>
          <cell r="AW195" t="b">
            <v>1</v>
          </cell>
          <cell r="AX195" t="b">
            <v>1</v>
          </cell>
          <cell r="AY195" t="b">
            <v>0</v>
          </cell>
          <cell r="AZ195">
            <v>1</v>
          </cell>
          <cell r="BA195" t="b">
            <v>1</v>
          </cell>
          <cell r="BB195" t="b">
            <v>1</v>
          </cell>
          <cell r="BC195">
            <v>1</v>
          </cell>
        </row>
        <row r="196">
          <cell r="A196" t="str">
            <v>H</v>
          </cell>
          <cell r="B196" t="str">
            <v>2011/02/09</v>
          </cell>
          <cell r="C196" t="str">
            <v>2011/02/13</v>
          </cell>
          <cell r="D196">
            <v>1</v>
          </cell>
          <cell r="E196">
            <v>354271</v>
          </cell>
          <cell r="F196" t="str">
            <v>M</v>
          </cell>
          <cell r="G196" t="str">
            <v>T</v>
          </cell>
          <cell r="H196" t="str">
            <v>1958/06/16</v>
          </cell>
          <cell r="I196" t="str">
            <v>ADATC</v>
          </cell>
          <cell r="J196" t="str">
            <v>J F Keith ADATC</v>
          </cell>
          <cell r="K196" t="str">
            <v>945939798L</v>
          </cell>
          <cell r="M196" t="str">
            <v>0716184</v>
          </cell>
          <cell r="N196" t="str">
            <v>West</v>
          </cell>
          <cell r="O196" t="str">
            <v>113</v>
          </cell>
          <cell r="P196" t="str">
            <v>Western Highlands</v>
          </cell>
          <cell r="Q196" t="str">
            <v>Direct Discharge to Medical Visit</v>
          </cell>
          <cell r="R196" t="str">
            <v>Unknown</v>
          </cell>
          <cell r="S196" t="str">
            <v>Unknown</v>
          </cell>
          <cell r="T196" t="str">
            <v>SA</v>
          </cell>
          <cell r="U196" t="str">
            <v>Yancey</v>
          </cell>
          <cell r="V196" t="str">
            <v>Yancey</v>
          </cell>
          <cell r="W196" t="str">
            <v>Unknown</v>
          </cell>
          <cell r="Y196" t="str">
            <v>Western Highlands</v>
          </cell>
          <cell r="AA196" t="str">
            <v>SELF PAY</v>
          </cell>
          <cell r="AB196" t="str">
            <v>SELF PAY</v>
          </cell>
          <cell r="AK196" t="str">
            <v>Self</v>
          </cell>
          <cell r="AL196">
            <v>53.158904109589038</v>
          </cell>
          <cell r="AM196">
            <v>1332</v>
          </cell>
          <cell r="AN196">
            <v>1</v>
          </cell>
          <cell r="AO196">
            <v>1</v>
          </cell>
          <cell r="AP196">
            <v>20110224</v>
          </cell>
          <cell r="AQ196">
            <v>11</v>
          </cell>
          <cell r="AR196" t="str">
            <v>8-30 Days</v>
          </cell>
          <cell r="AS196">
            <v>0</v>
          </cell>
          <cell r="AT196">
            <v>0</v>
          </cell>
          <cell r="AU196">
            <v>0</v>
          </cell>
          <cell r="AV196" t="b">
            <v>0</v>
          </cell>
          <cell r="AW196" t="b">
            <v>1</v>
          </cell>
          <cell r="AX196" t="b">
            <v>1</v>
          </cell>
          <cell r="AY196" t="b">
            <v>1</v>
          </cell>
          <cell r="AZ196">
            <v>0</v>
          </cell>
          <cell r="BA196" t="b">
            <v>0</v>
          </cell>
          <cell r="BB196" t="b">
            <v>1</v>
          </cell>
          <cell r="BC196">
            <v>1</v>
          </cell>
        </row>
        <row r="197">
          <cell r="A197" t="str">
            <v>H</v>
          </cell>
          <cell r="B197" t="str">
            <v>2011/02/14</v>
          </cell>
          <cell r="C197" t="str">
            <v>2011/03/09</v>
          </cell>
          <cell r="D197">
            <v>0</v>
          </cell>
          <cell r="E197">
            <v>354271</v>
          </cell>
          <cell r="F197" t="str">
            <v>M</v>
          </cell>
          <cell r="G197" t="str">
            <v>T</v>
          </cell>
          <cell r="H197" t="str">
            <v>1958/06/16</v>
          </cell>
          <cell r="I197" t="str">
            <v>ADATC</v>
          </cell>
          <cell r="J197" t="str">
            <v>J F Keith ADATC</v>
          </cell>
          <cell r="K197" t="str">
            <v>945939798L</v>
          </cell>
          <cell r="M197" t="str">
            <v>0716184</v>
          </cell>
          <cell r="N197" t="str">
            <v>West</v>
          </cell>
          <cell r="O197" t="str">
            <v>113</v>
          </cell>
          <cell r="P197" t="str">
            <v>Western Highlands</v>
          </cell>
          <cell r="Q197" t="str">
            <v>Program Completion ADATC only</v>
          </cell>
          <cell r="R197" t="str">
            <v>Other outpatient and residential non state facilit</v>
          </cell>
          <cell r="S197" t="str">
            <v>Residental facility excluding nursing homes(halfwa</v>
          </cell>
          <cell r="T197" t="str">
            <v>SA</v>
          </cell>
          <cell r="U197" t="str">
            <v>Yancey</v>
          </cell>
          <cell r="V197" t="str">
            <v>Yancey</v>
          </cell>
          <cell r="W197" t="str">
            <v>Buncombe</v>
          </cell>
          <cell r="Y197" t="str">
            <v>Western Highlands</v>
          </cell>
          <cell r="AA197" t="str">
            <v>SELF PAY</v>
          </cell>
          <cell r="AB197" t="str">
            <v>SELF PAY</v>
          </cell>
          <cell r="AK197" t="str">
            <v>Self</v>
          </cell>
          <cell r="AL197">
            <v>53.158904109589038</v>
          </cell>
          <cell r="AM197">
            <v>1333</v>
          </cell>
          <cell r="AN197">
            <v>1</v>
          </cell>
          <cell r="AO197">
            <v>1</v>
          </cell>
          <cell r="AP197">
            <v>20110315</v>
          </cell>
          <cell r="AQ197">
            <v>6</v>
          </cell>
          <cell r="AR197" t="str">
            <v>0-7 Days</v>
          </cell>
          <cell r="AS197">
            <v>0</v>
          </cell>
          <cell r="AT197">
            <v>0</v>
          </cell>
          <cell r="AU197">
            <v>0</v>
          </cell>
          <cell r="AV197" t="b">
            <v>0</v>
          </cell>
          <cell r="AW197" t="b">
            <v>1</v>
          </cell>
          <cell r="AX197" t="b">
            <v>1</v>
          </cell>
          <cell r="AY197" t="b">
            <v>0</v>
          </cell>
          <cell r="AZ197">
            <v>1</v>
          </cell>
          <cell r="BA197" t="b">
            <v>1</v>
          </cell>
          <cell r="BB197" t="b">
            <v>1</v>
          </cell>
          <cell r="BC197">
            <v>1</v>
          </cell>
        </row>
        <row r="198">
          <cell r="A198" t="str">
            <v>Q</v>
          </cell>
          <cell r="B198" t="str">
            <v>2011/02/22</v>
          </cell>
          <cell r="C198" t="str">
            <v>2011/03/01</v>
          </cell>
          <cell r="D198">
            <v>0</v>
          </cell>
          <cell r="E198">
            <v>617178</v>
          </cell>
          <cell r="F198" t="str">
            <v>M</v>
          </cell>
          <cell r="G198" t="str">
            <v>T</v>
          </cell>
          <cell r="H198" t="str">
            <v>1961/05/27</v>
          </cell>
          <cell r="I198" t="str">
            <v>ADATC</v>
          </cell>
          <cell r="J198" t="str">
            <v>W.B. Jones ADATC</v>
          </cell>
          <cell r="K198" t="str">
            <v>945752534P</v>
          </cell>
          <cell r="M198" t="str">
            <v>0717335</v>
          </cell>
          <cell r="N198" t="str">
            <v>East</v>
          </cell>
          <cell r="O198" t="str">
            <v>407</v>
          </cell>
          <cell r="P198" t="str">
            <v>ECBH</v>
          </cell>
          <cell r="Q198" t="str">
            <v>Program Completion ADATC only</v>
          </cell>
          <cell r="R198" t="str">
            <v>Other outpatient and residential non state facilit</v>
          </cell>
          <cell r="S198" t="str">
            <v>Homeless(street vehicle shelter for homeless)</v>
          </cell>
          <cell r="T198" t="str">
            <v>SA</v>
          </cell>
          <cell r="U198" t="str">
            <v>Craven</v>
          </cell>
          <cell r="V198" t="str">
            <v>Craven</v>
          </cell>
          <cell r="W198" t="str">
            <v>Pitt</v>
          </cell>
          <cell r="X198" t="str">
            <v>ECBH</v>
          </cell>
          <cell r="Y198" t="str">
            <v>East Carolina Behavioral Health</v>
          </cell>
          <cell r="Z198" t="str">
            <v>131210000013968</v>
          </cell>
          <cell r="AA198" t="str">
            <v>SELF PAY</v>
          </cell>
          <cell r="AB198" t="str">
            <v>SELF PAY</v>
          </cell>
          <cell r="AK198" t="str">
            <v>Self</v>
          </cell>
          <cell r="AL198">
            <v>50.210958904109589</v>
          </cell>
          <cell r="AM198">
            <v>1759</v>
          </cell>
          <cell r="AN198">
            <v>1</v>
          </cell>
          <cell r="AO198">
            <v>1</v>
          </cell>
          <cell r="AP198">
            <v>20110322</v>
          </cell>
          <cell r="AQ198">
            <v>21</v>
          </cell>
          <cell r="AR198" t="str">
            <v>8-30 Days</v>
          </cell>
          <cell r="AS198">
            <v>0</v>
          </cell>
          <cell r="AT198">
            <v>0</v>
          </cell>
          <cell r="AU198">
            <v>0</v>
          </cell>
          <cell r="AV198" t="b">
            <v>0</v>
          </cell>
          <cell r="AW198" t="b">
            <v>1</v>
          </cell>
          <cell r="AX198" t="b">
            <v>1</v>
          </cell>
          <cell r="AY198" t="b">
            <v>0</v>
          </cell>
          <cell r="AZ198">
            <v>1</v>
          </cell>
          <cell r="BA198" t="b">
            <v>1</v>
          </cell>
          <cell r="BB198" t="b">
            <v>1</v>
          </cell>
          <cell r="BC198">
            <v>1</v>
          </cell>
        </row>
        <row r="199">
          <cell r="A199" t="str">
            <v>H</v>
          </cell>
          <cell r="B199" t="str">
            <v>2011/03/15</v>
          </cell>
          <cell r="C199" t="str">
            <v>2011/03/16</v>
          </cell>
          <cell r="D199">
            <v>0</v>
          </cell>
          <cell r="E199">
            <v>913828</v>
          </cell>
          <cell r="F199" t="str">
            <v>M</v>
          </cell>
          <cell r="G199" t="str">
            <v>T</v>
          </cell>
          <cell r="H199" t="str">
            <v>1951/12/15</v>
          </cell>
          <cell r="I199" t="str">
            <v>ADATC</v>
          </cell>
          <cell r="J199" t="str">
            <v>J F Keith ADATC</v>
          </cell>
          <cell r="K199" t="str">
            <v>945878319O</v>
          </cell>
          <cell r="M199" t="str">
            <v>0717485</v>
          </cell>
          <cell r="N199" t="str">
            <v>West</v>
          </cell>
          <cell r="O199" t="str">
            <v>113</v>
          </cell>
          <cell r="P199" t="str">
            <v>Western Highlands</v>
          </cell>
          <cell r="Q199" t="str">
            <v>Therapeutic discharge  (patient is non-compliant with program guidelines - without physical or verbal altercation)</v>
          </cell>
          <cell r="R199" t="str">
            <v>Other outpatient and residential non state facilit</v>
          </cell>
          <cell r="S199" t="str">
            <v>Private residence</v>
          </cell>
          <cell r="T199" t="str">
            <v>SA</v>
          </cell>
          <cell r="U199" t="str">
            <v>Buncombe</v>
          </cell>
          <cell r="V199" t="str">
            <v>Buncombe</v>
          </cell>
          <cell r="W199" t="str">
            <v>Buncombe</v>
          </cell>
          <cell r="Y199" t="str">
            <v>Western Highlands</v>
          </cell>
          <cell r="AA199" t="str">
            <v>SELF PAY</v>
          </cell>
          <cell r="AB199" t="str">
            <v>SELF PAY</v>
          </cell>
          <cell r="AK199" t="str">
            <v>Self</v>
          </cell>
          <cell r="AL199">
            <v>59.665753424657531</v>
          </cell>
          <cell r="AM199">
            <v>1368</v>
          </cell>
          <cell r="AN199">
            <v>1</v>
          </cell>
          <cell r="AO199">
            <v>1</v>
          </cell>
          <cell r="AP199">
            <v>20110318</v>
          </cell>
          <cell r="AQ199">
            <v>2</v>
          </cell>
          <cell r="AR199" t="str">
            <v>0-7 Days</v>
          </cell>
          <cell r="AS199">
            <v>0</v>
          </cell>
          <cell r="AT199">
            <v>0</v>
          </cell>
          <cell r="AU199">
            <v>0</v>
          </cell>
          <cell r="AV199" t="b">
            <v>0</v>
          </cell>
          <cell r="AW199" t="b">
            <v>1</v>
          </cell>
          <cell r="AX199" t="b">
            <v>1</v>
          </cell>
          <cell r="AY199" t="b">
            <v>0</v>
          </cell>
          <cell r="AZ199">
            <v>0</v>
          </cell>
          <cell r="BA199" t="b">
            <v>0</v>
          </cell>
          <cell r="BB199" t="b">
            <v>1</v>
          </cell>
          <cell r="BC199">
            <v>1</v>
          </cell>
        </row>
        <row r="200">
          <cell r="A200" t="str">
            <v>H</v>
          </cell>
          <cell r="B200" t="str">
            <v>2011/01/04</v>
          </cell>
          <cell r="C200" t="str">
            <v>2011/01/09</v>
          </cell>
          <cell r="D200">
            <v>0</v>
          </cell>
          <cell r="E200">
            <v>714054</v>
          </cell>
          <cell r="F200" t="str">
            <v>M</v>
          </cell>
          <cell r="G200" t="str">
            <v>T</v>
          </cell>
          <cell r="H200" t="str">
            <v>1968/10/11</v>
          </cell>
          <cell r="I200" t="str">
            <v>ADATC</v>
          </cell>
          <cell r="J200" t="str">
            <v>J F Keith ADATC</v>
          </cell>
          <cell r="K200" t="str">
            <v>947597097P</v>
          </cell>
          <cell r="L200" t="str">
            <v>947597097P</v>
          </cell>
          <cell r="M200" t="str">
            <v>0717930</v>
          </cell>
          <cell r="N200" t="str">
            <v>West</v>
          </cell>
          <cell r="O200" t="str">
            <v>101</v>
          </cell>
          <cell r="P200" t="str">
            <v>Smoky Mountain</v>
          </cell>
          <cell r="Q200" t="str">
            <v>Program Completion ADATC only</v>
          </cell>
          <cell r="R200" t="str">
            <v>Other outpatient and residential non state facilit</v>
          </cell>
          <cell r="S200" t="str">
            <v>Private residence</v>
          </cell>
          <cell r="T200" t="str">
            <v>SA</v>
          </cell>
          <cell r="U200" t="str">
            <v>Haywood</v>
          </cell>
          <cell r="V200" t="str">
            <v>Haywood</v>
          </cell>
          <cell r="W200" t="str">
            <v>Haywood</v>
          </cell>
          <cell r="X200" t="str">
            <v>Smoky Mountain</v>
          </cell>
          <cell r="Y200" t="str">
            <v>Smoky Mountain Center</v>
          </cell>
          <cell r="AA200" t="str">
            <v>SELF PAY</v>
          </cell>
          <cell r="AB200" t="str">
            <v>SELF PAY</v>
          </cell>
          <cell r="AC200" t="str">
            <v>MEDICAID(NC)</v>
          </cell>
          <cell r="AD200" t="str">
            <v>MEDICAID</v>
          </cell>
          <cell r="AK200" t="str">
            <v>Medicaid</v>
          </cell>
          <cell r="AL200">
            <v>42.830136986301369</v>
          </cell>
          <cell r="AM200">
            <v>1353</v>
          </cell>
          <cell r="AN200">
            <v>1</v>
          </cell>
          <cell r="AO200">
            <v>1</v>
          </cell>
          <cell r="AP200">
            <v>20110114</v>
          </cell>
          <cell r="AQ200">
            <v>5</v>
          </cell>
          <cell r="AR200" t="str">
            <v>0-7 Days</v>
          </cell>
          <cell r="AS200">
            <v>0</v>
          </cell>
          <cell r="AT200">
            <v>0</v>
          </cell>
          <cell r="AU200">
            <v>0</v>
          </cell>
          <cell r="AV200" t="b">
            <v>0</v>
          </cell>
          <cell r="AW200" t="b">
            <v>1</v>
          </cell>
          <cell r="AX200" t="b">
            <v>1</v>
          </cell>
          <cell r="AY200" t="b">
            <v>0</v>
          </cell>
          <cell r="AZ200">
            <v>1</v>
          </cell>
          <cell r="BA200" t="b">
            <v>1</v>
          </cell>
          <cell r="BB200" t="b">
            <v>1</v>
          </cell>
          <cell r="BC200">
            <v>1</v>
          </cell>
        </row>
        <row r="201">
          <cell r="A201" t="str">
            <v>H</v>
          </cell>
          <cell r="B201" t="str">
            <v>2010/12/20</v>
          </cell>
          <cell r="C201" t="str">
            <v>2011/01/09</v>
          </cell>
          <cell r="D201">
            <v>0</v>
          </cell>
          <cell r="E201">
            <v>366195</v>
          </cell>
          <cell r="F201" t="str">
            <v>M</v>
          </cell>
          <cell r="G201" t="str">
            <v>T</v>
          </cell>
          <cell r="H201" t="str">
            <v>1966/04/29</v>
          </cell>
          <cell r="I201" t="str">
            <v>ADATC</v>
          </cell>
          <cell r="J201" t="str">
            <v>J F Keith ADATC</v>
          </cell>
          <cell r="K201" t="str">
            <v>944379429M</v>
          </cell>
          <cell r="M201" t="str">
            <v>0718927</v>
          </cell>
          <cell r="N201" t="str">
            <v>West</v>
          </cell>
          <cell r="O201" t="str">
            <v>113</v>
          </cell>
          <cell r="P201" t="str">
            <v>Western Highlands</v>
          </cell>
          <cell r="Q201" t="str">
            <v>Program Completion ADATC only</v>
          </cell>
          <cell r="R201" t="str">
            <v>Other outpatient and residential non state facilit</v>
          </cell>
          <cell r="S201" t="str">
            <v>Private residence</v>
          </cell>
          <cell r="T201" t="str">
            <v>SA</v>
          </cell>
          <cell r="U201" t="str">
            <v>Buncombe</v>
          </cell>
          <cell r="V201" t="str">
            <v>Buncombe</v>
          </cell>
          <cell r="W201" t="str">
            <v>Buncombe</v>
          </cell>
          <cell r="Y201" t="str">
            <v>Western Highlands</v>
          </cell>
          <cell r="AA201" t="str">
            <v>SELF PAY</v>
          </cell>
          <cell r="AB201" t="str">
            <v>SELF PAY</v>
          </cell>
          <cell r="AK201" t="str">
            <v>Self</v>
          </cell>
          <cell r="AL201">
            <v>45.284931506849318</v>
          </cell>
          <cell r="AM201">
            <v>1334</v>
          </cell>
          <cell r="AN201">
            <v>1</v>
          </cell>
          <cell r="AO201">
            <v>1</v>
          </cell>
          <cell r="AP201">
            <v>20110117</v>
          </cell>
          <cell r="AQ201">
            <v>8</v>
          </cell>
          <cell r="AR201" t="str">
            <v>8-30 Days</v>
          </cell>
          <cell r="AS201">
            <v>0</v>
          </cell>
          <cell r="AT201">
            <v>0</v>
          </cell>
          <cell r="AU201">
            <v>0</v>
          </cell>
          <cell r="AV201" t="b">
            <v>0</v>
          </cell>
          <cell r="AW201" t="b">
            <v>1</v>
          </cell>
          <cell r="AX201" t="b">
            <v>1</v>
          </cell>
          <cell r="AY201" t="b">
            <v>0</v>
          </cell>
          <cell r="AZ201">
            <v>1</v>
          </cell>
          <cell r="BA201" t="b">
            <v>1</v>
          </cell>
          <cell r="BB201" t="b">
            <v>1</v>
          </cell>
          <cell r="BC201">
            <v>1</v>
          </cell>
        </row>
        <row r="202">
          <cell r="A202" t="str">
            <v>Q</v>
          </cell>
          <cell r="B202" t="str">
            <v>2011/02/14</v>
          </cell>
          <cell r="C202" t="str">
            <v>2011/02/24</v>
          </cell>
          <cell r="D202">
            <v>0</v>
          </cell>
          <cell r="E202">
            <v>799054</v>
          </cell>
          <cell r="F202" t="str">
            <v>M</v>
          </cell>
          <cell r="G202" t="str">
            <v>T</v>
          </cell>
          <cell r="H202" t="str">
            <v>1965/02/13</v>
          </cell>
          <cell r="I202" t="str">
            <v>ADATC</v>
          </cell>
          <cell r="J202" t="str">
            <v>W.B. Jones ADATC</v>
          </cell>
          <cell r="K202" t="str">
            <v>900590089K</v>
          </cell>
          <cell r="M202" t="str">
            <v>0719079</v>
          </cell>
          <cell r="N202" t="str">
            <v>East</v>
          </cell>
          <cell r="O202" t="str">
            <v>401</v>
          </cell>
          <cell r="P202" t="str">
            <v>Southeastern Center</v>
          </cell>
          <cell r="Q202" t="str">
            <v>Therapeutic discharge  (patient is non-compliant with program guidelines - without physical or verbal altercation)</v>
          </cell>
          <cell r="R202" t="str">
            <v>Other outpatient and residential non state facilit</v>
          </cell>
          <cell r="S202" t="str">
            <v>Homeless(street vehicle shelter for homeless)</v>
          </cell>
          <cell r="T202" t="str">
            <v>SA</v>
          </cell>
          <cell r="U202" t="str">
            <v>New Hanover</v>
          </cell>
          <cell r="V202" t="str">
            <v>New Hanover</v>
          </cell>
          <cell r="W202" t="str">
            <v>Pitt</v>
          </cell>
          <cell r="X202" t="str">
            <v>ECBH</v>
          </cell>
          <cell r="Y202" t="str">
            <v>East Carolina Behavioral Health</v>
          </cell>
          <cell r="Z202" t="str">
            <v>131210000212356</v>
          </cell>
          <cell r="AA202" t="str">
            <v>SELF PAY</v>
          </cell>
          <cell r="AB202" t="str">
            <v>SELF PAY</v>
          </cell>
          <cell r="AK202" t="str">
            <v>Self</v>
          </cell>
          <cell r="AL202">
            <v>46.490410958904107</v>
          </cell>
          <cell r="AM202">
            <v>1773</v>
          </cell>
          <cell r="AN202">
            <v>0</v>
          </cell>
          <cell r="AO202">
            <v>0</v>
          </cell>
          <cell r="AP202" t="str">
            <v>.</v>
          </cell>
          <cell r="AQ202" t="str">
            <v>.</v>
          </cell>
          <cell r="AR202" t="str">
            <v>Not Seen</v>
          </cell>
          <cell r="AS202">
            <v>0</v>
          </cell>
          <cell r="AT202">
            <v>0</v>
          </cell>
          <cell r="AU202">
            <v>0</v>
          </cell>
          <cell r="AV202" t="b">
            <v>0</v>
          </cell>
          <cell r="AW202" t="b">
            <v>1</v>
          </cell>
          <cell r="AX202" t="b">
            <v>1</v>
          </cell>
          <cell r="AY202" t="b">
            <v>0</v>
          </cell>
          <cell r="AZ202">
            <v>0</v>
          </cell>
          <cell r="BA202" t="b">
            <v>0</v>
          </cell>
          <cell r="BB202" t="b">
            <v>1</v>
          </cell>
          <cell r="BC202">
            <v>1</v>
          </cell>
        </row>
        <row r="203">
          <cell r="A203" t="str">
            <v>8</v>
          </cell>
          <cell r="B203" t="str">
            <v>2011/02/23</v>
          </cell>
          <cell r="C203" t="str">
            <v>2011/03/02</v>
          </cell>
          <cell r="D203">
            <v>0</v>
          </cell>
          <cell r="E203">
            <v>139466</v>
          </cell>
          <cell r="F203" t="str">
            <v>M</v>
          </cell>
          <cell r="G203" t="str">
            <v>T</v>
          </cell>
          <cell r="H203" t="str">
            <v>1964/03/10</v>
          </cell>
          <cell r="I203" t="str">
            <v>ADATC</v>
          </cell>
          <cell r="J203" t="str">
            <v>R. J. Blackley ADATC</v>
          </cell>
          <cell r="K203" t="str">
            <v>944145066T</v>
          </cell>
          <cell r="M203" t="str">
            <v>0719434</v>
          </cell>
          <cell r="N203" t="str">
            <v>C</v>
          </cell>
          <cell r="O203" t="str">
            <v>205</v>
          </cell>
          <cell r="P203" t="str">
            <v>Alamance-Caswell</v>
          </cell>
          <cell r="Q203" t="str">
            <v>Program Completion ADATC only</v>
          </cell>
          <cell r="R203" t="str">
            <v>Other outpatient and residential non state facilit</v>
          </cell>
          <cell r="S203" t="str">
            <v>Residental facility excluding nursing homes(halfwa</v>
          </cell>
          <cell r="T203" t="str">
            <v>SA</v>
          </cell>
          <cell r="U203" t="str">
            <v>Alamance</v>
          </cell>
          <cell r="V203" t="str">
            <v>Alamance</v>
          </cell>
          <cell r="W203" t="str">
            <v>Alamance</v>
          </cell>
          <cell r="X203" t="str">
            <v>Alamance-Caswell</v>
          </cell>
          <cell r="Y203" t="str">
            <v>Alamance-Caswell</v>
          </cell>
          <cell r="AA203" t="str">
            <v>SELF PAY</v>
          </cell>
          <cell r="AB203" t="str">
            <v>SELF PAY</v>
          </cell>
          <cell r="AK203" t="str">
            <v>Self</v>
          </cell>
          <cell r="AL203">
            <v>47.421917808219177</v>
          </cell>
          <cell r="AM203">
            <v>999</v>
          </cell>
          <cell r="AN203">
            <v>1</v>
          </cell>
          <cell r="AO203">
            <v>1</v>
          </cell>
          <cell r="AP203">
            <v>20110304</v>
          </cell>
          <cell r="AQ203">
            <v>2</v>
          </cell>
          <cell r="AR203" t="str">
            <v>0-7 Days</v>
          </cell>
          <cell r="AS203">
            <v>0</v>
          </cell>
          <cell r="AT203">
            <v>0</v>
          </cell>
          <cell r="AU203">
            <v>0</v>
          </cell>
          <cell r="AV203" t="b">
            <v>0</v>
          </cell>
          <cell r="AW203" t="b">
            <v>1</v>
          </cell>
          <cell r="AX203" t="b">
            <v>1</v>
          </cell>
          <cell r="AY203" t="b">
            <v>0</v>
          </cell>
          <cell r="AZ203">
            <v>1</v>
          </cell>
          <cell r="BA203" t="b">
            <v>1</v>
          </cell>
          <cell r="BB203" t="b">
            <v>1</v>
          </cell>
          <cell r="BC203">
            <v>1</v>
          </cell>
        </row>
        <row r="204">
          <cell r="A204" t="str">
            <v>H</v>
          </cell>
          <cell r="B204" t="str">
            <v>2011/03/11</v>
          </cell>
          <cell r="C204" t="str">
            <v>2011/03/25</v>
          </cell>
          <cell r="D204">
            <v>0</v>
          </cell>
          <cell r="E204">
            <v>353908</v>
          </cell>
          <cell r="F204" t="str">
            <v>M</v>
          </cell>
          <cell r="G204" t="str">
            <v>T</v>
          </cell>
          <cell r="H204" t="str">
            <v>1966/10/18</v>
          </cell>
          <cell r="I204" t="str">
            <v>ADATC</v>
          </cell>
          <cell r="J204" t="str">
            <v>J F Keith ADATC</v>
          </cell>
          <cell r="K204" t="str">
            <v>947593594L</v>
          </cell>
          <cell r="M204" t="str">
            <v>0719640</v>
          </cell>
          <cell r="N204" t="str">
            <v>West</v>
          </cell>
          <cell r="O204" t="str">
            <v>101</v>
          </cell>
          <cell r="P204" t="str">
            <v>Smoky Mountain</v>
          </cell>
          <cell r="Q204" t="str">
            <v>Program Completion ADATC only</v>
          </cell>
          <cell r="R204" t="str">
            <v>Other outpatient and residential non state facilit</v>
          </cell>
          <cell r="S204" t="str">
            <v>Private residence</v>
          </cell>
          <cell r="T204" t="str">
            <v>SA</v>
          </cell>
          <cell r="U204" t="str">
            <v>Haywood</v>
          </cell>
          <cell r="V204" t="str">
            <v>Haywood</v>
          </cell>
          <cell r="W204" t="str">
            <v>Haywood</v>
          </cell>
          <cell r="X204" t="str">
            <v>Smoky Mountain</v>
          </cell>
          <cell r="Y204" t="str">
            <v>Smoky Mountain Center</v>
          </cell>
          <cell r="AA204" t="str">
            <v>SELF PAY</v>
          </cell>
          <cell r="AB204" t="str">
            <v>SELF PAY</v>
          </cell>
          <cell r="AK204" t="str">
            <v>Self</v>
          </cell>
          <cell r="AL204">
            <v>44.813698630136983</v>
          </cell>
          <cell r="AM204">
            <v>1331</v>
          </cell>
          <cell r="AN204">
            <v>0</v>
          </cell>
          <cell r="AO204">
            <v>0</v>
          </cell>
          <cell r="AP204" t="str">
            <v>.</v>
          </cell>
          <cell r="AQ204" t="str">
            <v>.</v>
          </cell>
          <cell r="AR204" t="str">
            <v>Not Seen</v>
          </cell>
          <cell r="AS204">
            <v>0</v>
          </cell>
          <cell r="AT204">
            <v>0</v>
          </cell>
          <cell r="AU204">
            <v>0</v>
          </cell>
          <cell r="AV204" t="b">
            <v>0</v>
          </cell>
          <cell r="AW204" t="b">
            <v>1</v>
          </cell>
          <cell r="AX204" t="b">
            <v>1</v>
          </cell>
          <cell r="AY204" t="b">
            <v>0</v>
          </cell>
          <cell r="AZ204">
            <v>1</v>
          </cell>
          <cell r="BA204" t="b">
            <v>1</v>
          </cell>
          <cell r="BB204" t="b">
            <v>1</v>
          </cell>
          <cell r="BC204">
            <v>1</v>
          </cell>
        </row>
        <row r="205">
          <cell r="A205" t="str">
            <v>H</v>
          </cell>
          <cell r="B205" t="str">
            <v>2011/01/17</v>
          </cell>
          <cell r="C205" t="str">
            <v>2011/01/22</v>
          </cell>
          <cell r="D205">
            <v>0</v>
          </cell>
          <cell r="E205">
            <v>388067</v>
          </cell>
          <cell r="F205" t="str">
            <v>M</v>
          </cell>
          <cell r="G205" t="str">
            <v>T</v>
          </cell>
          <cell r="H205" t="str">
            <v>1950/01/01</v>
          </cell>
          <cell r="I205" t="str">
            <v>ADATC</v>
          </cell>
          <cell r="J205" t="str">
            <v>J F Keith ADATC</v>
          </cell>
          <cell r="K205" t="str">
            <v>947620535L</v>
          </cell>
          <cell r="M205" t="str">
            <v>0721485</v>
          </cell>
          <cell r="N205" t="str">
            <v>West</v>
          </cell>
          <cell r="O205" t="str">
            <v>113</v>
          </cell>
          <cell r="P205" t="str">
            <v>Western Highlands</v>
          </cell>
          <cell r="Q205" t="str">
            <v>Program Completion ADATC only</v>
          </cell>
          <cell r="R205" t="str">
            <v>Other outpatient and residential non state facilit</v>
          </cell>
          <cell r="S205" t="str">
            <v>Private residence</v>
          </cell>
          <cell r="T205" t="str">
            <v>SA</v>
          </cell>
          <cell r="U205" t="str">
            <v>Yancey</v>
          </cell>
          <cell r="V205" t="str">
            <v>Yancey</v>
          </cell>
          <cell r="W205" t="str">
            <v>Yancey</v>
          </cell>
          <cell r="Y205" t="str">
            <v>Western Highlands</v>
          </cell>
          <cell r="AA205" t="str">
            <v>SELF PAY</v>
          </cell>
          <cell r="AB205" t="str">
            <v>SELF PAY</v>
          </cell>
          <cell r="AK205" t="str">
            <v>Self</v>
          </cell>
          <cell r="AL205">
            <v>61.61917808219178</v>
          </cell>
          <cell r="AM205">
            <v>1337</v>
          </cell>
          <cell r="AN205">
            <v>0</v>
          </cell>
          <cell r="AO205">
            <v>0</v>
          </cell>
          <cell r="AP205" t="str">
            <v>.</v>
          </cell>
          <cell r="AQ205" t="str">
            <v>.</v>
          </cell>
          <cell r="AR205" t="str">
            <v>Not Seen</v>
          </cell>
          <cell r="AS205">
            <v>0</v>
          </cell>
          <cell r="AT205">
            <v>0</v>
          </cell>
          <cell r="AU205">
            <v>0</v>
          </cell>
          <cell r="AV205" t="b">
            <v>0</v>
          </cell>
          <cell r="AW205" t="b">
            <v>1</v>
          </cell>
          <cell r="AX205" t="b">
            <v>1</v>
          </cell>
          <cell r="AY205" t="b">
            <v>0</v>
          </cell>
          <cell r="AZ205">
            <v>1</v>
          </cell>
          <cell r="BA205" t="b">
            <v>1</v>
          </cell>
          <cell r="BB205" t="b">
            <v>1</v>
          </cell>
          <cell r="BC205">
            <v>1</v>
          </cell>
        </row>
        <row r="206">
          <cell r="A206" t="str">
            <v>H</v>
          </cell>
          <cell r="B206" t="str">
            <v>2011/01/23</v>
          </cell>
          <cell r="C206" t="str">
            <v>2011/01/27</v>
          </cell>
          <cell r="D206">
            <v>1</v>
          </cell>
          <cell r="E206">
            <v>265462</v>
          </cell>
          <cell r="F206" t="str">
            <v>M</v>
          </cell>
          <cell r="G206" t="str">
            <v>T</v>
          </cell>
          <cell r="H206" t="str">
            <v>1961/02/06</v>
          </cell>
          <cell r="I206" t="str">
            <v>ADATC</v>
          </cell>
          <cell r="J206" t="str">
            <v>J F Keith ADATC</v>
          </cell>
          <cell r="K206" t="str">
            <v>948790120P</v>
          </cell>
          <cell r="L206" t="str">
            <v>242212036T</v>
          </cell>
          <cell r="M206" t="str">
            <v>0721501</v>
          </cell>
          <cell r="N206" t="str">
            <v>West</v>
          </cell>
          <cell r="O206" t="str">
            <v>113</v>
          </cell>
          <cell r="P206" t="str">
            <v>Western Highlands</v>
          </cell>
          <cell r="Q206" t="str">
            <v>Direct Discharge to Medical Visit</v>
          </cell>
          <cell r="R206" t="str">
            <v>Unknown</v>
          </cell>
          <cell r="S206" t="str">
            <v>Unknown</v>
          </cell>
          <cell r="T206" t="str">
            <v>SA</v>
          </cell>
          <cell r="U206" t="str">
            <v>Buncombe</v>
          </cell>
          <cell r="V206" t="str">
            <v>Buncombe</v>
          </cell>
          <cell r="W206" t="str">
            <v>Unknown</v>
          </cell>
          <cell r="Y206" t="str">
            <v>Western Highlands</v>
          </cell>
          <cell r="AA206" t="str">
            <v>SELF PAY</v>
          </cell>
          <cell r="AB206" t="str">
            <v>SELF PAY</v>
          </cell>
          <cell r="AC206" t="str">
            <v>MEDICAID(NC)</v>
          </cell>
          <cell r="AD206" t="str">
            <v>MEDICAID</v>
          </cell>
          <cell r="AK206" t="str">
            <v>Medicaid</v>
          </cell>
          <cell r="AL206">
            <v>50.512328767123286</v>
          </cell>
          <cell r="AM206">
            <v>1324</v>
          </cell>
          <cell r="AN206">
            <v>1</v>
          </cell>
          <cell r="AO206">
            <v>1</v>
          </cell>
          <cell r="AP206">
            <v>20110221</v>
          </cell>
          <cell r="AQ206">
            <v>25</v>
          </cell>
          <cell r="AR206" t="str">
            <v>8-30 Days</v>
          </cell>
          <cell r="AS206">
            <v>0</v>
          </cell>
          <cell r="AT206">
            <v>0</v>
          </cell>
          <cell r="AU206">
            <v>0</v>
          </cell>
          <cell r="AV206" t="b">
            <v>0</v>
          </cell>
          <cell r="AW206" t="b">
            <v>1</v>
          </cell>
          <cell r="AX206" t="b">
            <v>1</v>
          </cell>
          <cell r="AY206" t="b">
            <v>1</v>
          </cell>
          <cell r="AZ206">
            <v>0</v>
          </cell>
          <cell r="BA206" t="b">
            <v>0</v>
          </cell>
          <cell r="BB206" t="b">
            <v>1</v>
          </cell>
          <cell r="BC206">
            <v>1</v>
          </cell>
        </row>
        <row r="207">
          <cell r="A207" t="str">
            <v>H</v>
          </cell>
          <cell r="B207" t="str">
            <v>2011/01/28</v>
          </cell>
          <cell r="C207" t="str">
            <v>2011/02/17</v>
          </cell>
          <cell r="D207">
            <v>0</v>
          </cell>
          <cell r="E207">
            <v>265462</v>
          </cell>
          <cell r="F207" t="str">
            <v>M</v>
          </cell>
          <cell r="G207" t="str">
            <v>T</v>
          </cell>
          <cell r="H207" t="str">
            <v>1961/02/06</v>
          </cell>
          <cell r="I207" t="str">
            <v>ADATC</v>
          </cell>
          <cell r="J207" t="str">
            <v>J F Keith ADATC</v>
          </cell>
          <cell r="K207" t="str">
            <v>948790120P</v>
          </cell>
          <cell r="L207" t="str">
            <v>242212036T</v>
          </cell>
          <cell r="M207" t="str">
            <v>0721501</v>
          </cell>
          <cell r="N207" t="str">
            <v>West</v>
          </cell>
          <cell r="O207" t="str">
            <v>113</v>
          </cell>
          <cell r="P207" t="str">
            <v>Western Highlands</v>
          </cell>
          <cell r="Q207" t="str">
            <v>Program Completion ADATC only</v>
          </cell>
          <cell r="R207" t="str">
            <v>Other outpatient and residential non state facilit</v>
          </cell>
          <cell r="S207" t="str">
            <v>Residental facility excluding nursing homes(halfwa</v>
          </cell>
          <cell r="T207" t="str">
            <v>SA</v>
          </cell>
          <cell r="U207" t="str">
            <v>Buncombe</v>
          </cell>
          <cell r="V207" t="str">
            <v>Buncombe</v>
          </cell>
          <cell r="W207" t="str">
            <v>Buncombe</v>
          </cell>
          <cell r="Y207" t="str">
            <v>Western Highlands</v>
          </cell>
          <cell r="AA207" t="str">
            <v>SELF PAY</v>
          </cell>
          <cell r="AB207" t="str">
            <v>SELF PAY</v>
          </cell>
          <cell r="AC207" t="str">
            <v>MEDICAID(NC)</v>
          </cell>
          <cell r="AD207" t="str">
            <v>MEDICAID</v>
          </cell>
          <cell r="AE207" t="str">
            <v>ATTORNEY GENERAL'S OFFICE</v>
          </cell>
          <cell r="AF207" t="str">
            <v>SELF PAY</v>
          </cell>
          <cell r="AK207" t="str">
            <v>Medicaid</v>
          </cell>
          <cell r="AL207">
            <v>50.512328767123286</v>
          </cell>
          <cell r="AM207">
            <v>1325</v>
          </cell>
          <cell r="AN207">
            <v>1</v>
          </cell>
          <cell r="AO207">
            <v>1</v>
          </cell>
          <cell r="AP207">
            <v>20110221</v>
          </cell>
          <cell r="AQ207">
            <v>4</v>
          </cell>
          <cell r="AR207" t="str">
            <v>0-7 Days</v>
          </cell>
          <cell r="AS207">
            <v>0</v>
          </cell>
          <cell r="AT207">
            <v>0</v>
          </cell>
          <cell r="AU207">
            <v>0</v>
          </cell>
          <cell r="AV207" t="b">
            <v>0</v>
          </cell>
          <cell r="AW207" t="b">
            <v>1</v>
          </cell>
          <cell r="AX207" t="b">
            <v>1</v>
          </cell>
          <cell r="AY207" t="b">
            <v>0</v>
          </cell>
          <cell r="AZ207">
            <v>1</v>
          </cell>
          <cell r="BA207" t="b">
            <v>1</v>
          </cell>
          <cell r="BB207" t="b">
            <v>1</v>
          </cell>
          <cell r="BC207">
            <v>1</v>
          </cell>
        </row>
        <row r="208">
          <cell r="A208" t="str">
            <v>H</v>
          </cell>
          <cell r="B208" t="str">
            <v>2011/01/13</v>
          </cell>
          <cell r="C208" t="str">
            <v>2011/02/09</v>
          </cell>
          <cell r="D208">
            <v>0</v>
          </cell>
          <cell r="E208">
            <v>185028</v>
          </cell>
          <cell r="F208" t="str">
            <v>M</v>
          </cell>
          <cell r="G208" t="str">
            <v>T</v>
          </cell>
          <cell r="H208" t="str">
            <v>1972/12/13</v>
          </cell>
          <cell r="I208" t="str">
            <v>ADATC</v>
          </cell>
          <cell r="J208" t="str">
            <v>J F Keith ADATC</v>
          </cell>
          <cell r="K208" t="str">
            <v>945754101O</v>
          </cell>
          <cell r="M208" t="str">
            <v>0722735</v>
          </cell>
          <cell r="N208" t="str">
            <v>West</v>
          </cell>
          <cell r="O208" t="str">
            <v>101</v>
          </cell>
          <cell r="P208" t="str">
            <v>Smoky Mountain</v>
          </cell>
          <cell r="Q208" t="str">
            <v>Program Completion ADATC only</v>
          </cell>
          <cell r="R208" t="str">
            <v>Other outpatient and residential non state facilit</v>
          </cell>
          <cell r="S208" t="str">
            <v>Residental facility excluding nursing homes(halfwa</v>
          </cell>
          <cell r="T208" t="str">
            <v>SA</v>
          </cell>
          <cell r="U208" t="str">
            <v>McDowell</v>
          </cell>
          <cell r="V208" t="str">
            <v>McDowell</v>
          </cell>
          <cell r="W208" t="str">
            <v>Watauga</v>
          </cell>
          <cell r="X208" t="str">
            <v>Smoky Mountain</v>
          </cell>
          <cell r="Y208" t="str">
            <v>Smoky Mountain Center</v>
          </cell>
          <cell r="AA208" t="str">
            <v>SELF PAY</v>
          </cell>
          <cell r="AB208" t="str">
            <v>SELF PAY</v>
          </cell>
          <cell r="AK208" t="str">
            <v>Self</v>
          </cell>
          <cell r="AL208">
            <v>38.654794520547945</v>
          </cell>
          <cell r="AM208">
            <v>1322</v>
          </cell>
          <cell r="AN208">
            <v>1</v>
          </cell>
          <cell r="AO208">
            <v>1</v>
          </cell>
          <cell r="AP208">
            <v>20110329</v>
          </cell>
          <cell r="AQ208">
            <v>48</v>
          </cell>
          <cell r="AR208" t="str">
            <v>31-60 Days</v>
          </cell>
          <cell r="AS208">
            <v>0</v>
          </cell>
          <cell r="AT208">
            <v>0</v>
          </cell>
          <cell r="AU208">
            <v>0</v>
          </cell>
          <cell r="AV208" t="b">
            <v>0</v>
          </cell>
          <cell r="AW208" t="b">
            <v>1</v>
          </cell>
          <cell r="AX208" t="b">
            <v>1</v>
          </cell>
          <cell r="AY208" t="b">
            <v>0</v>
          </cell>
          <cell r="AZ208">
            <v>1</v>
          </cell>
          <cell r="BA208" t="b">
            <v>1</v>
          </cell>
          <cell r="BB208" t="b">
            <v>1</v>
          </cell>
          <cell r="BC208">
            <v>1</v>
          </cell>
        </row>
        <row r="209">
          <cell r="A209" t="str">
            <v>H</v>
          </cell>
          <cell r="B209" t="str">
            <v>2011/02/17</v>
          </cell>
          <cell r="C209" t="str">
            <v>2011/03/01</v>
          </cell>
          <cell r="D209">
            <v>0</v>
          </cell>
          <cell r="E209">
            <v>287988</v>
          </cell>
          <cell r="F209" t="str">
            <v>M</v>
          </cell>
          <cell r="G209" t="str">
            <v>T</v>
          </cell>
          <cell r="H209" t="str">
            <v>1962/08/15</v>
          </cell>
          <cell r="I209" t="str">
            <v>ADATC</v>
          </cell>
          <cell r="J209" t="str">
            <v>J F Keith ADATC</v>
          </cell>
          <cell r="K209" t="str">
            <v>945907026O</v>
          </cell>
          <cell r="M209" t="str">
            <v>0723620</v>
          </cell>
          <cell r="N209" t="str">
            <v>West</v>
          </cell>
          <cell r="O209" t="str">
            <v>113</v>
          </cell>
          <cell r="P209" t="str">
            <v>Western Highlands</v>
          </cell>
          <cell r="Q209" t="str">
            <v>Program Completion ADATC only</v>
          </cell>
          <cell r="R209" t="str">
            <v>Other outpatient and residential non state facilit</v>
          </cell>
          <cell r="S209" t="str">
            <v>Private residence</v>
          </cell>
          <cell r="T209" t="str">
            <v>SA</v>
          </cell>
          <cell r="U209" t="str">
            <v>Buncombe</v>
          </cell>
          <cell r="V209" t="str">
            <v>Buncombe</v>
          </cell>
          <cell r="W209" t="str">
            <v>Buncombe</v>
          </cell>
          <cell r="Y209" t="str">
            <v>Western Highlands</v>
          </cell>
          <cell r="Z209" t="str">
            <v>131210000100922</v>
          </cell>
          <cell r="AA209" t="str">
            <v>SELF PAY</v>
          </cell>
          <cell r="AB209" t="str">
            <v>SELF PAY</v>
          </cell>
          <cell r="AK209" t="str">
            <v>Self</v>
          </cell>
          <cell r="AL209">
            <v>48.991780821917807</v>
          </cell>
          <cell r="AM209">
            <v>1327</v>
          </cell>
          <cell r="AN209">
            <v>1</v>
          </cell>
          <cell r="AO209">
            <v>1</v>
          </cell>
          <cell r="AP209">
            <v>20110301</v>
          </cell>
          <cell r="AQ209">
            <v>0</v>
          </cell>
          <cell r="AR209" t="str">
            <v>0-7 Days</v>
          </cell>
          <cell r="AS209">
            <v>1</v>
          </cell>
          <cell r="AT209">
            <v>1</v>
          </cell>
          <cell r="AU209">
            <v>0</v>
          </cell>
          <cell r="AV209" t="b">
            <v>0</v>
          </cell>
          <cell r="AW209" t="b">
            <v>1</v>
          </cell>
          <cell r="AX209" t="b">
            <v>1</v>
          </cell>
          <cell r="AY209" t="b">
            <v>0</v>
          </cell>
          <cell r="AZ209">
            <v>1</v>
          </cell>
          <cell r="BA209" t="b">
            <v>1</v>
          </cell>
          <cell r="BB209" t="b">
            <v>1</v>
          </cell>
          <cell r="BC209">
            <v>1</v>
          </cell>
        </row>
        <row r="210">
          <cell r="A210" t="str">
            <v>H</v>
          </cell>
          <cell r="B210" t="str">
            <v>2011/01/18</v>
          </cell>
          <cell r="C210" t="str">
            <v>2011/02/15</v>
          </cell>
          <cell r="D210">
            <v>0</v>
          </cell>
          <cell r="E210">
            <v>77186</v>
          </cell>
          <cell r="F210" t="str">
            <v>M</v>
          </cell>
          <cell r="G210" t="str">
            <v>T</v>
          </cell>
          <cell r="H210" t="str">
            <v>1954/08/20</v>
          </cell>
          <cell r="I210" t="str">
            <v>ADATC</v>
          </cell>
          <cell r="J210" t="str">
            <v>J F Keith ADATC</v>
          </cell>
          <cell r="K210" t="str">
            <v>944082071N</v>
          </cell>
          <cell r="L210" t="str">
            <v>944082071N</v>
          </cell>
          <cell r="M210" t="str">
            <v>0723928</v>
          </cell>
          <cell r="N210" t="str">
            <v>West</v>
          </cell>
          <cell r="O210" t="str">
            <v>110</v>
          </cell>
          <cell r="P210" t="str">
            <v>Mecklenburg</v>
          </cell>
          <cell r="Q210" t="str">
            <v>Program Completion ADATC only</v>
          </cell>
          <cell r="R210" t="str">
            <v>Other outpatient and residential non state facilit</v>
          </cell>
          <cell r="S210" t="str">
            <v>Private residence</v>
          </cell>
          <cell r="T210" t="str">
            <v>SA</v>
          </cell>
          <cell r="U210" t="str">
            <v>Mecklenburg</v>
          </cell>
          <cell r="V210" t="str">
            <v>Mecklenburg</v>
          </cell>
          <cell r="W210" t="str">
            <v>Mecklenburg</v>
          </cell>
          <cell r="X210" t="str">
            <v>Mecklenburg</v>
          </cell>
          <cell r="Y210" t="str">
            <v>Mecklenburg</v>
          </cell>
          <cell r="AA210" t="str">
            <v>SELF PAY</v>
          </cell>
          <cell r="AB210" t="str">
            <v>SELF PAY</v>
          </cell>
          <cell r="AC210" t="str">
            <v>MEDICAID(NC)</v>
          </cell>
          <cell r="AD210" t="str">
            <v>MEDICAID</v>
          </cell>
          <cell r="AK210" t="str">
            <v>Medicaid</v>
          </cell>
          <cell r="AL210">
            <v>56.983561643835614</v>
          </cell>
          <cell r="AM210">
            <v>1314</v>
          </cell>
          <cell r="AN210">
            <v>0</v>
          </cell>
          <cell r="AO210">
            <v>0</v>
          </cell>
          <cell r="AP210" t="str">
            <v>.</v>
          </cell>
          <cell r="AQ210" t="str">
            <v>.</v>
          </cell>
          <cell r="AR210" t="str">
            <v>Not Seen</v>
          </cell>
          <cell r="AS210">
            <v>0</v>
          </cell>
          <cell r="AT210">
            <v>0</v>
          </cell>
          <cell r="AU210">
            <v>0</v>
          </cell>
          <cell r="AV210" t="b">
            <v>0</v>
          </cell>
          <cell r="AW210" t="b">
            <v>1</v>
          </cell>
          <cell r="AX210" t="b">
            <v>1</v>
          </cell>
          <cell r="AY210" t="b">
            <v>0</v>
          </cell>
          <cell r="AZ210">
            <v>1</v>
          </cell>
          <cell r="BA210" t="b">
            <v>1</v>
          </cell>
          <cell r="BB210" t="b">
            <v>1</v>
          </cell>
          <cell r="BC210">
            <v>1</v>
          </cell>
        </row>
        <row r="211">
          <cell r="A211" t="str">
            <v>H</v>
          </cell>
          <cell r="B211" t="str">
            <v>2011/01/31</v>
          </cell>
          <cell r="C211" t="str">
            <v>2011/02/21</v>
          </cell>
          <cell r="D211">
            <v>0</v>
          </cell>
          <cell r="E211">
            <v>951</v>
          </cell>
          <cell r="F211" t="str">
            <v>F</v>
          </cell>
          <cell r="G211" t="str">
            <v>T</v>
          </cell>
          <cell r="H211" t="str">
            <v>1963/02/14</v>
          </cell>
          <cell r="I211" t="str">
            <v>ADATC</v>
          </cell>
          <cell r="J211" t="str">
            <v>J F Keith ADATC</v>
          </cell>
          <cell r="K211" t="str">
            <v>949322979N</v>
          </cell>
          <cell r="M211" t="str">
            <v>0724194</v>
          </cell>
          <cell r="N211" t="str">
            <v>West</v>
          </cell>
          <cell r="O211" t="str">
            <v>113</v>
          </cell>
          <cell r="P211" t="str">
            <v>Western Highlands</v>
          </cell>
          <cell r="Q211" t="str">
            <v>Program Completion ADATC only</v>
          </cell>
          <cell r="R211" t="str">
            <v>Other outpatient and residential non state facilit</v>
          </cell>
          <cell r="S211" t="str">
            <v>Private residence</v>
          </cell>
          <cell r="T211" t="str">
            <v>SA</v>
          </cell>
          <cell r="U211" t="str">
            <v>Buncombe</v>
          </cell>
          <cell r="V211" t="str">
            <v>Buncombe</v>
          </cell>
          <cell r="W211" t="str">
            <v>Buncombe</v>
          </cell>
          <cell r="X211" t="str">
            <v>Mecklenburg</v>
          </cell>
          <cell r="Y211" t="str">
            <v>Mecklenburg</v>
          </cell>
          <cell r="AA211" t="str">
            <v>SELF PAY</v>
          </cell>
          <cell r="AB211" t="str">
            <v>SELF PAY</v>
          </cell>
          <cell r="AK211" t="str">
            <v>Self</v>
          </cell>
          <cell r="AL211">
            <v>48.490410958904107</v>
          </cell>
          <cell r="AM211">
            <v>1310</v>
          </cell>
          <cell r="AN211">
            <v>0</v>
          </cell>
          <cell r="AO211">
            <v>0</v>
          </cell>
          <cell r="AP211" t="str">
            <v>.</v>
          </cell>
          <cell r="AQ211" t="str">
            <v>.</v>
          </cell>
          <cell r="AR211" t="str">
            <v>Not Seen</v>
          </cell>
          <cell r="AS211">
            <v>0</v>
          </cell>
          <cell r="AT211">
            <v>0</v>
          </cell>
          <cell r="AU211">
            <v>0</v>
          </cell>
          <cell r="AV211" t="b">
            <v>0</v>
          </cell>
          <cell r="AW211" t="b">
            <v>1</v>
          </cell>
          <cell r="AX211" t="b">
            <v>1</v>
          </cell>
          <cell r="AY211" t="b">
            <v>0</v>
          </cell>
          <cell r="AZ211">
            <v>1</v>
          </cell>
          <cell r="BA211" t="b">
            <v>1</v>
          </cell>
          <cell r="BB211" t="b">
            <v>1</v>
          </cell>
          <cell r="BC211">
            <v>1</v>
          </cell>
        </row>
        <row r="212">
          <cell r="A212" t="str">
            <v>Q</v>
          </cell>
          <cell r="B212" t="str">
            <v>2011/01/15</v>
          </cell>
          <cell r="C212" t="str">
            <v>2011/01/22</v>
          </cell>
          <cell r="D212">
            <v>0</v>
          </cell>
          <cell r="E212">
            <v>425091</v>
          </cell>
          <cell r="F212" t="str">
            <v>M</v>
          </cell>
          <cell r="G212" t="str">
            <v>T</v>
          </cell>
          <cell r="H212" t="str">
            <v>1941/09/16</v>
          </cell>
          <cell r="I212" t="str">
            <v>ADATC</v>
          </cell>
          <cell r="J212" t="str">
            <v>W.B. Jones ADATC</v>
          </cell>
          <cell r="K212" t="str">
            <v>900752724K</v>
          </cell>
          <cell r="M212" t="str">
            <v>0752357</v>
          </cell>
          <cell r="N212" t="str">
            <v>East</v>
          </cell>
          <cell r="O212" t="str">
            <v>408</v>
          </cell>
          <cell r="P212" t="str">
            <v>Eastpointe</v>
          </cell>
          <cell r="Q212" t="str">
            <v>Program Completion ADATC only</v>
          </cell>
          <cell r="R212" t="str">
            <v>Other outpatient and residential non state facilit</v>
          </cell>
          <cell r="S212" t="str">
            <v>Private residence</v>
          </cell>
          <cell r="T212" t="str">
            <v>SA</v>
          </cell>
          <cell r="U212" t="str">
            <v>Lenoir</v>
          </cell>
          <cell r="V212" t="str">
            <v>Lenoir</v>
          </cell>
          <cell r="W212" t="str">
            <v>Lenoir</v>
          </cell>
          <cell r="X212" t="str">
            <v>Eastpointe</v>
          </cell>
          <cell r="Y212" t="str">
            <v>Eastpointe</v>
          </cell>
          <cell r="AA212" t="str">
            <v>MEDICARE PART A</v>
          </cell>
          <cell r="AB212" t="str">
            <v>MEDICARE</v>
          </cell>
          <cell r="AC212" t="str">
            <v>AARP HEALTHCARE OPTIONS</v>
          </cell>
          <cell r="AD212" t="str">
            <v>COMMERCIAL</v>
          </cell>
          <cell r="AE212" t="str">
            <v>SELF PAY</v>
          </cell>
          <cell r="AF212" t="str">
            <v>SELF PAY</v>
          </cell>
          <cell r="AG212" t="str">
            <v>MEDICARE PART B</v>
          </cell>
          <cell r="AH212" t="str">
            <v>MEDICARE</v>
          </cell>
          <cell r="AK212" t="str">
            <v>Medicare</v>
          </cell>
          <cell r="AL212">
            <v>69.917808219178085</v>
          </cell>
          <cell r="AM212">
            <v>1740</v>
          </cell>
          <cell r="AN212">
            <v>1</v>
          </cell>
          <cell r="AO212">
            <v>1</v>
          </cell>
          <cell r="AP212">
            <v>20110125</v>
          </cell>
          <cell r="AQ212">
            <v>3</v>
          </cell>
          <cell r="AR212" t="str">
            <v>0-7 Days</v>
          </cell>
          <cell r="AS212">
            <v>0</v>
          </cell>
          <cell r="AT212">
            <v>0</v>
          </cell>
          <cell r="AU212">
            <v>0</v>
          </cell>
          <cell r="AV212" t="b">
            <v>0</v>
          </cell>
          <cell r="AW212" t="b">
            <v>1</v>
          </cell>
          <cell r="AX212" t="b">
            <v>1</v>
          </cell>
          <cell r="AY212" t="b">
            <v>0</v>
          </cell>
          <cell r="AZ212">
            <v>1</v>
          </cell>
          <cell r="BA212" t="b">
            <v>1</v>
          </cell>
          <cell r="BB212" t="b">
            <v>1</v>
          </cell>
          <cell r="BC212">
            <v>1</v>
          </cell>
        </row>
        <row r="213">
          <cell r="A213" t="str">
            <v>Q</v>
          </cell>
          <cell r="B213" t="str">
            <v>2011/01/20</v>
          </cell>
          <cell r="C213" t="str">
            <v>2011/01/27</v>
          </cell>
          <cell r="D213">
            <v>0</v>
          </cell>
          <cell r="E213">
            <v>681889</v>
          </cell>
          <cell r="F213" t="str">
            <v>M</v>
          </cell>
          <cell r="G213" t="str">
            <v>T</v>
          </cell>
          <cell r="H213" t="str">
            <v>1957/01/12</v>
          </cell>
          <cell r="I213" t="str">
            <v>ADATC</v>
          </cell>
          <cell r="J213" t="str">
            <v>W.B. Jones ADATC</v>
          </cell>
          <cell r="K213" t="str">
            <v>945324343O</v>
          </cell>
          <cell r="L213" t="str">
            <v>945324343O</v>
          </cell>
          <cell r="M213" t="str">
            <v>0754100</v>
          </cell>
          <cell r="N213" t="str">
            <v>East</v>
          </cell>
          <cell r="O213" t="str">
            <v>401</v>
          </cell>
          <cell r="P213" t="str">
            <v>Southeastern Center</v>
          </cell>
          <cell r="Q213" t="str">
            <v>Program Completion ADATC only</v>
          </cell>
          <cell r="R213" t="str">
            <v>Other outpatient and residential non state facilit</v>
          </cell>
          <cell r="S213" t="str">
            <v>Private residence</v>
          </cell>
          <cell r="T213" t="str">
            <v>SA</v>
          </cell>
          <cell r="U213" t="str">
            <v>New Hanover</v>
          </cell>
          <cell r="V213" t="str">
            <v>New Hanover</v>
          </cell>
          <cell r="W213" t="str">
            <v>New Hanover</v>
          </cell>
          <cell r="X213" t="str">
            <v>Southeastern Center</v>
          </cell>
          <cell r="Y213" t="str">
            <v>Southeastern Center</v>
          </cell>
          <cell r="AA213" t="str">
            <v>SELF PAY</v>
          </cell>
          <cell r="AB213" t="str">
            <v>SELF PAY</v>
          </cell>
          <cell r="AC213" t="str">
            <v>MEDICAID(NC)</v>
          </cell>
          <cell r="AD213" t="str">
            <v>MEDICAID</v>
          </cell>
          <cell r="AK213" t="str">
            <v>Medicaid</v>
          </cell>
          <cell r="AL213">
            <v>54.583561643835615</v>
          </cell>
          <cell r="AM213">
            <v>1764</v>
          </cell>
          <cell r="AN213">
            <v>0</v>
          </cell>
          <cell r="AO213">
            <v>0</v>
          </cell>
          <cell r="AP213" t="str">
            <v>.</v>
          </cell>
          <cell r="AQ213" t="str">
            <v>.</v>
          </cell>
          <cell r="AR213" t="str">
            <v>Not Seen</v>
          </cell>
          <cell r="AS213">
            <v>0</v>
          </cell>
          <cell r="AT213">
            <v>0</v>
          </cell>
          <cell r="AU213">
            <v>0</v>
          </cell>
          <cell r="AV213" t="b">
            <v>0</v>
          </cell>
          <cell r="AW213" t="b">
            <v>1</v>
          </cell>
          <cell r="AX213" t="b">
            <v>1</v>
          </cell>
          <cell r="AY213" t="b">
            <v>0</v>
          </cell>
          <cell r="AZ213">
            <v>1</v>
          </cell>
          <cell r="BA213" t="b">
            <v>1</v>
          </cell>
          <cell r="BB213" t="b">
            <v>1</v>
          </cell>
          <cell r="BC213">
            <v>1</v>
          </cell>
        </row>
        <row r="214">
          <cell r="A214" t="str">
            <v>1</v>
          </cell>
          <cell r="B214" t="str">
            <v>2011/02/18</v>
          </cell>
          <cell r="C214" t="str">
            <v>2011/03/22</v>
          </cell>
          <cell r="D214">
            <v>0</v>
          </cell>
          <cell r="E214">
            <v>356978</v>
          </cell>
          <cell r="F214" t="str">
            <v>M</v>
          </cell>
          <cell r="G214" t="str">
            <v>T</v>
          </cell>
          <cell r="H214" t="str">
            <v>1957/11/03</v>
          </cell>
          <cell r="I214" t="str">
            <v>Psych Hospital</v>
          </cell>
          <cell r="J214" t="str">
            <v>Cherry</v>
          </cell>
          <cell r="K214" t="str">
            <v>945789184S</v>
          </cell>
          <cell r="M214" t="str">
            <v>0754322</v>
          </cell>
          <cell r="N214" t="str">
            <v>East</v>
          </cell>
          <cell r="O214" t="str">
            <v>405</v>
          </cell>
          <cell r="P214" t="str">
            <v>Beacon Center</v>
          </cell>
          <cell r="Q214" t="str">
            <v>Direct with Approval</v>
          </cell>
          <cell r="R214" t="str">
            <v>Other outpatient and residential non state facilit</v>
          </cell>
          <cell r="S214" t="str">
            <v>Homeless(street vehicle shelter for homeless)</v>
          </cell>
          <cell r="T214" t="str">
            <v>MH</v>
          </cell>
          <cell r="U214" t="str">
            <v>Wilson</v>
          </cell>
          <cell r="V214" t="str">
            <v>Wilson</v>
          </cell>
          <cell r="W214" t="str">
            <v>Forsyth</v>
          </cell>
          <cell r="X214" t="str">
            <v>CenterPoint</v>
          </cell>
          <cell r="Y214" t="str">
            <v>CenterPoint Human Services</v>
          </cell>
          <cell r="AA214" t="str">
            <v>SELF PAY</v>
          </cell>
          <cell r="AB214" t="str">
            <v>SELF PAY</v>
          </cell>
          <cell r="AK214" t="str">
            <v>Self</v>
          </cell>
          <cell r="AL214">
            <v>53.775342465753425</v>
          </cell>
          <cell r="AM214">
            <v>476</v>
          </cell>
          <cell r="AN214">
            <v>1</v>
          </cell>
          <cell r="AO214">
            <v>1</v>
          </cell>
          <cell r="AP214">
            <v>20110324</v>
          </cell>
          <cell r="AQ214">
            <v>2</v>
          </cell>
          <cell r="AR214" t="str">
            <v>0-7 Days</v>
          </cell>
          <cell r="AS214">
            <v>0</v>
          </cell>
          <cell r="AT214">
            <v>0</v>
          </cell>
          <cell r="AU214">
            <v>1</v>
          </cell>
          <cell r="AV214" t="b">
            <v>1</v>
          </cell>
          <cell r="AW214" t="b">
            <v>1</v>
          </cell>
          <cell r="AX214" t="b">
            <v>1</v>
          </cell>
          <cell r="AY214" t="b">
            <v>0</v>
          </cell>
          <cell r="AZ214">
            <v>0</v>
          </cell>
          <cell r="BA214" t="b">
            <v>1</v>
          </cell>
          <cell r="BB214" t="b">
            <v>1</v>
          </cell>
          <cell r="BC214">
            <v>1</v>
          </cell>
        </row>
        <row r="215">
          <cell r="A215" t="str">
            <v>Q</v>
          </cell>
          <cell r="B215" t="str">
            <v>2011/02/18</v>
          </cell>
          <cell r="C215" t="str">
            <v>2011/02/24</v>
          </cell>
          <cell r="D215">
            <v>0</v>
          </cell>
          <cell r="E215">
            <v>1882589</v>
          </cell>
          <cell r="F215" t="str">
            <v>M</v>
          </cell>
          <cell r="G215" t="str">
            <v>T</v>
          </cell>
          <cell r="H215" t="str">
            <v>1962/09/04</v>
          </cell>
          <cell r="I215" t="str">
            <v>ADATC</v>
          </cell>
          <cell r="J215" t="str">
            <v>W.B. Jones ADATC</v>
          </cell>
          <cell r="K215" t="str">
            <v>948491448T</v>
          </cell>
          <cell r="M215" t="str">
            <v>0755629</v>
          </cell>
          <cell r="N215" t="str">
            <v>East</v>
          </cell>
          <cell r="O215" t="str">
            <v>408</v>
          </cell>
          <cell r="P215" t="str">
            <v>Eastpointe</v>
          </cell>
          <cell r="Q215" t="str">
            <v>Program Completion ADATC only</v>
          </cell>
          <cell r="R215" t="str">
            <v>Other outpatient and residential non state facilit</v>
          </cell>
          <cell r="S215" t="str">
            <v>Private residence</v>
          </cell>
          <cell r="T215" t="str">
            <v>SA</v>
          </cell>
          <cell r="U215" t="str">
            <v>Lenoir</v>
          </cell>
          <cell r="V215" t="str">
            <v>Lenoir</v>
          </cell>
          <cell r="W215" t="str">
            <v>Lenoir</v>
          </cell>
          <cell r="X215" t="str">
            <v>Eastpointe</v>
          </cell>
          <cell r="Y215" t="str">
            <v>Eastpointe</v>
          </cell>
          <cell r="AA215" t="str">
            <v>SELF PAY</v>
          </cell>
          <cell r="AB215" t="str">
            <v>SELF PAY</v>
          </cell>
          <cell r="AK215" t="str">
            <v>Self</v>
          </cell>
          <cell r="AL215">
            <v>48.936986301369863</v>
          </cell>
          <cell r="AM215">
            <v>1894</v>
          </cell>
          <cell r="AN215">
            <v>1</v>
          </cell>
          <cell r="AO215">
            <v>1</v>
          </cell>
          <cell r="AP215">
            <v>20110504</v>
          </cell>
          <cell r="AQ215">
            <v>69</v>
          </cell>
          <cell r="AR215" t="str">
            <v>&gt;60 Days</v>
          </cell>
          <cell r="AS215">
            <v>0</v>
          </cell>
          <cell r="AT215">
            <v>0</v>
          </cell>
          <cell r="AU215">
            <v>0</v>
          </cell>
          <cell r="AV215" t="b">
            <v>0</v>
          </cell>
          <cell r="AW215" t="b">
            <v>1</v>
          </cell>
          <cell r="AX215" t="b">
            <v>1</v>
          </cell>
          <cell r="AY215" t="b">
            <v>0</v>
          </cell>
          <cell r="AZ215">
            <v>1</v>
          </cell>
          <cell r="BA215" t="b">
            <v>1</v>
          </cell>
          <cell r="BB215" t="b">
            <v>1</v>
          </cell>
          <cell r="BC215">
            <v>1</v>
          </cell>
        </row>
        <row r="216">
          <cell r="A216" t="str">
            <v>Q</v>
          </cell>
          <cell r="B216" t="str">
            <v>2011/02/02</v>
          </cell>
          <cell r="C216" t="str">
            <v>2011/02/09</v>
          </cell>
          <cell r="D216">
            <v>0</v>
          </cell>
          <cell r="E216">
            <v>293224</v>
          </cell>
          <cell r="F216" t="str">
            <v>M</v>
          </cell>
          <cell r="G216" t="str">
            <v>T</v>
          </cell>
          <cell r="H216" t="str">
            <v>1960/08/12</v>
          </cell>
          <cell r="I216" t="str">
            <v>ADATC</v>
          </cell>
          <cell r="J216" t="str">
            <v>W.B. Jones ADATC</v>
          </cell>
          <cell r="K216" t="str">
            <v>900550763M</v>
          </cell>
          <cell r="L216" t="str">
            <v>900550763M</v>
          </cell>
          <cell r="M216" t="str">
            <v>0755883</v>
          </cell>
          <cell r="N216" t="str">
            <v>East</v>
          </cell>
          <cell r="O216" t="str">
            <v>407</v>
          </cell>
          <cell r="P216" t="str">
            <v>ECBH</v>
          </cell>
          <cell r="Q216" t="str">
            <v>Program Completion ADATC only</v>
          </cell>
          <cell r="R216" t="str">
            <v>Other outpatient and residential non state facilit</v>
          </cell>
          <cell r="S216" t="str">
            <v>Private residence</v>
          </cell>
          <cell r="T216" t="str">
            <v>SA</v>
          </cell>
          <cell r="U216" t="str">
            <v>Pitt</v>
          </cell>
          <cell r="V216" t="str">
            <v>Pitt</v>
          </cell>
          <cell r="W216" t="str">
            <v>Pitt</v>
          </cell>
          <cell r="X216" t="str">
            <v>ECBH</v>
          </cell>
          <cell r="Y216" t="str">
            <v>East Carolina Behavioral Health</v>
          </cell>
          <cell r="AA216" t="str">
            <v>SELF PAY</v>
          </cell>
          <cell r="AB216" t="str">
            <v>SELF PAY</v>
          </cell>
          <cell r="AC216" t="str">
            <v>MEDICAID(NC)</v>
          </cell>
          <cell r="AD216" t="str">
            <v>MEDICAID</v>
          </cell>
          <cell r="AK216" t="str">
            <v>Medicaid</v>
          </cell>
          <cell r="AL216">
            <v>51</v>
          </cell>
          <cell r="AM216">
            <v>1730</v>
          </cell>
          <cell r="AN216">
            <v>1</v>
          </cell>
          <cell r="AO216">
            <v>1</v>
          </cell>
          <cell r="AP216">
            <v>20110214</v>
          </cell>
          <cell r="AQ216">
            <v>5</v>
          </cell>
          <cell r="AR216" t="str">
            <v>0-7 Days</v>
          </cell>
          <cell r="AS216">
            <v>0</v>
          </cell>
          <cell r="AT216">
            <v>0</v>
          </cell>
          <cell r="AU216">
            <v>0</v>
          </cell>
          <cell r="AV216" t="b">
            <v>0</v>
          </cell>
          <cell r="AW216" t="b">
            <v>1</v>
          </cell>
          <cell r="AX216" t="b">
            <v>1</v>
          </cell>
          <cell r="AY216" t="b">
            <v>0</v>
          </cell>
          <cell r="AZ216">
            <v>1</v>
          </cell>
          <cell r="BA216" t="b">
            <v>1</v>
          </cell>
          <cell r="BB216" t="b">
            <v>1</v>
          </cell>
          <cell r="BC216">
            <v>1</v>
          </cell>
        </row>
        <row r="217">
          <cell r="A217" t="str">
            <v>Q</v>
          </cell>
          <cell r="B217" t="str">
            <v>2011/01/27</v>
          </cell>
          <cell r="C217" t="str">
            <v>2011/01/31</v>
          </cell>
          <cell r="D217">
            <v>0</v>
          </cell>
          <cell r="E217">
            <v>919131</v>
          </cell>
          <cell r="F217" t="str">
            <v>M</v>
          </cell>
          <cell r="G217" t="str">
            <v>T</v>
          </cell>
          <cell r="H217" t="str">
            <v>1964/12/30</v>
          </cell>
          <cell r="I217" t="str">
            <v>ADATC</v>
          </cell>
          <cell r="J217" t="str">
            <v>W.B. Jones ADATC</v>
          </cell>
          <cell r="K217" t="str">
            <v>950375197R</v>
          </cell>
          <cell r="M217" t="str">
            <v>0756400</v>
          </cell>
          <cell r="N217" t="str">
            <v>East</v>
          </cell>
          <cell r="O217" t="str">
            <v>407</v>
          </cell>
          <cell r="P217" t="str">
            <v>ECBH</v>
          </cell>
          <cell r="Q217" t="str">
            <v>72 hours request for Discharge ADATC only</v>
          </cell>
          <cell r="R217" t="str">
            <v>Other outpatient and residential non state facilit</v>
          </cell>
          <cell r="S217" t="str">
            <v>Private residence</v>
          </cell>
          <cell r="T217" t="str">
            <v>SA</v>
          </cell>
          <cell r="U217" t="str">
            <v>Pitt</v>
          </cell>
          <cell r="V217" t="str">
            <v>Pitt</v>
          </cell>
          <cell r="W217" t="str">
            <v>Pitt</v>
          </cell>
          <cell r="X217" t="str">
            <v>ECBH</v>
          </cell>
          <cell r="Y217" t="str">
            <v>East Carolina Behavioral Health</v>
          </cell>
          <cell r="AA217" t="str">
            <v>SELF PAY</v>
          </cell>
          <cell r="AB217" t="str">
            <v>SELF PAY</v>
          </cell>
          <cell r="AK217" t="str">
            <v>Self</v>
          </cell>
          <cell r="AL217">
            <v>46.613698630136987</v>
          </cell>
          <cell r="AM217">
            <v>1780</v>
          </cell>
          <cell r="AN217">
            <v>1</v>
          </cell>
          <cell r="AO217">
            <v>1</v>
          </cell>
          <cell r="AP217">
            <v>20110528</v>
          </cell>
          <cell r="AQ217">
            <v>117</v>
          </cell>
          <cell r="AR217" t="str">
            <v>&gt;60 Days</v>
          </cell>
          <cell r="AS217">
            <v>0</v>
          </cell>
          <cell r="AT217">
            <v>0</v>
          </cell>
          <cell r="AU217">
            <v>0</v>
          </cell>
          <cell r="AV217" t="b">
            <v>0</v>
          </cell>
          <cell r="AW217" t="b">
            <v>1</v>
          </cell>
          <cell r="AX217" t="b">
            <v>1</v>
          </cell>
          <cell r="AY217" t="b">
            <v>0</v>
          </cell>
          <cell r="AZ217">
            <v>0</v>
          </cell>
          <cell r="BA217" t="b">
            <v>0</v>
          </cell>
          <cell r="BB217" t="b">
            <v>1</v>
          </cell>
          <cell r="BC217">
            <v>1</v>
          </cell>
        </row>
        <row r="218">
          <cell r="A218" t="str">
            <v>Q</v>
          </cell>
          <cell r="B218" t="str">
            <v>2011/01/04</v>
          </cell>
          <cell r="C218" t="str">
            <v>2011/01/25</v>
          </cell>
          <cell r="D218">
            <v>0</v>
          </cell>
          <cell r="E218">
            <v>292913</v>
          </cell>
          <cell r="F218" t="str">
            <v>F</v>
          </cell>
          <cell r="G218" t="str">
            <v>T</v>
          </cell>
          <cell r="H218" t="str">
            <v>1964/10/31</v>
          </cell>
          <cell r="I218" t="str">
            <v>ADATC</v>
          </cell>
          <cell r="J218" t="str">
            <v>W.B. Jones ADATC</v>
          </cell>
          <cell r="K218" t="str">
            <v>949094105L</v>
          </cell>
          <cell r="L218" t="str">
            <v>949094105L</v>
          </cell>
          <cell r="M218" t="str">
            <v>0756434</v>
          </cell>
          <cell r="N218" t="str">
            <v>East</v>
          </cell>
          <cell r="O218" t="str">
            <v>405</v>
          </cell>
          <cell r="P218" t="str">
            <v>Beacon Center</v>
          </cell>
          <cell r="Q218" t="str">
            <v>Program Completion ADATC only</v>
          </cell>
          <cell r="R218" t="str">
            <v>Other outpatient and residential non state facilit</v>
          </cell>
          <cell r="S218" t="str">
            <v>Private residence</v>
          </cell>
          <cell r="T218" t="str">
            <v>SA</v>
          </cell>
          <cell r="U218" t="str">
            <v>Wilson</v>
          </cell>
          <cell r="V218" t="str">
            <v>Wilson</v>
          </cell>
          <cell r="W218" t="str">
            <v>Wilson</v>
          </cell>
          <cell r="X218" t="str">
            <v>Beacon Center</v>
          </cell>
          <cell r="Y218" t="str">
            <v>Beacon Center</v>
          </cell>
          <cell r="AA218" t="str">
            <v>SELF PAY</v>
          </cell>
          <cell r="AB218" t="str">
            <v>SELF PAY</v>
          </cell>
          <cell r="AC218" t="str">
            <v>MEDICAID(NC)</v>
          </cell>
          <cell r="AD218" t="str">
            <v>MEDICAID</v>
          </cell>
          <cell r="AE218" t="str">
            <v>SELF PAY</v>
          </cell>
          <cell r="AF218" t="str">
            <v>SELF PAY</v>
          </cell>
          <cell r="AK218" t="str">
            <v>Medicaid</v>
          </cell>
          <cell r="AL218">
            <v>46.778082191780825</v>
          </cell>
          <cell r="AM218">
            <v>1728</v>
          </cell>
          <cell r="AN218">
            <v>1</v>
          </cell>
          <cell r="AO218">
            <v>1</v>
          </cell>
          <cell r="AP218">
            <v>20110202</v>
          </cell>
          <cell r="AQ218">
            <v>8</v>
          </cell>
          <cell r="AR218" t="str">
            <v>8-30 Days</v>
          </cell>
          <cell r="AS218">
            <v>0</v>
          </cell>
          <cell r="AT218">
            <v>0</v>
          </cell>
          <cell r="AU218">
            <v>0</v>
          </cell>
          <cell r="AV218" t="b">
            <v>0</v>
          </cell>
          <cell r="AW218" t="b">
            <v>1</v>
          </cell>
          <cell r="AX218" t="b">
            <v>1</v>
          </cell>
          <cell r="AY218" t="b">
            <v>0</v>
          </cell>
          <cell r="AZ218">
            <v>1</v>
          </cell>
          <cell r="BA218" t="b">
            <v>1</v>
          </cell>
          <cell r="BB218" t="b">
            <v>1</v>
          </cell>
          <cell r="BC218">
            <v>1</v>
          </cell>
        </row>
        <row r="219">
          <cell r="A219" t="str">
            <v>Q</v>
          </cell>
          <cell r="B219" t="str">
            <v>2011/03/08</v>
          </cell>
          <cell r="C219" t="str">
            <v>2011/03/21</v>
          </cell>
          <cell r="D219">
            <v>0</v>
          </cell>
          <cell r="E219">
            <v>765619</v>
          </cell>
          <cell r="F219" t="str">
            <v>M</v>
          </cell>
          <cell r="G219" t="str">
            <v>T</v>
          </cell>
          <cell r="H219" t="str">
            <v>1948/11/15</v>
          </cell>
          <cell r="I219" t="str">
            <v>ADATC</v>
          </cell>
          <cell r="J219" t="str">
            <v>W.B. Jones ADATC</v>
          </cell>
          <cell r="K219" t="str">
            <v>944799765L</v>
          </cell>
          <cell r="L219" t="str">
            <v>944799765L</v>
          </cell>
          <cell r="M219" t="str">
            <v>0756509</v>
          </cell>
          <cell r="N219" t="str">
            <v>East</v>
          </cell>
          <cell r="O219" t="str">
            <v>408</v>
          </cell>
          <cell r="P219" t="str">
            <v>Eastpointe</v>
          </cell>
          <cell r="Q219" t="str">
            <v>Program Completion ADATC only</v>
          </cell>
          <cell r="R219" t="str">
            <v>Other outpatient and residential non state facilit</v>
          </cell>
          <cell r="S219" t="str">
            <v>Private residence</v>
          </cell>
          <cell r="T219" t="str">
            <v>SA</v>
          </cell>
          <cell r="U219" t="str">
            <v>Wayne</v>
          </cell>
          <cell r="V219" t="str">
            <v>Wayne</v>
          </cell>
          <cell r="W219" t="str">
            <v>Wayne</v>
          </cell>
          <cell r="X219" t="str">
            <v>Eastpointe</v>
          </cell>
          <cell r="Y219" t="str">
            <v>Eastpointe</v>
          </cell>
          <cell r="AA219" t="str">
            <v>SELF PAY</v>
          </cell>
          <cell r="AB219" t="str">
            <v>SELF PAY</v>
          </cell>
          <cell r="AC219" t="str">
            <v>MEDICAID(NC)</v>
          </cell>
          <cell r="AD219" t="str">
            <v>MEDICAID</v>
          </cell>
          <cell r="AK219" t="str">
            <v>Medicaid</v>
          </cell>
          <cell r="AL219">
            <v>62.747945205479454</v>
          </cell>
          <cell r="AM219">
            <v>1771</v>
          </cell>
          <cell r="AN219">
            <v>1</v>
          </cell>
          <cell r="AO219">
            <v>1</v>
          </cell>
          <cell r="AP219">
            <v>20110323</v>
          </cell>
          <cell r="AQ219">
            <v>2</v>
          </cell>
          <cell r="AR219" t="str">
            <v>0-7 Days</v>
          </cell>
          <cell r="AS219">
            <v>0</v>
          </cell>
          <cell r="AT219">
            <v>0</v>
          </cell>
          <cell r="AU219">
            <v>0</v>
          </cell>
          <cell r="AV219" t="b">
            <v>0</v>
          </cell>
          <cell r="AW219" t="b">
            <v>1</v>
          </cell>
          <cell r="AX219" t="b">
            <v>1</v>
          </cell>
          <cell r="AY219" t="b">
            <v>0</v>
          </cell>
          <cell r="AZ219">
            <v>1</v>
          </cell>
          <cell r="BA219" t="b">
            <v>1</v>
          </cell>
          <cell r="BB219" t="b">
            <v>1</v>
          </cell>
          <cell r="BC219">
            <v>1</v>
          </cell>
        </row>
        <row r="220">
          <cell r="A220" t="str">
            <v>Q</v>
          </cell>
          <cell r="B220" t="str">
            <v>2011/03/16</v>
          </cell>
          <cell r="C220" t="str">
            <v>2011/03/20</v>
          </cell>
          <cell r="D220">
            <v>0</v>
          </cell>
          <cell r="E220">
            <v>179585</v>
          </cell>
          <cell r="F220" t="str">
            <v>M</v>
          </cell>
          <cell r="G220" t="str">
            <v>T</v>
          </cell>
          <cell r="H220" t="str">
            <v>1966/03/06</v>
          </cell>
          <cell r="I220" t="str">
            <v>ADATC</v>
          </cell>
          <cell r="J220" t="str">
            <v>W.B. Jones ADATC</v>
          </cell>
          <cell r="K220" t="str">
            <v>901332668O</v>
          </cell>
          <cell r="L220" t="str">
            <v>901332668O</v>
          </cell>
          <cell r="M220" t="str">
            <v>0756971</v>
          </cell>
          <cell r="N220" t="str">
            <v>East</v>
          </cell>
          <cell r="O220" t="str">
            <v>407</v>
          </cell>
          <cell r="P220" t="str">
            <v>ECBH</v>
          </cell>
          <cell r="Q220" t="str">
            <v>72 hours request for Discharge ADATC only</v>
          </cell>
          <cell r="R220" t="str">
            <v>Other outpatient and residential non state facilit</v>
          </cell>
          <cell r="S220" t="str">
            <v>Private residence</v>
          </cell>
          <cell r="T220" t="str">
            <v>SA</v>
          </cell>
          <cell r="U220" t="str">
            <v>Pitt</v>
          </cell>
          <cell r="V220" t="str">
            <v>Pitt</v>
          </cell>
          <cell r="W220" t="str">
            <v>Pitt</v>
          </cell>
          <cell r="X220" t="str">
            <v>ECBH</v>
          </cell>
          <cell r="Y220" t="str">
            <v>East Carolina Behavioral Health</v>
          </cell>
          <cell r="AA220" t="str">
            <v>SELF PAY</v>
          </cell>
          <cell r="AB220" t="str">
            <v>SELF PAY</v>
          </cell>
          <cell r="AK220" t="str">
            <v>Self</v>
          </cell>
          <cell r="AL220">
            <v>45.43287671232877</v>
          </cell>
          <cell r="AM220">
            <v>1719</v>
          </cell>
          <cell r="AN220">
            <v>1</v>
          </cell>
          <cell r="AO220">
            <v>1</v>
          </cell>
          <cell r="AP220">
            <v>20110529</v>
          </cell>
          <cell r="AQ220">
            <v>70</v>
          </cell>
          <cell r="AR220" t="str">
            <v>&gt;60 Days</v>
          </cell>
          <cell r="AS220">
            <v>0</v>
          </cell>
          <cell r="AT220">
            <v>0</v>
          </cell>
          <cell r="AU220">
            <v>0</v>
          </cell>
          <cell r="AV220" t="b">
            <v>0</v>
          </cell>
          <cell r="AW220" t="b">
            <v>1</v>
          </cell>
          <cell r="AX220" t="b">
            <v>1</v>
          </cell>
          <cell r="AY220" t="b">
            <v>0</v>
          </cell>
          <cell r="AZ220">
            <v>0</v>
          </cell>
          <cell r="BA220" t="b">
            <v>0</v>
          </cell>
          <cell r="BB220" t="b">
            <v>1</v>
          </cell>
          <cell r="BC220">
            <v>1</v>
          </cell>
        </row>
        <row r="221">
          <cell r="A221" t="str">
            <v>Q</v>
          </cell>
          <cell r="B221" t="str">
            <v>2010/12/10</v>
          </cell>
          <cell r="C221" t="str">
            <v>2011/01/10</v>
          </cell>
          <cell r="D221">
            <v>0</v>
          </cell>
          <cell r="E221">
            <v>427866</v>
          </cell>
          <cell r="F221" t="str">
            <v>M</v>
          </cell>
          <cell r="G221" t="str">
            <v>T</v>
          </cell>
          <cell r="H221" t="str">
            <v>1955/06/24</v>
          </cell>
          <cell r="I221" t="str">
            <v>ADATC</v>
          </cell>
          <cell r="J221" t="str">
            <v>W.B. Jones ADATC</v>
          </cell>
          <cell r="K221" t="str">
            <v>947244205Q</v>
          </cell>
          <cell r="M221" t="str">
            <v>0757111</v>
          </cell>
          <cell r="N221" t="str">
            <v>East</v>
          </cell>
          <cell r="O221" t="str">
            <v>407</v>
          </cell>
          <cell r="P221" t="str">
            <v>ECBH</v>
          </cell>
          <cell r="Q221" t="str">
            <v>Program Completion ADATC only</v>
          </cell>
          <cell r="R221" t="str">
            <v>Other outpatient and residential non state facilit</v>
          </cell>
          <cell r="S221" t="str">
            <v>Residental facility excluding nursing homes(halfwa</v>
          </cell>
          <cell r="T221" t="str">
            <v>SA</v>
          </cell>
          <cell r="U221" t="str">
            <v>Pitt</v>
          </cell>
          <cell r="V221" t="str">
            <v>Pitt</v>
          </cell>
          <cell r="W221" t="str">
            <v>Pitt</v>
          </cell>
          <cell r="X221" t="str">
            <v>ECBH</v>
          </cell>
          <cell r="Y221" t="str">
            <v>East Carolina Behavioral Health</v>
          </cell>
          <cell r="AA221" t="str">
            <v>SELF PAY</v>
          </cell>
          <cell r="AB221" t="str">
            <v>SELF PAY</v>
          </cell>
          <cell r="AK221" t="str">
            <v>Self</v>
          </cell>
          <cell r="AL221">
            <v>56.139726027397259</v>
          </cell>
          <cell r="AM221">
            <v>1741</v>
          </cell>
          <cell r="AN221">
            <v>1</v>
          </cell>
          <cell r="AO221">
            <v>1</v>
          </cell>
          <cell r="AP221">
            <v>20110111</v>
          </cell>
          <cell r="AQ221">
            <v>1</v>
          </cell>
          <cell r="AR221" t="str">
            <v>0-7 Days</v>
          </cell>
          <cell r="AS221">
            <v>0</v>
          </cell>
          <cell r="AT221">
            <v>0</v>
          </cell>
          <cell r="AU221">
            <v>0</v>
          </cell>
          <cell r="AV221" t="b">
            <v>0</v>
          </cell>
          <cell r="AW221" t="b">
            <v>1</v>
          </cell>
          <cell r="AX221" t="b">
            <v>1</v>
          </cell>
          <cell r="AY221" t="b">
            <v>0</v>
          </cell>
          <cell r="AZ221">
            <v>1</v>
          </cell>
          <cell r="BA221" t="b">
            <v>1</v>
          </cell>
          <cell r="BB221" t="b">
            <v>1</v>
          </cell>
          <cell r="BC221">
            <v>1</v>
          </cell>
        </row>
        <row r="222">
          <cell r="A222" t="str">
            <v>Q</v>
          </cell>
          <cell r="B222" t="str">
            <v>2011/01/04</v>
          </cell>
          <cell r="C222" t="str">
            <v>2011/01/25</v>
          </cell>
          <cell r="D222">
            <v>0</v>
          </cell>
          <cell r="E222">
            <v>392150</v>
          </cell>
          <cell r="F222" t="str">
            <v>M</v>
          </cell>
          <cell r="G222" t="str">
            <v>T</v>
          </cell>
          <cell r="H222" t="str">
            <v>1955/09/25</v>
          </cell>
          <cell r="I222" t="str">
            <v>ADATC</v>
          </cell>
          <cell r="J222" t="str">
            <v>W.B. Jones ADATC</v>
          </cell>
          <cell r="K222" t="str">
            <v>944401305R</v>
          </cell>
          <cell r="L222" t="str">
            <v>944401305R</v>
          </cell>
          <cell r="M222" t="str">
            <v>0757359</v>
          </cell>
          <cell r="N222" t="str">
            <v>East</v>
          </cell>
          <cell r="O222" t="str">
            <v>407</v>
          </cell>
          <cell r="P222" t="str">
            <v>ECBH</v>
          </cell>
          <cell r="Q222" t="str">
            <v>Program Completion ADATC only</v>
          </cell>
          <cell r="R222" t="str">
            <v>Other outpatient and residential non state facilit</v>
          </cell>
          <cell r="S222" t="str">
            <v>Residental facility excluding nursing homes(halfwa</v>
          </cell>
          <cell r="T222" t="str">
            <v>SA</v>
          </cell>
          <cell r="U222" t="str">
            <v>Pitt</v>
          </cell>
          <cell r="V222" t="str">
            <v>Pitt</v>
          </cell>
          <cell r="W222" t="str">
            <v>Pitt</v>
          </cell>
          <cell r="X222" t="str">
            <v>ECBH</v>
          </cell>
          <cell r="Y222" t="str">
            <v>East Carolina Behavioral Health</v>
          </cell>
          <cell r="AA222" t="str">
            <v>SELF PAY</v>
          </cell>
          <cell r="AB222" t="str">
            <v>SELF PAY</v>
          </cell>
          <cell r="AK222" t="str">
            <v>Self</v>
          </cell>
          <cell r="AL222">
            <v>55.884931506849313</v>
          </cell>
          <cell r="AM222">
            <v>1737</v>
          </cell>
          <cell r="AN222">
            <v>1</v>
          </cell>
          <cell r="AO222">
            <v>1</v>
          </cell>
          <cell r="AP222">
            <v>20110126</v>
          </cell>
          <cell r="AQ222">
            <v>1</v>
          </cell>
          <cell r="AR222" t="str">
            <v>0-7 Days</v>
          </cell>
          <cell r="AS222">
            <v>0</v>
          </cell>
          <cell r="AT222">
            <v>0</v>
          </cell>
          <cell r="AU222">
            <v>0</v>
          </cell>
          <cell r="AV222" t="b">
            <v>0</v>
          </cell>
          <cell r="AW222" t="b">
            <v>1</v>
          </cell>
          <cell r="AX222" t="b">
            <v>1</v>
          </cell>
          <cell r="AY222" t="b">
            <v>0</v>
          </cell>
          <cell r="AZ222">
            <v>1</v>
          </cell>
          <cell r="BA222" t="b">
            <v>1</v>
          </cell>
          <cell r="BB222" t="b">
            <v>1</v>
          </cell>
          <cell r="BC222">
            <v>1</v>
          </cell>
        </row>
        <row r="223">
          <cell r="A223" t="str">
            <v>Q</v>
          </cell>
          <cell r="B223" t="str">
            <v>2011/01/21</v>
          </cell>
          <cell r="C223" t="str">
            <v>2011/02/11</v>
          </cell>
          <cell r="D223">
            <v>0</v>
          </cell>
          <cell r="E223">
            <v>565595</v>
          </cell>
          <cell r="F223" t="str">
            <v>M</v>
          </cell>
          <cell r="G223" t="str">
            <v>T</v>
          </cell>
          <cell r="H223" t="str">
            <v>1965/11/03</v>
          </cell>
          <cell r="I223" t="str">
            <v>ADATC</v>
          </cell>
          <cell r="J223" t="str">
            <v>W.B. Jones ADATC</v>
          </cell>
          <cell r="K223" t="str">
            <v>121326102D</v>
          </cell>
          <cell r="M223" t="str">
            <v>0758179</v>
          </cell>
          <cell r="N223" t="str">
            <v>East</v>
          </cell>
          <cell r="O223" t="str">
            <v>405</v>
          </cell>
          <cell r="P223" t="str">
            <v>Beacon Center</v>
          </cell>
          <cell r="Q223" t="str">
            <v>Program Completion ADATC only</v>
          </cell>
          <cell r="R223" t="str">
            <v>Other outpatient and residential non state facilit</v>
          </cell>
          <cell r="S223" t="str">
            <v>Private residence</v>
          </cell>
          <cell r="T223" t="str">
            <v>SA</v>
          </cell>
          <cell r="U223" t="str">
            <v>Nash</v>
          </cell>
          <cell r="V223" t="str">
            <v>Nash</v>
          </cell>
          <cell r="W223" t="str">
            <v>Nash</v>
          </cell>
          <cell r="X223" t="str">
            <v>Beacon Center</v>
          </cell>
          <cell r="Y223" t="str">
            <v>Beacon Center</v>
          </cell>
          <cell r="AA223" t="str">
            <v>SELF PAY</v>
          </cell>
          <cell r="AB223" t="str">
            <v>SELF PAY</v>
          </cell>
          <cell r="AK223" t="str">
            <v>Self</v>
          </cell>
          <cell r="AL223">
            <v>45.769863013698632</v>
          </cell>
          <cell r="AM223">
            <v>1753</v>
          </cell>
          <cell r="AN223">
            <v>1</v>
          </cell>
          <cell r="AO223">
            <v>1</v>
          </cell>
          <cell r="AP223">
            <v>20110419</v>
          </cell>
          <cell r="AQ223">
            <v>67</v>
          </cell>
          <cell r="AR223" t="str">
            <v>&gt;60 Days</v>
          </cell>
          <cell r="AS223">
            <v>0</v>
          </cell>
          <cell r="AT223">
            <v>0</v>
          </cell>
          <cell r="AU223">
            <v>0</v>
          </cell>
          <cell r="AV223" t="b">
            <v>0</v>
          </cell>
          <cell r="AW223" t="b">
            <v>1</v>
          </cell>
          <cell r="AX223" t="b">
            <v>1</v>
          </cell>
          <cell r="AY223" t="b">
            <v>0</v>
          </cell>
          <cell r="AZ223">
            <v>1</v>
          </cell>
          <cell r="BA223" t="b">
            <v>1</v>
          </cell>
          <cell r="BB223" t="b">
            <v>1</v>
          </cell>
          <cell r="BC223">
            <v>1</v>
          </cell>
        </row>
        <row r="224">
          <cell r="A224" t="str">
            <v>Q</v>
          </cell>
          <cell r="B224" t="str">
            <v>2011/01/05</v>
          </cell>
          <cell r="C224" t="str">
            <v>2011/01/07</v>
          </cell>
          <cell r="D224">
            <v>0</v>
          </cell>
          <cell r="E224">
            <v>293096</v>
          </cell>
          <cell r="F224" t="str">
            <v>M</v>
          </cell>
          <cell r="G224" t="str">
            <v>T</v>
          </cell>
          <cell r="H224" t="str">
            <v>1963/10/02</v>
          </cell>
          <cell r="I224" t="str">
            <v>ADATC</v>
          </cell>
          <cell r="J224" t="str">
            <v>W.B. Jones ADATC</v>
          </cell>
          <cell r="K224" t="str">
            <v>945650301L</v>
          </cell>
          <cell r="M224" t="str">
            <v>0758824</v>
          </cell>
          <cell r="N224" t="str">
            <v>East</v>
          </cell>
          <cell r="O224" t="str">
            <v>402</v>
          </cell>
          <cell r="P224" t="str">
            <v>Onslow Carteret</v>
          </cell>
          <cell r="Q224" t="str">
            <v>Against Medical advice Discharge(AMA)</v>
          </cell>
          <cell r="R224" t="str">
            <v>Other outpatient and residential non state facilit</v>
          </cell>
          <cell r="S224" t="str">
            <v>Private residence</v>
          </cell>
          <cell r="T224" t="str">
            <v>SA</v>
          </cell>
          <cell r="U224" t="str">
            <v>Carteret</v>
          </cell>
          <cell r="V224" t="str">
            <v>Carteret</v>
          </cell>
          <cell r="W224" t="str">
            <v>Carteret</v>
          </cell>
          <cell r="X224" t="str">
            <v>Onslow Carteret</v>
          </cell>
          <cell r="Y224" t="str">
            <v>Onslow-Carteret</v>
          </cell>
          <cell r="AA224" t="str">
            <v>SELF PAY</v>
          </cell>
          <cell r="AB224" t="str">
            <v>SELF PAY</v>
          </cell>
          <cell r="AK224" t="str">
            <v>Self</v>
          </cell>
          <cell r="AL224">
            <v>47.860273972602741</v>
          </cell>
          <cell r="AM224">
            <v>1729</v>
          </cell>
          <cell r="AN224">
            <v>1</v>
          </cell>
          <cell r="AO224">
            <v>1</v>
          </cell>
          <cell r="AP224">
            <v>20110118</v>
          </cell>
          <cell r="AQ224">
            <v>11</v>
          </cell>
          <cell r="AR224" t="str">
            <v>8-30 Days</v>
          </cell>
          <cell r="AS224">
            <v>0</v>
          </cell>
          <cell r="AT224">
            <v>0</v>
          </cell>
          <cell r="AU224">
            <v>0</v>
          </cell>
          <cell r="AV224" t="b">
            <v>0</v>
          </cell>
          <cell r="AW224" t="b">
            <v>1</v>
          </cell>
          <cell r="AX224" t="b">
            <v>1</v>
          </cell>
          <cell r="AY224" t="b">
            <v>0</v>
          </cell>
          <cell r="AZ224">
            <v>0</v>
          </cell>
          <cell r="BA224" t="b">
            <v>0</v>
          </cell>
          <cell r="BB224" t="b">
            <v>1</v>
          </cell>
          <cell r="BC224">
            <v>1</v>
          </cell>
        </row>
        <row r="225">
          <cell r="A225" t="str">
            <v>Q</v>
          </cell>
          <cell r="B225" t="str">
            <v>2011/01/27</v>
          </cell>
          <cell r="C225" t="str">
            <v>2011/02/11</v>
          </cell>
          <cell r="D225">
            <v>0</v>
          </cell>
          <cell r="E225">
            <v>153800</v>
          </cell>
          <cell r="F225" t="str">
            <v>F</v>
          </cell>
          <cell r="G225" t="str">
            <v>T</v>
          </cell>
          <cell r="H225" t="str">
            <v>1960/07/11</v>
          </cell>
          <cell r="I225" t="str">
            <v>ADATC</v>
          </cell>
          <cell r="J225" t="str">
            <v>W.B. Jones ADATC</v>
          </cell>
          <cell r="K225" t="str">
            <v>944046544L</v>
          </cell>
          <cell r="M225" t="str">
            <v>0759363</v>
          </cell>
          <cell r="N225" t="str">
            <v>East</v>
          </cell>
          <cell r="O225" t="str">
            <v>407</v>
          </cell>
          <cell r="P225" t="str">
            <v>ECBH</v>
          </cell>
          <cell r="Q225" t="str">
            <v>Therapeutic discharge  (patient is non-compliant with program guidelines - without physical or verbal altercation)</v>
          </cell>
          <cell r="R225" t="str">
            <v>Other outpatient and residential non state facilit</v>
          </cell>
          <cell r="S225" t="str">
            <v>Private residence</v>
          </cell>
          <cell r="T225" t="str">
            <v>SA</v>
          </cell>
          <cell r="U225" t="str">
            <v>Beaufort</v>
          </cell>
          <cell r="V225" t="str">
            <v>Beaufort</v>
          </cell>
          <cell r="W225" t="str">
            <v>Beaufort</v>
          </cell>
          <cell r="X225" t="str">
            <v>ECBH</v>
          </cell>
          <cell r="Y225" t="str">
            <v>East Carolina Behavioral Health</v>
          </cell>
          <cell r="AA225" t="str">
            <v>SELF PAY</v>
          </cell>
          <cell r="AB225" t="str">
            <v>SELF PAY</v>
          </cell>
          <cell r="AK225" t="str">
            <v>Self</v>
          </cell>
          <cell r="AL225">
            <v>51.087671232876716</v>
          </cell>
          <cell r="AM225">
            <v>1716</v>
          </cell>
          <cell r="AN225">
            <v>1</v>
          </cell>
          <cell r="AO225">
            <v>1</v>
          </cell>
          <cell r="AP225">
            <v>20110217</v>
          </cell>
          <cell r="AQ225">
            <v>6</v>
          </cell>
          <cell r="AR225" t="str">
            <v>0-7 Days</v>
          </cell>
          <cell r="AS225">
            <v>0</v>
          </cell>
          <cell r="AT225">
            <v>0</v>
          </cell>
          <cell r="AU225">
            <v>0</v>
          </cell>
          <cell r="AV225" t="b">
            <v>0</v>
          </cell>
          <cell r="AW225" t="b">
            <v>1</v>
          </cell>
          <cell r="AX225" t="b">
            <v>1</v>
          </cell>
          <cell r="AY225" t="b">
            <v>0</v>
          </cell>
          <cell r="AZ225">
            <v>0</v>
          </cell>
          <cell r="BA225" t="b">
            <v>0</v>
          </cell>
          <cell r="BB225" t="b">
            <v>1</v>
          </cell>
          <cell r="BC225">
            <v>1</v>
          </cell>
        </row>
        <row r="226">
          <cell r="A226" t="str">
            <v>Q</v>
          </cell>
          <cell r="B226" t="str">
            <v>2011/01/14</v>
          </cell>
          <cell r="C226" t="str">
            <v>2011/01/28</v>
          </cell>
          <cell r="D226">
            <v>0</v>
          </cell>
          <cell r="E226">
            <v>764718</v>
          </cell>
          <cell r="F226" t="str">
            <v>M</v>
          </cell>
          <cell r="G226" t="str">
            <v>T</v>
          </cell>
          <cell r="H226" t="str">
            <v>1967/12/28</v>
          </cell>
          <cell r="I226" t="str">
            <v>ADATC</v>
          </cell>
          <cell r="J226" t="str">
            <v>W.B. Jones ADATC</v>
          </cell>
          <cell r="K226" t="str">
            <v>947147666Q</v>
          </cell>
          <cell r="L226" t="str">
            <v>947147666Q</v>
          </cell>
          <cell r="M226" t="str">
            <v>0760509</v>
          </cell>
          <cell r="N226" t="str">
            <v>East</v>
          </cell>
          <cell r="O226" t="str">
            <v>408</v>
          </cell>
          <cell r="P226" t="str">
            <v>Eastpointe</v>
          </cell>
          <cell r="Q226" t="str">
            <v>Program Completion ADATC only</v>
          </cell>
          <cell r="R226" t="str">
            <v>Other outpatient and residential non state facilit</v>
          </cell>
          <cell r="S226" t="str">
            <v>Private residence</v>
          </cell>
          <cell r="T226" t="str">
            <v>SA</v>
          </cell>
          <cell r="U226" t="str">
            <v>Wayne</v>
          </cell>
          <cell r="V226" t="str">
            <v>Wayne</v>
          </cell>
          <cell r="W226" t="str">
            <v>Wayne</v>
          </cell>
          <cell r="X226" t="str">
            <v>Eastpointe</v>
          </cell>
          <cell r="Y226" t="str">
            <v>Eastpointe</v>
          </cell>
          <cell r="AA226" t="str">
            <v>SELF PAY</v>
          </cell>
          <cell r="AB226" t="str">
            <v>SELF PAY</v>
          </cell>
          <cell r="AC226" t="str">
            <v>MEDICAID(NC)</v>
          </cell>
          <cell r="AD226" t="str">
            <v>MEDICAID</v>
          </cell>
          <cell r="AK226" t="str">
            <v>Medicaid</v>
          </cell>
          <cell r="AL226">
            <v>43.61917808219178</v>
          </cell>
          <cell r="AM226">
            <v>1770</v>
          </cell>
          <cell r="AN226">
            <v>1</v>
          </cell>
          <cell r="AO226">
            <v>1</v>
          </cell>
          <cell r="AP226">
            <v>20110131</v>
          </cell>
          <cell r="AQ226">
            <v>3</v>
          </cell>
          <cell r="AR226" t="str">
            <v>0-7 Days</v>
          </cell>
          <cell r="AS226">
            <v>0</v>
          </cell>
          <cell r="AT226">
            <v>0</v>
          </cell>
          <cell r="AU226">
            <v>0</v>
          </cell>
          <cell r="AV226" t="b">
            <v>0</v>
          </cell>
          <cell r="AW226" t="b">
            <v>1</v>
          </cell>
          <cell r="AX226" t="b">
            <v>1</v>
          </cell>
          <cell r="AY226" t="b">
            <v>0</v>
          </cell>
          <cell r="AZ226">
            <v>1</v>
          </cell>
          <cell r="BA226" t="b">
            <v>1</v>
          </cell>
          <cell r="BB226" t="b">
            <v>1</v>
          </cell>
          <cell r="BC226">
            <v>1</v>
          </cell>
        </row>
        <row r="227">
          <cell r="A227" t="str">
            <v>1</v>
          </cell>
          <cell r="B227" t="str">
            <v>2011/02/08</v>
          </cell>
          <cell r="C227" t="str">
            <v>2011/02/16</v>
          </cell>
          <cell r="D227">
            <v>0</v>
          </cell>
          <cell r="E227">
            <v>764718</v>
          </cell>
          <cell r="F227" t="str">
            <v>M</v>
          </cell>
          <cell r="G227" t="str">
            <v>T</v>
          </cell>
          <cell r="H227" t="str">
            <v>1967/12/28</v>
          </cell>
          <cell r="I227" t="str">
            <v>Psych Hospital</v>
          </cell>
          <cell r="J227" t="str">
            <v>Cherry</v>
          </cell>
          <cell r="K227" t="str">
            <v>947147666Q</v>
          </cell>
          <cell r="L227" t="str">
            <v>947147666Q</v>
          </cell>
          <cell r="M227" t="str">
            <v>0760509</v>
          </cell>
          <cell r="N227" t="str">
            <v>East</v>
          </cell>
          <cell r="O227" t="str">
            <v>408</v>
          </cell>
          <cell r="P227" t="str">
            <v>Eastpointe</v>
          </cell>
          <cell r="Q227" t="str">
            <v>Direct with Approval</v>
          </cell>
          <cell r="R227" t="str">
            <v>Other outpatient and residential non state facilit</v>
          </cell>
          <cell r="S227" t="str">
            <v>Private residence</v>
          </cell>
          <cell r="T227" t="str">
            <v>MH</v>
          </cell>
          <cell r="U227" t="str">
            <v>Wayne</v>
          </cell>
          <cell r="V227" t="str">
            <v>Wayne</v>
          </cell>
          <cell r="W227" t="str">
            <v>Wayne</v>
          </cell>
          <cell r="X227" t="str">
            <v>Eastpointe</v>
          </cell>
          <cell r="Y227" t="str">
            <v>Eastpointe</v>
          </cell>
          <cell r="AA227" t="str">
            <v>SELF PAY</v>
          </cell>
          <cell r="AB227" t="str">
            <v>SELF PAY</v>
          </cell>
          <cell r="AC227" t="str">
            <v>MEDICAID(NC)</v>
          </cell>
          <cell r="AD227" t="str">
            <v>MEDICAID</v>
          </cell>
          <cell r="AK227" t="str">
            <v>Medicaid</v>
          </cell>
          <cell r="AL227">
            <v>43.61917808219178</v>
          </cell>
          <cell r="AM227">
            <v>514</v>
          </cell>
          <cell r="AN227">
            <v>1</v>
          </cell>
          <cell r="AO227">
            <v>1</v>
          </cell>
          <cell r="AP227">
            <v>20110216</v>
          </cell>
          <cell r="AQ227">
            <v>0</v>
          </cell>
          <cell r="AR227" t="str">
            <v>0-7 Days</v>
          </cell>
          <cell r="AS227">
            <v>1</v>
          </cell>
          <cell r="AT227">
            <v>1</v>
          </cell>
          <cell r="AU227">
            <v>1</v>
          </cell>
          <cell r="AV227" t="b">
            <v>1</v>
          </cell>
          <cell r="AW227" t="b">
            <v>1</v>
          </cell>
          <cell r="AX227" t="b">
            <v>1</v>
          </cell>
          <cell r="AY227" t="b">
            <v>0</v>
          </cell>
          <cell r="AZ227">
            <v>0</v>
          </cell>
          <cell r="BA227" t="b">
            <v>1</v>
          </cell>
          <cell r="BB227" t="b">
            <v>1</v>
          </cell>
          <cell r="BC227">
            <v>1</v>
          </cell>
        </row>
        <row r="228">
          <cell r="A228" t="str">
            <v>Q</v>
          </cell>
          <cell r="B228" t="str">
            <v>2011/01/26</v>
          </cell>
          <cell r="C228" t="str">
            <v>2011/02/11</v>
          </cell>
          <cell r="D228">
            <v>0</v>
          </cell>
          <cell r="E228">
            <v>500174</v>
          </cell>
          <cell r="F228" t="str">
            <v>M</v>
          </cell>
          <cell r="G228" t="str">
            <v>T</v>
          </cell>
          <cell r="H228" t="str">
            <v>1967/04/14</v>
          </cell>
          <cell r="I228" t="str">
            <v>ADATC</v>
          </cell>
          <cell r="J228" t="str">
            <v>W.B. Jones ADATC</v>
          </cell>
          <cell r="K228" t="str">
            <v>946608496S</v>
          </cell>
          <cell r="M228" t="str">
            <v>0760612</v>
          </cell>
          <cell r="N228" t="str">
            <v>East</v>
          </cell>
          <cell r="O228" t="str">
            <v>407</v>
          </cell>
          <cell r="P228" t="str">
            <v>ECBH</v>
          </cell>
          <cell r="Q228" t="str">
            <v>Program Completion ADATC only</v>
          </cell>
          <cell r="R228" t="str">
            <v>Other outpatient and residential non state facilit</v>
          </cell>
          <cell r="S228" t="str">
            <v>Residental facility excluding nursing homes(halfwa</v>
          </cell>
          <cell r="T228" t="str">
            <v>SA</v>
          </cell>
          <cell r="U228" t="str">
            <v>Pitt</v>
          </cell>
          <cell r="V228" t="str">
            <v>Pitt</v>
          </cell>
          <cell r="W228" t="str">
            <v>Pitt</v>
          </cell>
          <cell r="X228" t="str">
            <v>ECBH</v>
          </cell>
          <cell r="Y228" t="str">
            <v>East Carolina Behavioral Health</v>
          </cell>
          <cell r="AA228" t="str">
            <v>SELF PAY</v>
          </cell>
          <cell r="AB228" t="str">
            <v>SELF PAY</v>
          </cell>
          <cell r="AK228" t="str">
            <v>Self</v>
          </cell>
          <cell r="AL228">
            <v>44.326027397260276</v>
          </cell>
          <cell r="AM228">
            <v>1749</v>
          </cell>
          <cell r="AN228">
            <v>1</v>
          </cell>
          <cell r="AO228">
            <v>1</v>
          </cell>
          <cell r="AP228">
            <v>20110218</v>
          </cell>
          <cell r="AQ228">
            <v>7</v>
          </cell>
          <cell r="AR228" t="str">
            <v>0-7 Days</v>
          </cell>
          <cell r="AS228">
            <v>0</v>
          </cell>
          <cell r="AT228">
            <v>0</v>
          </cell>
          <cell r="AU228">
            <v>0</v>
          </cell>
          <cell r="AV228" t="b">
            <v>0</v>
          </cell>
          <cell r="AW228" t="b">
            <v>1</v>
          </cell>
          <cell r="AX228" t="b">
            <v>1</v>
          </cell>
          <cell r="AY228" t="b">
            <v>0</v>
          </cell>
          <cell r="AZ228">
            <v>1</v>
          </cell>
          <cell r="BA228" t="b">
            <v>1</v>
          </cell>
          <cell r="BB228" t="b">
            <v>1</v>
          </cell>
          <cell r="BC228">
            <v>1</v>
          </cell>
        </row>
        <row r="229">
          <cell r="A229" t="str">
            <v>Q</v>
          </cell>
          <cell r="B229" t="str">
            <v>2010/12/21</v>
          </cell>
          <cell r="C229" t="str">
            <v>2011/01/09</v>
          </cell>
          <cell r="D229">
            <v>0</v>
          </cell>
          <cell r="E229">
            <v>42654</v>
          </cell>
          <cell r="F229" t="str">
            <v>M</v>
          </cell>
          <cell r="G229" t="str">
            <v>T</v>
          </cell>
          <cell r="H229" t="str">
            <v>1959/03/08</v>
          </cell>
          <cell r="I229" t="str">
            <v>ADATC</v>
          </cell>
          <cell r="J229" t="str">
            <v>W.B. Jones ADATC</v>
          </cell>
          <cell r="K229" t="str">
            <v>900416997L</v>
          </cell>
          <cell r="L229" t="str">
            <v>900416997L</v>
          </cell>
          <cell r="M229" t="str">
            <v>0762216</v>
          </cell>
          <cell r="N229" t="str">
            <v>East</v>
          </cell>
          <cell r="O229" t="str">
            <v>408</v>
          </cell>
          <cell r="P229" t="str">
            <v>Eastpointe</v>
          </cell>
          <cell r="Q229" t="str">
            <v>Program Completion ADATC only</v>
          </cell>
          <cell r="R229" t="str">
            <v>Other outpatient and residential non state facilit</v>
          </cell>
          <cell r="S229" t="str">
            <v>Other independent (rooming house dormitory barrack</v>
          </cell>
          <cell r="T229" t="str">
            <v>SA</v>
          </cell>
          <cell r="U229" t="str">
            <v>Wayne</v>
          </cell>
          <cell r="V229" t="str">
            <v>Wayne</v>
          </cell>
          <cell r="W229" t="str">
            <v>Wayne</v>
          </cell>
          <cell r="X229" t="str">
            <v>Eastpointe</v>
          </cell>
          <cell r="Y229" t="str">
            <v>Eastpointe</v>
          </cell>
          <cell r="AA229" t="str">
            <v>MEDICARE PART A</v>
          </cell>
          <cell r="AB229" t="str">
            <v>MEDICARE</v>
          </cell>
          <cell r="AC229" t="str">
            <v>SELF PAY</v>
          </cell>
          <cell r="AD229" t="str">
            <v>SELF PAY</v>
          </cell>
          <cell r="AE229" t="str">
            <v>MEDICARE PART B</v>
          </cell>
          <cell r="AF229" t="str">
            <v>MEDICARE</v>
          </cell>
          <cell r="AG229" t="str">
            <v>MEDICAID(NC)</v>
          </cell>
          <cell r="AH229" t="str">
            <v>MEDICAID</v>
          </cell>
          <cell r="AK229" t="str">
            <v>Medicaid</v>
          </cell>
          <cell r="AL229">
            <v>52.43287671232877</v>
          </cell>
          <cell r="AM229">
            <v>1702</v>
          </cell>
          <cell r="AN229">
            <v>1</v>
          </cell>
          <cell r="AO229">
            <v>1</v>
          </cell>
          <cell r="AP229">
            <v>20110114</v>
          </cell>
          <cell r="AQ229">
            <v>5</v>
          </cell>
          <cell r="AR229" t="str">
            <v>0-7 Days</v>
          </cell>
          <cell r="AS229">
            <v>0</v>
          </cell>
          <cell r="AT229">
            <v>0</v>
          </cell>
          <cell r="AU229">
            <v>0</v>
          </cell>
          <cell r="AV229" t="b">
            <v>0</v>
          </cell>
          <cell r="AW229" t="b">
            <v>1</v>
          </cell>
          <cell r="AX229" t="b">
            <v>1</v>
          </cell>
          <cell r="AY229" t="b">
            <v>0</v>
          </cell>
          <cell r="AZ229">
            <v>1</v>
          </cell>
          <cell r="BA229" t="b">
            <v>1</v>
          </cell>
          <cell r="BB229" t="b">
            <v>1</v>
          </cell>
          <cell r="BC229">
            <v>1</v>
          </cell>
        </row>
        <row r="230">
          <cell r="A230" t="str">
            <v>Q</v>
          </cell>
          <cell r="B230" t="str">
            <v>2011/02/04</v>
          </cell>
          <cell r="C230" t="str">
            <v>2011/02/25</v>
          </cell>
          <cell r="D230">
            <v>0</v>
          </cell>
          <cell r="E230">
            <v>27721</v>
          </cell>
          <cell r="F230" t="str">
            <v>M</v>
          </cell>
          <cell r="G230" t="str">
            <v>T</v>
          </cell>
          <cell r="H230" t="str">
            <v>1971/07/24</v>
          </cell>
          <cell r="I230" t="str">
            <v>ADATC</v>
          </cell>
          <cell r="J230" t="str">
            <v>W.B. Jones ADATC</v>
          </cell>
          <cell r="K230" t="str">
            <v>946019684P</v>
          </cell>
          <cell r="M230" t="str">
            <v>0762400</v>
          </cell>
          <cell r="N230" t="str">
            <v>East</v>
          </cell>
          <cell r="O230" t="str">
            <v>401</v>
          </cell>
          <cell r="P230" t="str">
            <v>Southeastern Center</v>
          </cell>
          <cell r="Q230" t="str">
            <v>Program Completion ADATC only</v>
          </cell>
          <cell r="R230" t="str">
            <v>Other outpatient and residential non state facilit</v>
          </cell>
          <cell r="S230" t="str">
            <v>Private residence</v>
          </cell>
          <cell r="T230" t="str">
            <v>SA</v>
          </cell>
          <cell r="U230" t="str">
            <v>Brunswick</v>
          </cell>
          <cell r="V230" t="str">
            <v>Brunswick</v>
          </cell>
          <cell r="W230" t="str">
            <v>Brunswick</v>
          </cell>
          <cell r="X230" t="str">
            <v>Southeastern Center</v>
          </cell>
          <cell r="Y230" t="str">
            <v>Southeastern Center</v>
          </cell>
          <cell r="AA230" t="str">
            <v>SELF PAY</v>
          </cell>
          <cell r="AB230" t="str">
            <v>SELF PAY</v>
          </cell>
          <cell r="AK230" t="str">
            <v>Self</v>
          </cell>
          <cell r="AL230">
            <v>40.046575342465751</v>
          </cell>
          <cell r="AM230">
            <v>1700</v>
          </cell>
          <cell r="AN230">
            <v>0</v>
          </cell>
          <cell r="AO230">
            <v>0</v>
          </cell>
          <cell r="AP230" t="str">
            <v>.</v>
          </cell>
          <cell r="AQ230" t="str">
            <v>.</v>
          </cell>
          <cell r="AR230" t="str">
            <v>Not Seen</v>
          </cell>
          <cell r="AS230">
            <v>0</v>
          </cell>
          <cell r="AT230">
            <v>0</v>
          </cell>
          <cell r="AU230">
            <v>0</v>
          </cell>
          <cell r="AV230" t="b">
            <v>0</v>
          </cell>
          <cell r="AW230" t="b">
            <v>1</v>
          </cell>
          <cell r="AX230" t="b">
            <v>1</v>
          </cell>
          <cell r="AY230" t="b">
            <v>0</v>
          </cell>
          <cell r="AZ230">
            <v>1</v>
          </cell>
          <cell r="BA230" t="b">
            <v>1</v>
          </cell>
          <cell r="BB230" t="b">
            <v>1</v>
          </cell>
          <cell r="BC230">
            <v>1</v>
          </cell>
        </row>
        <row r="231">
          <cell r="A231" t="str">
            <v>Q</v>
          </cell>
          <cell r="B231" t="str">
            <v>2010/12/06</v>
          </cell>
          <cell r="C231" t="str">
            <v>2011/01/03</v>
          </cell>
          <cell r="D231">
            <v>0</v>
          </cell>
          <cell r="E231">
            <v>874146</v>
          </cell>
          <cell r="F231" t="str">
            <v>F</v>
          </cell>
          <cell r="G231" t="str">
            <v>T</v>
          </cell>
          <cell r="H231" t="str">
            <v>1952/04/22</v>
          </cell>
          <cell r="I231" t="str">
            <v>ADATC</v>
          </cell>
          <cell r="J231" t="str">
            <v>W.B. Jones ADATC</v>
          </cell>
          <cell r="K231" t="str">
            <v>945773174N</v>
          </cell>
          <cell r="M231" t="str">
            <v>0762485</v>
          </cell>
          <cell r="N231" t="str">
            <v>East</v>
          </cell>
          <cell r="O231" t="str">
            <v>407</v>
          </cell>
          <cell r="P231" t="str">
            <v>ECBH</v>
          </cell>
          <cell r="Q231" t="str">
            <v>Program Completion ADATC only</v>
          </cell>
          <cell r="R231" t="str">
            <v>Other outpatient and residential non state facilit</v>
          </cell>
          <cell r="S231" t="str">
            <v>Private residence</v>
          </cell>
          <cell r="T231" t="str">
            <v>SA</v>
          </cell>
          <cell r="U231" t="str">
            <v>Pitt</v>
          </cell>
          <cell r="V231" t="str">
            <v>Pitt</v>
          </cell>
          <cell r="W231" t="str">
            <v>Pitt</v>
          </cell>
          <cell r="X231" t="str">
            <v>ECBH</v>
          </cell>
          <cell r="Y231" t="str">
            <v>East Carolina Behavioral Health</v>
          </cell>
          <cell r="AA231" t="str">
            <v>SELF PAY</v>
          </cell>
          <cell r="AB231" t="str">
            <v>SELF PAY</v>
          </cell>
          <cell r="AK231" t="str">
            <v>Self</v>
          </cell>
          <cell r="AL231">
            <v>59.31232876712329</v>
          </cell>
          <cell r="AM231">
            <v>1779</v>
          </cell>
          <cell r="AN231">
            <v>1</v>
          </cell>
          <cell r="AO231">
            <v>1</v>
          </cell>
          <cell r="AP231">
            <v>20110110</v>
          </cell>
          <cell r="AQ231">
            <v>7</v>
          </cell>
          <cell r="AR231" t="str">
            <v>0-7 Days</v>
          </cell>
          <cell r="AS231">
            <v>0</v>
          </cell>
          <cell r="AT231">
            <v>0</v>
          </cell>
          <cell r="AU231">
            <v>0</v>
          </cell>
          <cell r="AV231" t="b">
            <v>0</v>
          </cell>
          <cell r="AW231" t="b">
            <v>1</v>
          </cell>
          <cell r="AX231" t="b">
            <v>1</v>
          </cell>
          <cell r="AY231" t="b">
            <v>0</v>
          </cell>
          <cell r="AZ231">
            <v>1</v>
          </cell>
          <cell r="BA231" t="b">
            <v>1</v>
          </cell>
          <cell r="BB231" t="b">
            <v>1</v>
          </cell>
          <cell r="BC231">
            <v>1</v>
          </cell>
        </row>
        <row r="232">
          <cell r="A232" t="str">
            <v>8</v>
          </cell>
          <cell r="B232" t="str">
            <v>2011/01/04</v>
          </cell>
          <cell r="C232" t="str">
            <v>2011/01/19</v>
          </cell>
          <cell r="D232">
            <v>0</v>
          </cell>
          <cell r="E232">
            <v>153825</v>
          </cell>
          <cell r="F232" t="str">
            <v>F</v>
          </cell>
          <cell r="G232" t="str">
            <v>T</v>
          </cell>
          <cell r="H232" t="str">
            <v>1965/08/05</v>
          </cell>
          <cell r="I232" t="str">
            <v>ADATC</v>
          </cell>
          <cell r="J232" t="str">
            <v>R. J. Blackley ADATC</v>
          </cell>
          <cell r="K232" t="str">
            <v>949131698M</v>
          </cell>
          <cell r="L232" t="str">
            <v>246311896M</v>
          </cell>
          <cell r="M232" t="str">
            <v>0830059</v>
          </cell>
          <cell r="N232" t="str">
            <v>C</v>
          </cell>
          <cell r="O232" t="str">
            <v>308</v>
          </cell>
          <cell r="P232" t="str">
            <v>Wake</v>
          </cell>
          <cell r="Q232" t="str">
            <v>Program Completion ADATC only</v>
          </cell>
          <cell r="R232" t="str">
            <v>Other outpatient and residential non state facilit</v>
          </cell>
          <cell r="S232" t="str">
            <v>Residental facility excluding nursing homes(halfwa</v>
          </cell>
          <cell r="T232" t="str">
            <v>SA</v>
          </cell>
          <cell r="U232" t="str">
            <v>Wake</v>
          </cell>
          <cell r="V232" t="str">
            <v>Wake</v>
          </cell>
          <cell r="W232" t="str">
            <v>Wake</v>
          </cell>
          <cell r="X232" t="str">
            <v>Wake</v>
          </cell>
          <cell r="Y232" t="str">
            <v>Wake</v>
          </cell>
          <cell r="AA232" t="str">
            <v>SELF PAY</v>
          </cell>
          <cell r="AB232" t="str">
            <v>SELF PAY</v>
          </cell>
          <cell r="AK232" t="str">
            <v>Self</v>
          </cell>
          <cell r="AL232">
            <v>46.016438356164386</v>
          </cell>
          <cell r="AM232">
            <v>1002</v>
          </cell>
          <cell r="AN232">
            <v>1</v>
          </cell>
          <cell r="AO232">
            <v>1</v>
          </cell>
          <cell r="AP232">
            <v>20110217</v>
          </cell>
          <cell r="AQ232">
            <v>29</v>
          </cell>
          <cell r="AR232" t="str">
            <v>8-30 Days</v>
          </cell>
          <cell r="AS232">
            <v>0</v>
          </cell>
          <cell r="AT232">
            <v>0</v>
          </cell>
          <cell r="AU232">
            <v>0</v>
          </cell>
          <cell r="AV232" t="b">
            <v>0</v>
          </cell>
          <cell r="AW232" t="b">
            <v>1</v>
          </cell>
          <cell r="AX232" t="b">
            <v>1</v>
          </cell>
          <cell r="AY232" t="b">
            <v>0</v>
          </cell>
          <cell r="AZ232">
            <v>1</v>
          </cell>
          <cell r="BA232" t="b">
            <v>1</v>
          </cell>
          <cell r="BB232" t="b">
            <v>1</v>
          </cell>
          <cell r="BC232">
            <v>1</v>
          </cell>
        </row>
        <row r="233">
          <cell r="A233" t="str">
            <v>1</v>
          </cell>
          <cell r="B233" t="str">
            <v>2011/02/02</v>
          </cell>
          <cell r="C233" t="str">
            <v>2011/03/17</v>
          </cell>
          <cell r="D233">
            <v>0</v>
          </cell>
          <cell r="E233">
            <v>446424</v>
          </cell>
          <cell r="F233" t="str">
            <v>M</v>
          </cell>
          <cell r="G233" t="str">
            <v>T</v>
          </cell>
          <cell r="H233" t="str">
            <v>1966/06/26</v>
          </cell>
          <cell r="I233" t="str">
            <v>Psych Hospital</v>
          </cell>
          <cell r="J233" t="str">
            <v>Cherry</v>
          </cell>
          <cell r="K233" t="str">
            <v>900137358P</v>
          </cell>
          <cell r="L233" t="str">
            <v>900137358P</v>
          </cell>
          <cell r="M233" t="str">
            <v>0830195</v>
          </cell>
          <cell r="N233" t="str">
            <v>East</v>
          </cell>
          <cell r="O233" t="str">
            <v>405</v>
          </cell>
          <cell r="P233" t="str">
            <v>Beacon Center</v>
          </cell>
          <cell r="Q233" t="str">
            <v>Direct to Outpatient Commitment</v>
          </cell>
          <cell r="R233" t="str">
            <v>Other outpatient and residential non state facilit</v>
          </cell>
          <cell r="S233" t="str">
            <v>Adult care home - 7 or more beds (rest home)</v>
          </cell>
          <cell r="T233" t="str">
            <v>MH</v>
          </cell>
          <cell r="U233" t="str">
            <v>Edgecombe</v>
          </cell>
          <cell r="V233" t="str">
            <v>Johnston</v>
          </cell>
          <cell r="W233" t="str">
            <v>Edgecombe</v>
          </cell>
          <cell r="X233" t="str">
            <v>Beacon Center</v>
          </cell>
          <cell r="Y233" t="str">
            <v>Beacon Center</v>
          </cell>
          <cell r="AA233" t="str">
            <v>MEDICARE PART A</v>
          </cell>
          <cell r="AB233" t="str">
            <v>MEDICARE</v>
          </cell>
          <cell r="AC233" t="str">
            <v>SELF PAY</v>
          </cell>
          <cell r="AD233" t="str">
            <v>SELF PAY</v>
          </cell>
          <cell r="AE233" t="str">
            <v>MEDICAID(NC)</v>
          </cell>
          <cell r="AF233" t="str">
            <v>MEDICAID</v>
          </cell>
          <cell r="AG233" t="str">
            <v>MEDICARE PART B</v>
          </cell>
          <cell r="AH233" t="str">
            <v>MEDICARE</v>
          </cell>
          <cell r="AK233" t="str">
            <v>Medicaid</v>
          </cell>
          <cell r="AL233">
            <v>45.126027397260273</v>
          </cell>
          <cell r="AM233">
            <v>484</v>
          </cell>
          <cell r="AN233">
            <v>1</v>
          </cell>
          <cell r="AO233">
            <v>1</v>
          </cell>
          <cell r="AP233">
            <v>20110318</v>
          </cell>
          <cell r="AQ233">
            <v>1</v>
          </cell>
          <cell r="AR233" t="str">
            <v>0-7 Days</v>
          </cell>
          <cell r="AS233">
            <v>0</v>
          </cell>
          <cell r="AT233">
            <v>0</v>
          </cell>
          <cell r="AU233">
            <v>1</v>
          </cell>
          <cell r="AV233" t="b">
            <v>1</v>
          </cell>
          <cell r="AW233" t="b">
            <v>1</v>
          </cell>
          <cell r="AX233" t="b">
            <v>1</v>
          </cell>
          <cell r="AY233" t="b">
            <v>0</v>
          </cell>
          <cell r="AZ233">
            <v>0</v>
          </cell>
          <cell r="BA233" t="b">
            <v>1</v>
          </cell>
          <cell r="BB233" t="b">
            <v>1</v>
          </cell>
          <cell r="BC233">
            <v>0</v>
          </cell>
        </row>
        <row r="234">
          <cell r="A234" t="str">
            <v>0</v>
          </cell>
          <cell r="B234" t="str">
            <v>2011/01/21</v>
          </cell>
          <cell r="C234" t="str">
            <v>2011/01/26</v>
          </cell>
          <cell r="D234">
            <v>0</v>
          </cell>
          <cell r="E234">
            <v>246751</v>
          </cell>
          <cell r="F234" t="str">
            <v>M</v>
          </cell>
          <cell r="G234" t="str">
            <v>T</v>
          </cell>
          <cell r="H234" t="str">
            <v>1959/08/19</v>
          </cell>
          <cell r="I234" t="str">
            <v>Psych Hospital</v>
          </cell>
          <cell r="J234" t="str">
            <v>Central Regional Hospital</v>
          </cell>
          <cell r="K234" t="str">
            <v>947781141Q</v>
          </cell>
          <cell r="L234" t="str">
            <v>947781141Q</v>
          </cell>
          <cell r="M234" t="str">
            <v>0830272</v>
          </cell>
          <cell r="N234" t="str">
            <v>C</v>
          </cell>
          <cell r="O234" t="str">
            <v>206</v>
          </cell>
          <cell r="P234" t="str">
            <v>O-P-C</v>
          </cell>
          <cell r="Q234" t="str">
            <v>Direct with Approval</v>
          </cell>
          <cell r="R234" t="str">
            <v>Other outpatient and residential non state facilit</v>
          </cell>
          <cell r="S234" t="str">
            <v>Residental facility excluding nursing homes(halfwa</v>
          </cell>
          <cell r="T234" t="str">
            <v>SA</v>
          </cell>
          <cell r="U234" t="str">
            <v>Orange</v>
          </cell>
          <cell r="V234" t="str">
            <v>Wake</v>
          </cell>
          <cell r="W234" t="str">
            <v>Wake</v>
          </cell>
          <cell r="X234" t="str">
            <v>Wake</v>
          </cell>
          <cell r="Y234" t="str">
            <v>Wake</v>
          </cell>
          <cell r="AA234" t="str">
            <v>SELF PAY</v>
          </cell>
          <cell r="AB234" t="str">
            <v>SELF PAY</v>
          </cell>
          <cell r="AK234" t="str">
            <v>Self</v>
          </cell>
          <cell r="AL234">
            <v>51.983561643835614</v>
          </cell>
          <cell r="AM234">
            <v>17</v>
          </cell>
          <cell r="AN234">
            <v>0</v>
          </cell>
          <cell r="AO234">
            <v>0</v>
          </cell>
          <cell r="AP234" t="str">
            <v>.</v>
          </cell>
          <cell r="AQ234" t="str">
            <v>.</v>
          </cell>
          <cell r="AR234" t="str">
            <v>Not Seen</v>
          </cell>
          <cell r="AS234">
            <v>0</v>
          </cell>
          <cell r="AT234">
            <v>0</v>
          </cell>
          <cell r="AU234">
            <v>1</v>
          </cell>
          <cell r="AV234" t="b">
            <v>1</v>
          </cell>
          <cell r="AW234" t="b">
            <v>1</v>
          </cell>
          <cell r="AX234" t="b">
            <v>1</v>
          </cell>
          <cell r="AY234" t="b">
            <v>0</v>
          </cell>
          <cell r="AZ234">
            <v>0</v>
          </cell>
          <cell r="BA234" t="b">
            <v>1</v>
          </cell>
          <cell r="BB234" t="b">
            <v>1</v>
          </cell>
          <cell r="BC234">
            <v>0</v>
          </cell>
        </row>
        <row r="235">
          <cell r="A235" t="str">
            <v>0</v>
          </cell>
          <cell r="B235" t="str">
            <v>2010/12/29</v>
          </cell>
          <cell r="C235" t="str">
            <v>2011/01/19</v>
          </cell>
          <cell r="D235">
            <v>0</v>
          </cell>
          <cell r="E235">
            <v>364251</v>
          </cell>
          <cell r="F235" t="str">
            <v>M</v>
          </cell>
          <cell r="G235" t="str">
            <v>T</v>
          </cell>
          <cell r="H235" t="str">
            <v>1978/07/03</v>
          </cell>
          <cell r="I235" t="str">
            <v>Psych Hospital</v>
          </cell>
          <cell r="J235" t="str">
            <v>Central Regional Hospital</v>
          </cell>
          <cell r="K235" t="str">
            <v>901114988M</v>
          </cell>
          <cell r="L235" t="str">
            <v>901114988M</v>
          </cell>
          <cell r="M235" t="str">
            <v>0830314</v>
          </cell>
          <cell r="N235" t="str">
            <v>C</v>
          </cell>
          <cell r="O235" t="str">
            <v>308</v>
          </cell>
          <cell r="P235" t="str">
            <v>Wake</v>
          </cell>
          <cell r="Q235" t="str">
            <v>Direct with Approval</v>
          </cell>
          <cell r="R235" t="str">
            <v>Other outpatient and residential non state facilit</v>
          </cell>
          <cell r="S235" t="str">
            <v>Private residence</v>
          </cell>
          <cell r="T235" t="str">
            <v>MH</v>
          </cell>
          <cell r="U235" t="str">
            <v>Wake</v>
          </cell>
          <cell r="V235" t="str">
            <v>Wake</v>
          </cell>
          <cell r="W235" t="str">
            <v>Wake</v>
          </cell>
          <cell r="X235" t="str">
            <v>Wake</v>
          </cell>
          <cell r="Y235" t="str">
            <v>Wake</v>
          </cell>
          <cell r="AA235" t="str">
            <v>SELF PAY</v>
          </cell>
          <cell r="AB235" t="str">
            <v>SELF PAY</v>
          </cell>
          <cell r="AK235" t="str">
            <v>Self</v>
          </cell>
          <cell r="AL235">
            <v>33.098630136986301</v>
          </cell>
          <cell r="AM235">
            <v>24</v>
          </cell>
          <cell r="AN235">
            <v>0</v>
          </cell>
          <cell r="AO235">
            <v>0</v>
          </cell>
          <cell r="AP235" t="str">
            <v>.</v>
          </cell>
          <cell r="AQ235" t="str">
            <v>.</v>
          </cell>
          <cell r="AR235" t="str">
            <v>Not Seen</v>
          </cell>
          <cell r="AS235">
            <v>0</v>
          </cell>
          <cell r="AT235">
            <v>0</v>
          </cell>
          <cell r="AU235">
            <v>1</v>
          </cell>
          <cell r="AV235" t="b">
            <v>1</v>
          </cell>
          <cell r="AW235" t="b">
            <v>1</v>
          </cell>
          <cell r="AX235" t="b">
            <v>1</v>
          </cell>
          <cell r="AY235" t="b">
            <v>0</v>
          </cell>
          <cell r="AZ235">
            <v>0</v>
          </cell>
          <cell r="BA235" t="b">
            <v>1</v>
          </cell>
          <cell r="BB235" t="b">
            <v>1</v>
          </cell>
          <cell r="BC235">
            <v>1</v>
          </cell>
        </row>
        <row r="236">
          <cell r="A236" t="str">
            <v>2</v>
          </cell>
          <cell r="B236" t="str">
            <v>2011/01/08</v>
          </cell>
          <cell r="C236" t="str">
            <v>2011/01/12</v>
          </cell>
          <cell r="D236">
            <v>0</v>
          </cell>
          <cell r="E236">
            <v>940952</v>
          </cell>
          <cell r="F236" t="str">
            <v>M</v>
          </cell>
          <cell r="G236" t="str">
            <v>T</v>
          </cell>
          <cell r="H236" t="str">
            <v>1972/09/14</v>
          </cell>
          <cell r="I236" t="str">
            <v>Psych Hospital</v>
          </cell>
          <cell r="J236" t="str">
            <v>Broughton</v>
          </cell>
          <cell r="K236" t="str">
            <v>947477817P</v>
          </cell>
          <cell r="M236" t="str">
            <v>0875051</v>
          </cell>
          <cell r="N236" t="str">
            <v>West</v>
          </cell>
          <cell r="O236" t="str">
            <v>109</v>
          </cell>
          <cell r="P236" t="str">
            <v>Mental Health Partners</v>
          </cell>
          <cell r="Q236" t="str">
            <v>Direct with Approval</v>
          </cell>
          <cell r="R236" t="str">
            <v>Other outpatient and residential non state facilit</v>
          </cell>
          <cell r="S236" t="str">
            <v>Private residence</v>
          </cell>
          <cell r="T236" t="str">
            <v>SA</v>
          </cell>
          <cell r="U236" t="str">
            <v>Burke</v>
          </cell>
          <cell r="V236" t="str">
            <v>Burke</v>
          </cell>
          <cell r="W236" t="str">
            <v>Burke</v>
          </cell>
          <cell r="X236" t="str">
            <v>Mental Health Partners</v>
          </cell>
          <cell r="Y236" t="str">
            <v>Mental Health Partners</v>
          </cell>
          <cell r="AA236" t="str">
            <v>SELF PAY</v>
          </cell>
          <cell r="AB236" t="str">
            <v>SELF PAY</v>
          </cell>
          <cell r="AK236" t="str">
            <v>Self</v>
          </cell>
          <cell r="AL236">
            <v>38.901369863013699</v>
          </cell>
          <cell r="AM236">
            <v>807</v>
          </cell>
          <cell r="AN236">
            <v>1</v>
          </cell>
          <cell r="AO236">
            <v>1</v>
          </cell>
          <cell r="AP236">
            <v>20110209</v>
          </cell>
          <cell r="AQ236">
            <v>28</v>
          </cell>
          <cell r="AR236" t="str">
            <v>8-30 Days</v>
          </cell>
          <cell r="AS236">
            <v>0</v>
          </cell>
          <cell r="AT236">
            <v>0</v>
          </cell>
          <cell r="AU236">
            <v>1</v>
          </cell>
          <cell r="AV236" t="b">
            <v>1</v>
          </cell>
          <cell r="AW236" t="b">
            <v>1</v>
          </cell>
          <cell r="AX236" t="b">
            <v>1</v>
          </cell>
          <cell r="AY236" t="b">
            <v>0</v>
          </cell>
          <cell r="AZ236">
            <v>0</v>
          </cell>
          <cell r="BA236" t="b">
            <v>1</v>
          </cell>
          <cell r="BB236" t="b">
            <v>1</v>
          </cell>
          <cell r="BC236">
            <v>1</v>
          </cell>
        </row>
        <row r="237">
          <cell r="A237" t="str">
            <v>0</v>
          </cell>
          <cell r="B237" t="str">
            <v>2011/01/04</v>
          </cell>
          <cell r="C237" t="str">
            <v>2011/02/09</v>
          </cell>
          <cell r="D237">
            <v>0</v>
          </cell>
          <cell r="E237">
            <v>920889</v>
          </cell>
          <cell r="F237" t="str">
            <v>M</v>
          </cell>
          <cell r="G237" t="str">
            <v>T</v>
          </cell>
          <cell r="H237" t="str">
            <v>1954/11/19</v>
          </cell>
          <cell r="I237" t="str">
            <v>Psych Hospital</v>
          </cell>
          <cell r="J237" t="str">
            <v>Central Regional Hospital</v>
          </cell>
          <cell r="K237" t="str">
            <v>946179368P</v>
          </cell>
          <cell r="M237" t="str">
            <v>0875291</v>
          </cell>
          <cell r="N237" t="str">
            <v>C</v>
          </cell>
          <cell r="O237" t="str">
            <v>205</v>
          </cell>
          <cell r="P237" t="str">
            <v>Alamance-Caswell</v>
          </cell>
          <cell r="Q237" t="str">
            <v>Direct with Approval</v>
          </cell>
          <cell r="R237" t="str">
            <v>Other outpatient and residential non state facilit</v>
          </cell>
          <cell r="S237" t="str">
            <v>Other</v>
          </cell>
          <cell r="T237" t="str">
            <v>MH</v>
          </cell>
          <cell r="U237" t="str">
            <v>Alamance</v>
          </cell>
          <cell r="V237" t="str">
            <v>Alamance</v>
          </cell>
          <cell r="W237" t="str">
            <v>Alamance</v>
          </cell>
          <cell r="X237" t="str">
            <v>Alamance-Caswell</v>
          </cell>
          <cell r="Y237" t="str">
            <v>Alamance-Caswell</v>
          </cell>
          <cell r="AA237" t="str">
            <v>SELF PAY</v>
          </cell>
          <cell r="AB237" t="str">
            <v>SELF PAY</v>
          </cell>
          <cell r="AK237" t="str">
            <v>Self</v>
          </cell>
          <cell r="AL237">
            <v>56.734246575342468</v>
          </cell>
          <cell r="AM237">
            <v>96</v>
          </cell>
          <cell r="AN237">
            <v>1</v>
          </cell>
          <cell r="AO237">
            <v>1</v>
          </cell>
          <cell r="AP237">
            <v>20110211</v>
          </cell>
          <cell r="AQ237">
            <v>2</v>
          </cell>
          <cell r="AR237" t="str">
            <v>0-7 Days</v>
          </cell>
          <cell r="AS237">
            <v>0</v>
          </cell>
          <cell r="AT237">
            <v>0</v>
          </cell>
          <cell r="AU237">
            <v>1</v>
          </cell>
          <cell r="AV237" t="b">
            <v>1</v>
          </cell>
          <cell r="AW237" t="b">
            <v>1</v>
          </cell>
          <cell r="AX237" t="b">
            <v>1</v>
          </cell>
          <cell r="AY237" t="b">
            <v>0</v>
          </cell>
          <cell r="AZ237">
            <v>0</v>
          </cell>
          <cell r="BA237" t="b">
            <v>1</v>
          </cell>
          <cell r="BB237" t="b">
            <v>1</v>
          </cell>
          <cell r="BC237">
            <v>1</v>
          </cell>
        </row>
        <row r="238">
          <cell r="A238" t="str">
            <v>H</v>
          </cell>
          <cell r="B238" t="str">
            <v>2011/01/28</v>
          </cell>
          <cell r="C238" t="str">
            <v>2011/02/18</v>
          </cell>
          <cell r="D238">
            <v>0</v>
          </cell>
          <cell r="E238">
            <v>905116</v>
          </cell>
          <cell r="F238" t="str">
            <v>M</v>
          </cell>
          <cell r="G238" t="str">
            <v>T</v>
          </cell>
          <cell r="H238" t="str">
            <v>1961/12/19</v>
          </cell>
          <cell r="I238" t="str">
            <v>ADATC</v>
          </cell>
          <cell r="J238" t="str">
            <v>J F Keith ADATC</v>
          </cell>
          <cell r="K238" t="str">
            <v>944068122P</v>
          </cell>
          <cell r="M238" t="str">
            <v>0875720</v>
          </cell>
          <cell r="N238" t="str">
            <v>West</v>
          </cell>
          <cell r="O238" t="str">
            <v>108</v>
          </cell>
          <cell r="P238" t="str">
            <v>Pathways</v>
          </cell>
          <cell r="Q238" t="str">
            <v>Program Completion ADATC only</v>
          </cell>
          <cell r="R238" t="str">
            <v>Other outpatient and residential non state facilit</v>
          </cell>
          <cell r="S238" t="str">
            <v>Private residence</v>
          </cell>
          <cell r="T238" t="str">
            <v>SA</v>
          </cell>
          <cell r="U238" t="str">
            <v>Cleveland</v>
          </cell>
          <cell r="V238" t="str">
            <v>Cleveland</v>
          </cell>
          <cell r="W238" t="str">
            <v>Cleveland</v>
          </cell>
          <cell r="X238" t="str">
            <v>Pathways</v>
          </cell>
          <cell r="Y238" t="str">
            <v>Pathways</v>
          </cell>
          <cell r="AA238" t="str">
            <v>SELF PAY</v>
          </cell>
          <cell r="AB238" t="str">
            <v>SELF PAY</v>
          </cell>
          <cell r="AK238" t="str">
            <v>Self</v>
          </cell>
          <cell r="AL238">
            <v>49.646575342465752</v>
          </cell>
          <cell r="AM238">
            <v>1365</v>
          </cell>
          <cell r="AN238">
            <v>0</v>
          </cell>
          <cell r="AO238">
            <v>0</v>
          </cell>
          <cell r="AP238" t="str">
            <v>.</v>
          </cell>
          <cell r="AQ238" t="str">
            <v>.</v>
          </cell>
          <cell r="AR238" t="str">
            <v>Not Seen</v>
          </cell>
          <cell r="AS238">
            <v>0</v>
          </cell>
          <cell r="AT238">
            <v>0</v>
          </cell>
          <cell r="AU238">
            <v>0</v>
          </cell>
          <cell r="AV238" t="b">
            <v>0</v>
          </cell>
          <cell r="AW238" t="b">
            <v>1</v>
          </cell>
          <cell r="AX238" t="b">
            <v>1</v>
          </cell>
          <cell r="AY238" t="b">
            <v>0</v>
          </cell>
          <cell r="AZ238">
            <v>1</v>
          </cell>
          <cell r="BA238" t="b">
            <v>1</v>
          </cell>
          <cell r="BB238" t="b">
            <v>1</v>
          </cell>
          <cell r="BC238">
            <v>1</v>
          </cell>
        </row>
        <row r="239">
          <cell r="A239" t="str">
            <v>8</v>
          </cell>
          <cell r="B239" t="str">
            <v>2011/02/15</v>
          </cell>
          <cell r="C239" t="str">
            <v>2011/03/07</v>
          </cell>
          <cell r="D239">
            <v>0</v>
          </cell>
          <cell r="E239">
            <v>870660</v>
          </cell>
          <cell r="F239" t="str">
            <v>F</v>
          </cell>
          <cell r="G239" t="str">
            <v>T</v>
          </cell>
          <cell r="H239" t="str">
            <v>1991/08/05</v>
          </cell>
          <cell r="I239" t="str">
            <v>ADATC</v>
          </cell>
          <cell r="J239" t="str">
            <v>R. J. Blackley ADATC</v>
          </cell>
          <cell r="K239" t="str">
            <v>900482505N</v>
          </cell>
          <cell r="L239" t="str">
            <v>900482505N</v>
          </cell>
          <cell r="M239" t="str">
            <v>0875869</v>
          </cell>
          <cell r="N239" t="str">
            <v>C</v>
          </cell>
          <cell r="O239" t="str">
            <v>208</v>
          </cell>
          <cell r="P239" t="str">
            <v>Five County</v>
          </cell>
          <cell r="Q239" t="str">
            <v>Program Completion ADATC only</v>
          </cell>
          <cell r="R239" t="str">
            <v>Other outpatient and residential non state facilit</v>
          </cell>
          <cell r="S239" t="str">
            <v>Private residence</v>
          </cell>
          <cell r="T239" t="str">
            <v>SA</v>
          </cell>
          <cell r="U239" t="str">
            <v>Vance</v>
          </cell>
          <cell r="V239" t="str">
            <v>Vance</v>
          </cell>
          <cell r="W239" t="str">
            <v>Warren</v>
          </cell>
          <cell r="X239" t="str">
            <v>Five County</v>
          </cell>
          <cell r="Y239" t="str">
            <v>Five County</v>
          </cell>
          <cell r="AA239" t="str">
            <v>SELF PAY</v>
          </cell>
          <cell r="AB239" t="str">
            <v>SELF PAY</v>
          </cell>
          <cell r="AC239" t="str">
            <v>MEDICAID(NC)</v>
          </cell>
          <cell r="AD239" t="str">
            <v>MEDICAID</v>
          </cell>
          <cell r="AK239" t="str">
            <v>Medicaid</v>
          </cell>
          <cell r="AL239">
            <v>20</v>
          </cell>
          <cell r="AM239">
            <v>1077</v>
          </cell>
          <cell r="AN239">
            <v>0</v>
          </cell>
          <cell r="AO239">
            <v>0</v>
          </cell>
          <cell r="AP239" t="str">
            <v>.</v>
          </cell>
          <cell r="AQ239" t="str">
            <v>.</v>
          </cell>
          <cell r="AR239" t="str">
            <v>Not Seen</v>
          </cell>
          <cell r="AS239">
            <v>0</v>
          </cell>
          <cell r="AT239">
            <v>0</v>
          </cell>
          <cell r="AU239">
            <v>0</v>
          </cell>
          <cell r="AV239" t="b">
            <v>0</v>
          </cell>
          <cell r="AW239" t="b">
            <v>1</v>
          </cell>
          <cell r="AX239" t="b">
            <v>1</v>
          </cell>
          <cell r="AY239" t="b">
            <v>0</v>
          </cell>
          <cell r="AZ239">
            <v>1</v>
          </cell>
          <cell r="BA239" t="b">
            <v>1</v>
          </cell>
          <cell r="BB239" t="b">
            <v>1</v>
          </cell>
          <cell r="BC239">
            <v>1</v>
          </cell>
        </row>
        <row r="240">
          <cell r="A240" t="str">
            <v>1</v>
          </cell>
          <cell r="B240" t="str">
            <v>2011/01/07</v>
          </cell>
          <cell r="C240" t="str">
            <v>2011/01/14</v>
          </cell>
          <cell r="D240">
            <v>0</v>
          </cell>
          <cell r="E240">
            <v>930231</v>
          </cell>
          <cell r="F240" t="str">
            <v>M</v>
          </cell>
          <cell r="G240" t="str">
            <v>T</v>
          </cell>
          <cell r="H240" t="str">
            <v>1951/07/02</v>
          </cell>
          <cell r="I240" t="str">
            <v>Psych Hospital</v>
          </cell>
          <cell r="J240" t="str">
            <v>Cherry</v>
          </cell>
          <cell r="K240" t="str">
            <v>901464705L</v>
          </cell>
          <cell r="L240" t="str">
            <v>901464705L</v>
          </cell>
          <cell r="M240" t="str">
            <v>0875976</v>
          </cell>
          <cell r="N240" t="str">
            <v>East</v>
          </cell>
          <cell r="O240" t="str">
            <v>402</v>
          </cell>
          <cell r="P240" t="str">
            <v>Onslow Carteret</v>
          </cell>
          <cell r="Q240" t="str">
            <v>Direct to Outpatient Commitment</v>
          </cell>
          <cell r="R240" t="str">
            <v>Other outpatient and residential non state facilit</v>
          </cell>
          <cell r="S240" t="str">
            <v>Private residence</v>
          </cell>
          <cell r="T240" t="str">
            <v>MH</v>
          </cell>
          <cell r="U240" t="str">
            <v>Carteret</v>
          </cell>
          <cell r="V240" t="str">
            <v>Carteret</v>
          </cell>
          <cell r="W240" t="str">
            <v>Carteret</v>
          </cell>
          <cell r="X240" t="str">
            <v>ECBH</v>
          </cell>
          <cell r="Y240" t="str">
            <v>East Carolina Behavioral Health</v>
          </cell>
          <cell r="AA240" t="str">
            <v>SELF PAY</v>
          </cell>
          <cell r="AB240" t="str">
            <v>SELF PAY</v>
          </cell>
          <cell r="AC240" t="str">
            <v>MEDICAID(NC)</v>
          </cell>
          <cell r="AD240" t="str">
            <v>MEDICAID</v>
          </cell>
          <cell r="AK240" t="str">
            <v>Medicaid</v>
          </cell>
          <cell r="AL240">
            <v>60.12054794520548</v>
          </cell>
          <cell r="AM240">
            <v>536</v>
          </cell>
          <cell r="AN240">
            <v>1</v>
          </cell>
          <cell r="AO240">
            <v>1</v>
          </cell>
          <cell r="AP240">
            <v>20110114</v>
          </cell>
          <cell r="AQ240">
            <v>0</v>
          </cell>
          <cell r="AR240" t="str">
            <v>0-7 Days</v>
          </cell>
          <cell r="AS240">
            <v>0</v>
          </cell>
          <cell r="AT240">
            <v>0</v>
          </cell>
          <cell r="AU240">
            <v>1</v>
          </cell>
          <cell r="AV240" t="b">
            <v>1</v>
          </cell>
          <cell r="AW240" t="b">
            <v>1</v>
          </cell>
          <cell r="AX240" t="b">
            <v>1</v>
          </cell>
          <cell r="AY240" t="b">
            <v>0</v>
          </cell>
          <cell r="AZ240">
            <v>0</v>
          </cell>
          <cell r="BA240" t="b">
            <v>1</v>
          </cell>
          <cell r="BB240" t="b">
            <v>1</v>
          </cell>
          <cell r="BC240">
            <v>1</v>
          </cell>
        </row>
        <row r="241">
          <cell r="A241" t="str">
            <v>8</v>
          </cell>
          <cell r="B241" t="str">
            <v>2011/02/02</v>
          </cell>
          <cell r="C241" t="str">
            <v>2011/02/17</v>
          </cell>
          <cell r="D241">
            <v>0</v>
          </cell>
          <cell r="E241">
            <v>747685</v>
          </cell>
          <cell r="F241" t="str">
            <v>F</v>
          </cell>
          <cell r="G241" t="str">
            <v>T</v>
          </cell>
          <cell r="H241" t="str">
            <v>1988/08/04</v>
          </cell>
          <cell r="I241" t="str">
            <v>ADATC</v>
          </cell>
          <cell r="J241" t="str">
            <v>R. J. Blackley ADATC</v>
          </cell>
          <cell r="K241" t="str">
            <v>900345427M</v>
          </cell>
          <cell r="L241" t="str">
            <v>900345427M</v>
          </cell>
          <cell r="M241" t="str">
            <v>0905423</v>
          </cell>
          <cell r="N241" t="str">
            <v>C</v>
          </cell>
          <cell r="O241" t="str">
            <v>206</v>
          </cell>
          <cell r="P241" t="str">
            <v>O-P-C</v>
          </cell>
          <cell r="Q241" t="str">
            <v>Program Completion ADATC only</v>
          </cell>
          <cell r="R241" t="str">
            <v>Other outpatient and residential non state facilit</v>
          </cell>
          <cell r="S241" t="str">
            <v>Private residence</v>
          </cell>
          <cell r="T241" t="str">
            <v>SA</v>
          </cell>
          <cell r="U241" t="str">
            <v>Chatham</v>
          </cell>
          <cell r="V241" t="str">
            <v>Chatham</v>
          </cell>
          <cell r="W241" t="str">
            <v>Chatham</v>
          </cell>
          <cell r="X241" t="str">
            <v>O-P-C</v>
          </cell>
          <cell r="Y241" t="str">
            <v>Orange-Person-Chatham</v>
          </cell>
          <cell r="AA241" t="str">
            <v>OTHER MEDICARE HMO</v>
          </cell>
          <cell r="AB241" t="str">
            <v>HMO</v>
          </cell>
          <cell r="AC241" t="str">
            <v>SELF PAY</v>
          </cell>
          <cell r="AD241" t="str">
            <v>SELF PAY</v>
          </cell>
          <cell r="AE241" t="str">
            <v>MEDICARE PART A</v>
          </cell>
          <cell r="AF241" t="str">
            <v>MEDICARE</v>
          </cell>
          <cell r="AG241" t="str">
            <v>MEDICARE PART B</v>
          </cell>
          <cell r="AH241" t="str">
            <v>MEDICARE</v>
          </cell>
          <cell r="AI241" t="str">
            <v>MEDICAID(NC)</v>
          </cell>
          <cell r="AJ241" t="str">
            <v>MEDICAID</v>
          </cell>
          <cell r="AK241" t="str">
            <v>Medicaid</v>
          </cell>
          <cell r="AL241">
            <v>23.002739726027396</v>
          </cell>
          <cell r="AM241">
            <v>1060</v>
          </cell>
          <cell r="AN241">
            <v>0</v>
          </cell>
          <cell r="AO241">
            <v>0</v>
          </cell>
          <cell r="AP241" t="str">
            <v>.</v>
          </cell>
          <cell r="AQ241" t="str">
            <v>.</v>
          </cell>
          <cell r="AR241" t="str">
            <v>Not Seen</v>
          </cell>
          <cell r="AS241">
            <v>0</v>
          </cell>
          <cell r="AT241">
            <v>0</v>
          </cell>
          <cell r="AU241">
            <v>0</v>
          </cell>
          <cell r="AV241" t="b">
            <v>0</v>
          </cell>
          <cell r="AW241" t="b">
            <v>1</v>
          </cell>
          <cell r="AX241" t="b">
            <v>1</v>
          </cell>
          <cell r="AY241" t="b">
            <v>0</v>
          </cell>
          <cell r="AZ241">
            <v>1</v>
          </cell>
          <cell r="BA241" t="b">
            <v>1</v>
          </cell>
          <cell r="BB241" t="b">
            <v>1</v>
          </cell>
          <cell r="BC241">
            <v>1</v>
          </cell>
        </row>
        <row r="242">
          <cell r="A242" t="str">
            <v>1</v>
          </cell>
          <cell r="B242" t="str">
            <v>2011/03/05</v>
          </cell>
          <cell r="C242" t="str">
            <v>2011/03/11</v>
          </cell>
          <cell r="D242">
            <v>0</v>
          </cell>
          <cell r="E242">
            <v>779170</v>
          </cell>
          <cell r="F242" t="str">
            <v>M</v>
          </cell>
          <cell r="G242" t="str">
            <v>T</v>
          </cell>
          <cell r="H242" t="str">
            <v>1989/01/04</v>
          </cell>
          <cell r="I242" t="str">
            <v>Psych Hospital</v>
          </cell>
          <cell r="J242" t="str">
            <v>Cherry</v>
          </cell>
          <cell r="K242" t="str">
            <v>258352101C</v>
          </cell>
          <cell r="L242" t="str">
            <v>258352101C</v>
          </cell>
          <cell r="M242" t="str">
            <v>0905521</v>
          </cell>
          <cell r="N242" t="str">
            <v>East</v>
          </cell>
          <cell r="O242" t="str">
            <v>405</v>
          </cell>
          <cell r="P242" t="str">
            <v>Beacon Center</v>
          </cell>
          <cell r="Q242" t="str">
            <v>Direct with Approval</v>
          </cell>
          <cell r="R242" t="str">
            <v>Other outpatient and residential non state facilit</v>
          </cell>
          <cell r="S242" t="str">
            <v>Residental facility excluding nursing homes(halfwa</v>
          </cell>
          <cell r="T242" t="str">
            <v>MH</v>
          </cell>
          <cell r="U242" t="str">
            <v>Edgecombe</v>
          </cell>
          <cell r="V242" t="str">
            <v>Nash</v>
          </cell>
          <cell r="W242" t="str">
            <v>Edgecombe</v>
          </cell>
          <cell r="X242" t="str">
            <v>Beacon Center</v>
          </cell>
          <cell r="Y242" t="str">
            <v>Beacon Center</v>
          </cell>
          <cell r="AA242" t="str">
            <v>SELF PAY</v>
          </cell>
          <cell r="AB242" t="str">
            <v>SELF PAY</v>
          </cell>
          <cell r="AC242" t="str">
            <v>MEDICAID(NC)</v>
          </cell>
          <cell r="AD242" t="str">
            <v>MEDICAID</v>
          </cell>
          <cell r="AK242" t="str">
            <v>Medicaid</v>
          </cell>
          <cell r="AL242">
            <v>22.583561643835615</v>
          </cell>
          <cell r="AM242">
            <v>515</v>
          </cell>
          <cell r="AN242">
            <v>1</v>
          </cell>
          <cell r="AO242">
            <v>1</v>
          </cell>
          <cell r="AP242">
            <v>20110311</v>
          </cell>
          <cell r="AQ242">
            <v>0</v>
          </cell>
          <cell r="AR242" t="str">
            <v>0-7 Days</v>
          </cell>
          <cell r="AS242">
            <v>1</v>
          </cell>
          <cell r="AT242">
            <v>1</v>
          </cell>
          <cell r="AU242">
            <v>1</v>
          </cell>
          <cell r="AV242" t="b">
            <v>1</v>
          </cell>
          <cell r="AW242" t="b">
            <v>1</v>
          </cell>
          <cell r="AX242" t="b">
            <v>1</v>
          </cell>
          <cell r="AY242" t="b">
            <v>0</v>
          </cell>
          <cell r="AZ242">
            <v>0</v>
          </cell>
          <cell r="BA242" t="b">
            <v>1</v>
          </cell>
          <cell r="BB242" t="b">
            <v>1</v>
          </cell>
          <cell r="BC242">
            <v>0</v>
          </cell>
        </row>
        <row r="243">
          <cell r="A243" t="str">
            <v>8</v>
          </cell>
          <cell r="B243" t="str">
            <v>2011/01/11</v>
          </cell>
          <cell r="C243" t="str">
            <v>2011/01/25</v>
          </cell>
          <cell r="D243">
            <v>0</v>
          </cell>
          <cell r="E243">
            <v>903236</v>
          </cell>
          <cell r="F243" t="str">
            <v>F</v>
          </cell>
          <cell r="G243" t="str">
            <v>T</v>
          </cell>
          <cell r="H243" t="str">
            <v>1969/12/19</v>
          </cell>
          <cell r="I243" t="str">
            <v>ADATC</v>
          </cell>
          <cell r="J243" t="str">
            <v>R. J. Blackley ADATC</v>
          </cell>
          <cell r="K243" t="str">
            <v>949304939Q</v>
          </cell>
          <cell r="M243" t="str">
            <v>0910281</v>
          </cell>
          <cell r="N243" t="str">
            <v>C</v>
          </cell>
          <cell r="O243" t="str">
            <v>206</v>
          </cell>
          <cell r="P243" t="str">
            <v>O-P-C</v>
          </cell>
          <cell r="Q243" t="str">
            <v>Program Completion ADATC only</v>
          </cell>
          <cell r="R243" t="str">
            <v>Other outpatient and residential non state facilit</v>
          </cell>
          <cell r="S243" t="str">
            <v>Private residence</v>
          </cell>
          <cell r="T243" t="str">
            <v>SA</v>
          </cell>
          <cell r="U243" t="str">
            <v>Person</v>
          </cell>
          <cell r="V243" t="str">
            <v>Person</v>
          </cell>
          <cell r="W243" t="str">
            <v>Person</v>
          </cell>
          <cell r="X243" t="str">
            <v>O-P-C</v>
          </cell>
          <cell r="Y243" t="str">
            <v>Orange-Person-Chatham</v>
          </cell>
          <cell r="AA243" t="str">
            <v>SELF PAY</v>
          </cell>
          <cell r="AB243" t="str">
            <v>SELF PAY</v>
          </cell>
          <cell r="AK243" t="str">
            <v>Self</v>
          </cell>
          <cell r="AL243">
            <v>41.641095890410959</v>
          </cell>
          <cell r="AM243">
            <v>1080</v>
          </cell>
          <cell r="AN243">
            <v>0</v>
          </cell>
          <cell r="AO243">
            <v>0</v>
          </cell>
          <cell r="AP243" t="str">
            <v>.</v>
          </cell>
          <cell r="AQ243" t="str">
            <v>.</v>
          </cell>
          <cell r="AR243" t="str">
            <v>Not Seen</v>
          </cell>
          <cell r="AS243">
            <v>0</v>
          </cell>
          <cell r="AT243">
            <v>0</v>
          </cell>
          <cell r="AU243">
            <v>0</v>
          </cell>
          <cell r="AV243" t="b">
            <v>0</v>
          </cell>
          <cell r="AW243" t="b">
            <v>1</v>
          </cell>
          <cell r="AX243" t="b">
            <v>1</v>
          </cell>
          <cell r="AY243" t="b">
            <v>0</v>
          </cell>
          <cell r="AZ243">
            <v>1</v>
          </cell>
          <cell r="BA243" t="b">
            <v>1</v>
          </cell>
          <cell r="BB243" t="b">
            <v>1</v>
          </cell>
          <cell r="BC243">
            <v>1</v>
          </cell>
        </row>
        <row r="244">
          <cell r="A244" t="str">
            <v>1</v>
          </cell>
          <cell r="B244" t="str">
            <v>2003/08/26</v>
          </cell>
          <cell r="C244" t="str">
            <v>2011/03/03</v>
          </cell>
          <cell r="D244">
            <v>0</v>
          </cell>
          <cell r="E244">
            <v>533905</v>
          </cell>
          <cell r="F244" t="str">
            <v>M</v>
          </cell>
          <cell r="G244" t="str">
            <v>T</v>
          </cell>
          <cell r="H244" t="str">
            <v>1970/11/05</v>
          </cell>
          <cell r="I244" t="str">
            <v>Psych Hospital</v>
          </cell>
          <cell r="J244" t="str">
            <v>Cherry</v>
          </cell>
          <cell r="K244" t="str">
            <v>900800188S</v>
          </cell>
          <cell r="L244" t="str">
            <v>900800188S</v>
          </cell>
          <cell r="M244" t="str">
            <v>0910387</v>
          </cell>
          <cell r="N244" t="str">
            <v>East</v>
          </cell>
          <cell r="O244" t="str">
            <v>408</v>
          </cell>
          <cell r="P244" t="str">
            <v>Eastpointe</v>
          </cell>
          <cell r="Q244" t="str">
            <v>Direct to Outpatient Commitment</v>
          </cell>
          <cell r="R244" t="str">
            <v>Other outpatient and residential non state facilit</v>
          </cell>
          <cell r="S244" t="str">
            <v>Residental facility excluding nursing homes(halfwa</v>
          </cell>
          <cell r="T244" t="str">
            <v>MH</v>
          </cell>
          <cell r="U244" t="str">
            <v>Duplin</v>
          </cell>
          <cell r="V244" t="str">
            <v>New Hanover</v>
          </cell>
          <cell r="W244" t="str">
            <v>Johnston</v>
          </cell>
          <cell r="X244" t="str">
            <v>Johnston</v>
          </cell>
          <cell r="Y244" t="str">
            <v>Johnston</v>
          </cell>
          <cell r="AA244" t="str">
            <v>MEDICARE PART A</v>
          </cell>
          <cell r="AB244" t="str">
            <v>MEDICARE</v>
          </cell>
          <cell r="AC244" t="str">
            <v>SELF PAY</v>
          </cell>
          <cell r="AD244" t="str">
            <v>SELF PAY</v>
          </cell>
          <cell r="AE244" t="str">
            <v>MEDICARE PART B</v>
          </cell>
          <cell r="AF244" t="str">
            <v>MEDICARE</v>
          </cell>
          <cell r="AK244" t="str">
            <v>Medicare</v>
          </cell>
          <cell r="AL244">
            <v>40.761643835616439</v>
          </cell>
          <cell r="AM244">
            <v>490</v>
          </cell>
          <cell r="AN244">
            <v>1</v>
          </cell>
          <cell r="AO244">
            <v>1</v>
          </cell>
          <cell r="AP244">
            <v>20110307</v>
          </cell>
          <cell r="AQ244">
            <v>4</v>
          </cell>
          <cell r="AR244" t="str">
            <v>0-7 Days</v>
          </cell>
          <cell r="AS244">
            <v>0</v>
          </cell>
          <cell r="AT244">
            <v>0</v>
          </cell>
          <cell r="AU244">
            <v>1</v>
          </cell>
          <cell r="AV244" t="b">
            <v>1</v>
          </cell>
          <cell r="AW244" t="b">
            <v>1</v>
          </cell>
          <cell r="AX244" t="b">
            <v>1</v>
          </cell>
          <cell r="AY244" t="b">
            <v>0</v>
          </cell>
          <cell r="AZ244">
            <v>0</v>
          </cell>
          <cell r="BA244" t="b">
            <v>1</v>
          </cell>
          <cell r="BB244" t="b">
            <v>1</v>
          </cell>
          <cell r="BC244">
            <v>0</v>
          </cell>
        </row>
        <row r="245">
          <cell r="A245" t="str">
            <v>2</v>
          </cell>
          <cell r="B245" t="str">
            <v>2009/10/08</v>
          </cell>
          <cell r="C245" t="str">
            <v>2011/02/23</v>
          </cell>
          <cell r="D245">
            <v>0</v>
          </cell>
          <cell r="E245">
            <v>371662</v>
          </cell>
          <cell r="F245" t="str">
            <v>M</v>
          </cell>
          <cell r="G245" t="str">
            <v>T</v>
          </cell>
          <cell r="H245" t="str">
            <v>1966/07/04</v>
          </cell>
          <cell r="I245" t="str">
            <v>Psych Hospital</v>
          </cell>
          <cell r="J245" t="str">
            <v>Broughton</v>
          </cell>
          <cell r="K245" t="str">
            <v>901261728Q</v>
          </cell>
          <cell r="M245" t="str">
            <v>0910493</v>
          </cell>
          <cell r="N245" t="str">
            <v>OOS</v>
          </cell>
          <cell r="O245" t="str">
            <v>OOS</v>
          </cell>
          <cell r="Q245" t="str">
            <v>Direct with Approval</v>
          </cell>
          <cell r="R245" t="str">
            <v>Other outpatient and residential non state facilit</v>
          </cell>
          <cell r="S245" t="str">
            <v>Foster family alternative family living</v>
          </cell>
          <cell r="T245" t="str">
            <v>MH</v>
          </cell>
          <cell r="U245" t="str">
            <v>Out of State</v>
          </cell>
          <cell r="V245" t="str">
            <v>Out of State</v>
          </cell>
          <cell r="W245" t="str">
            <v>Burke</v>
          </cell>
          <cell r="X245" t="str">
            <v>Mental Health Partners</v>
          </cell>
          <cell r="Y245" t="str">
            <v>Mental Health Partners</v>
          </cell>
          <cell r="AA245" t="str">
            <v>MEDICARE PART A</v>
          </cell>
          <cell r="AB245" t="str">
            <v>MEDICARE</v>
          </cell>
          <cell r="AC245" t="str">
            <v>SELF PAY</v>
          </cell>
          <cell r="AD245" t="str">
            <v>SELF PAY</v>
          </cell>
          <cell r="AE245" t="str">
            <v>MEDICARE PART B</v>
          </cell>
          <cell r="AF245" t="str">
            <v>MEDICARE</v>
          </cell>
          <cell r="AK245" t="str">
            <v>Medicare</v>
          </cell>
          <cell r="AL245">
            <v>45.104109589041094</v>
          </cell>
          <cell r="AM245">
            <v>782</v>
          </cell>
          <cell r="AN245">
            <v>0</v>
          </cell>
          <cell r="AO245">
            <v>0</v>
          </cell>
          <cell r="AP245" t="str">
            <v>.</v>
          </cell>
          <cell r="AQ245" t="str">
            <v>.</v>
          </cell>
          <cell r="AR245" t="str">
            <v>Not Seen</v>
          </cell>
          <cell r="AS245">
            <v>0</v>
          </cell>
          <cell r="AT245">
            <v>0</v>
          </cell>
          <cell r="AU245">
            <v>1</v>
          </cell>
          <cell r="AV245" t="b">
            <v>1</v>
          </cell>
          <cell r="AW245" t="b">
            <v>1</v>
          </cell>
          <cell r="AX245" t="b">
            <v>1</v>
          </cell>
          <cell r="AY245" t="b">
            <v>0</v>
          </cell>
          <cell r="AZ245">
            <v>0</v>
          </cell>
          <cell r="BA245" t="b">
            <v>1</v>
          </cell>
          <cell r="BB245" t="b">
            <v>1</v>
          </cell>
          <cell r="BC245">
            <v>1</v>
          </cell>
        </row>
        <row r="246">
          <cell r="A246" t="str">
            <v>0</v>
          </cell>
          <cell r="B246" t="str">
            <v>2010/10/27</v>
          </cell>
          <cell r="C246" t="str">
            <v>2011/01/06</v>
          </cell>
          <cell r="D246">
            <v>0</v>
          </cell>
          <cell r="E246">
            <v>681571</v>
          </cell>
          <cell r="F246" t="str">
            <v>F</v>
          </cell>
          <cell r="G246" t="str">
            <v>T</v>
          </cell>
          <cell r="H246" t="str">
            <v>1953/07/01</v>
          </cell>
          <cell r="I246" t="str">
            <v>Psych Hospital</v>
          </cell>
          <cell r="J246" t="str">
            <v>Central Regional Hospital</v>
          </cell>
          <cell r="K246" t="str">
            <v>947772082S</v>
          </cell>
          <cell r="M246" t="str">
            <v>0910863</v>
          </cell>
          <cell r="N246" t="str">
            <v>C</v>
          </cell>
          <cell r="O246" t="str">
            <v>206</v>
          </cell>
          <cell r="P246" t="str">
            <v>O-P-C</v>
          </cell>
          <cell r="Q246" t="str">
            <v>Direct to Outpatient Commitment</v>
          </cell>
          <cell r="R246" t="str">
            <v>Other outpatient and residential non state facilit</v>
          </cell>
          <cell r="S246" t="str">
            <v>Private residence</v>
          </cell>
          <cell r="T246" t="str">
            <v>MH</v>
          </cell>
          <cell r="U246" t="str">
            <v>Orange</v>
          </cell>
          <cell r="V246" t="str">
            <v>Orange</v>
          </cell>
          <cell r="W246" t="str">
            <v>Orange</v>
          </cell>
          <cell r="X246" t="str">
            <v>O-P-C</v>
          </cell>
          <cell r="Y246" t="str">
            <v>Orange-Person-Chatham</v>
          </cell>
          <cell r="AA246" t="str">
            <v>SELF PAY</v>
          </cell>
          <cell r="AB246" t="str">
            <v>SELF PAY</v>
          </cell>
          <cell r="AC246" t="str">
            <v>BCBS OF NC/BLUE OPTIONS</v>
          </cell>
          <cell r="AD246" t="str">
            <v>BLUE CROSS</v>
          </cell>
          <cell r="AK246" t="str">
            <v>Private</v>
          </cell>
          <cell r="AL246">
            <v>58.12054794520548</v>
          </cell>
          <cell r="AM246">
            <v>65</v>
          </cell>
          <cell r="AN246">
            <v>1</v>
          </cell>
          <cell r="AO246">
            <v>1</v>
          </cell>
          <cell r="AP246">
            <v>20110119</v>
          </cell>
          <cell r="AQ246">
            <v>13</v>
          </cell>
          <cell r="AR246" t="str">
            <v>8-30 Days</v>
          </cell>
          <cell r="AS246">
            <v>0</v>
          </cell>
          <cell r="AT246">
            <v>0</v>
          </cell>
          <cell r="AU246">
            <v>1</v>
          </cell>
          <cell r="AV246" t="b">
            <v>1</v>
          </cell>
          <cell r="AW246" t="b">
            <v>1</v>
          </cell>
          <cell r="AX246" t="b">
            <v>1</v>
          </cell>
          <cell r="AY246" t="b">
            <v>0</v>
          </cell>
          <cell r="AZ246">
            <v>0</v>
          </cell>
          <cell r="BA246" t="b">
            <v>1</v>
          </cell>
          <cell r="BB246" t="b">
            <v>1</v>
          </cell>
          <cell r="BC246">
            <v>1</v>
          </cell>
        </row>
        <row r="247">
          <cell r="A247" t="str">
            <v>0</v>
          </cell>
          <cell r="B247" t="str">
            <v>2011/02/25</v>
          </cell>
          <cell r="C247" t="str">
            <v>2011/03/03</v>
          </cell>
          <cell r="D247">
            <v>0</v>
          </cell>
          <cell r="E247">
            <v>940063</v>
          </cell>
          <cell r="F247" t="str">
            <v>M</v>
          </cell>
          <cell r="G247" t="str">
            <v>T</v>
          </cell>
          <cell r="H247" t="str">
            <v>1962/04/15</v>
          </cell>
          <cell r="I247" t="str">
            <v>Psych Hospital</v>
          </cell>
          <cell r="J247" t="str">
            <v>Central Regional Hospital</v>
          </cell>
          <cell r="K247" t="str">
            <v>946661316M</v>
          </cell>
          <cell r="L247" t="str">
            <v>946661316M</v>
          </cell>
          <cell r="M247" t="str">
            <v>0911055</v>
          </cell>
          <cell r="N247" t="str">
            <v>C</v>
          </cell>
          <cell r="O247" t="str">
            <v>308</v>
          </cell>
          <cell r="P247" t="str">
            <v>Wake</v>
          </cell>
          <cell r="Q247" t="str">
            <v>Direct to Outpatient Commitment</v>
          </cell>
          <cell r="R247" t="str">
            <v>Other outpatient and residential non state facilit</v>
          </cell>
          <cell r="S247" t="str">
            <v>Homeless(street vehicle shelter for homeless)</v>
          </cell>
          <cell r="T247" t="str">
            <v>MH</v>
          </cell>
          <cell r="U247" t="str">
            <v>Wake</v>
          </cell>
          <cell r="V247" t="str">
            <v>Wake</v>
          </cell>
          <cell r="W247" t="str">
            <v>Wake</v>
          </cell>
          <cell r="X247" t="str">
            <v>Wake</v>
          </cell>
          <cell r="Y247" t="str">
            <v>Wake</v>
          </cell>
          <cell r="AA247" t="str">
            <v>SELF PAY</v>
          </cell>
          <cell r="AB247" t="str">
            <v>SELF PAY</v>
          </cell>
          <cell r="AC247" t="str">
            <v>MEDICAID(NC)</v>
          </cell>
          <cell r="AD247" t="str">
            <v>MEDICAID</v>
          </cell>
          <cell r="AK247" t="str">
            <v>Medicaid</v>
          </cell>
          <cell r="AL247">
            <v>49.326027397260276</v>
          </cell>
          <cell r="AM247">
            <v>99</v>
          </cell>
          <cell r="AN247">
            <v>1</v>
          </cell>
          <cell r="AO247">
            <v>1</v>
          </cell>
          <cell r="AP247">
            <v>20110408</v>
          </cell>
          <cell r="AQ247">
            <v>36</v>
          </cell>
          <cell r="AR247" t="str">
            <v>31-60 Days</v>
          </cell>
          <cell r="AS247">
            <v>0</v>
          </cell>
          <cell r="AT247">
            <v>0</v>
          </cell>
          <cell r="AU247">
            <v>1</v>
          </cell>
          <cell r="AV247" t="b">
            <v>1</v>
          </cell>
          <cell r="AW247" t="b">
            <v>1</v>
          </cell>
          <cell r="AX247" t="b">
            <v>1</v>
          </cell>
          <cell r="AY247" t="b">
            <v>0</v>
          </cell>
          <cell r="AZ247">
            <v>0</v>
          </cell>
          <cell r="BA247" t="b">
            <v>1</v>
          </cell>
          <cell r="BB247" t="b">
            <v>1</v>
          </cell>
          <cell r="BC247">
            <v>1</v>
          </cell>
        </row>
        <row r="248">
          <cell r="A248" t="str">
            <v>0</v>
          </cell>
          <cell r="B248" t="str">
            <v>2010/12/22</v>
          </cell>
          <cell r="C248" t="str">
            <v>2011/01/10</v>
          </cell>
          <cell r="D248">
            <v>0</v>
          </cell>
          <cell r="E248">
            <v>372604</v>
          </cell>
          <cell r="F248" t="str">
            <v>M</v>
          </cell>
          <cell r="G248" t="str">
            <v>T</v>
          </cell>
          <cell r="H248" t="str">
            <v>1974/12/11</v>
          </cell>
          <cell r="I248" t="str">
            <v>Psych Hospital</v>
          </cell>
          <cell r="J248" t="str">
            <v>Central Regional Hospital</v>
          </cell>
          <cell r="K248" t="str">
            <v>948998799T</v>
          </cell>
          <cell r="L248" t="str">
            <v>948998799T</v>
          </cell>
          <cell r="M248" t="str">
            <v>0911187</v>
          </cell>
          <cell r="N248" t="str">
            <v>C</v>
          </cell>
          <cell r="O248" t="str">
            <v>207</v>
          </cell>
          <cell r="P248" t="str">
            <v>Durham</v>
          </cell>
          <cell r="Q248" t="str">
            <v>Direct with Approval</v>
          </cell>
          <cell r="R248" t="str">
            <v>Other outpatient and residential non state facilit</v>
          </cell>
          <cell r="S248" t="str">
            <v>Private residence</v>
          </cell>
          <cell r="T248" t="str">
            <v>MH</v>
          </cell>
          <cell r="U248" t="str">
            <v>Durham</v>
          </cell>
          <cell r="V248" t="str">
            <v>Durham</v>
          </cell>
          <cell r="W248" t="str">
            <v>Durham</v>
          </cell>
          <cell r="X248" t="str">
            <v>Durham</v>
          </cell>
          <cell r="Y248" t="str">
            <v>Durham Center</v>
          </cell>
          <cell r="AA248" t="str">
            <v>SELF PAY</v>
          </cell>
          <cell r="AB248" t="str">
            <v>SELF PAY</v>
          </cell>
          <cell r="AC248" t="str">
            <v>MEDICAID(NC)</v>
          </cell>
          <cell r="AD248" t="str">
            <v>MEDICAID</v>
          </cell>
          <cell r="AK248" t="str">
            <v>Medicaid</v>
          </cell>
          <cell r="AL248">
            <v>36.660273972602738</v>
          </cell>
          <cell r="AM248">
            <v>26</v>
          </cell>
          <cell r="AN248">
            <v>1</v>
          </cell>
          <cell r="AO248">
            <v>1</v>
          </cell>
          <cell r="AP248">
            <v>20110110</v>
          </cell>
          <cell r="AQ248">
            <v>0</v>
          </cell>
          <cell r="AR248" t="str">
            <v>0-7 Days</v>
          </cell>
          <cell r="AS248">
            <v>1</v>
          </cell>
          <cell r="AT248">
            <v>1</v>
          </cell>
          <cell r="AU248">
            <v>1</v>
          </cell>
          <cell r="AV248" t="b">
            <v>1</v>
          </cell>
          <cell r="AW248" t="b">
            <v>1</v>
          </cell>
          <cell r="AX248" t="b">
            <v>1</v>
          </cell>
          <cell r="AY248" t="b">
            <v>0</v>
          </cell>
          <cell r="AZ248">
            <v>0</v>
          </cell>
          <cell r="BA248" t="b">
            <v>1</v>
          </cell>
          <cell r="BB248" t="b">
            <v>1</v>
          </cell>
          <cell r="BC248">
            <v>1</v>
          </cell>
        </row>
        <row r="249">
          <cell r="A249" t="str">
            <v>8</v>
          </cell>
          <cell r="B249" t="str">
            <v>2011/02/03</v>
          </cell>
          <cell r="C249" t="str">
            <v>2011/02/05</v>
          </cell>
          <cell r="D249">
            <v>0</v>
          </cell>
          <cell r="E249">
            <v>943586</v>
          </cell>
          <cell r="F249" t="str">
            <v>M</v>
          </cell>
          <cell r="G249" t="str">
            <v>T</v>
          </cell>
          <cell r="H249" t="str">
            <v>1969/06/04</v>
          </cell>
          <cell r="I249" t="str">
            <v>ADATC</v>
          </cell>
          <cell r="J249" t="str">
            <v>R. J. Blackley ADATC</v>
          </cell>
          <cell r="K249" t="str">
            <v>947757022M</v>
          </cell>
          <cell r="M249" t="str">
            <v>0911507</v>
          </cell>
          <cell r="N249" t="str">
            <v>C</v>
          </cell>
          <cell r="O249" t="str">
            <v>207</v>
          </cell>
          <cell r="P249" t="str">
            <v>Durham</v>
          </cell>
          <cell r="R249" t="str">
            <v>Unknown</v>
          </cell>
          <cell r="S249" t="str">
            <v>Unknown</v>
          </cell>
          <cell r="T249" t="str">
            <v>SA</v>
          </cell>
          <cell r="U249" t="str">
            <v>Durham</v>
          </cell>
          <cell r="V249" t="str">
            <v>Durham</v>
          </cell>
          <cell r="W249" t="str">
            <v>Unknown</v>
          </cell>
          <cell r="Y249" t="str">
            <v>Durham Center</v>
          </cell>
          <cell r="AA249" t="str">
            <v>BLUE CROSS OF NC</v>
          </cell>
          <cell r="AB249" t="str">
            <v>BLUE CROSS</v>
          </cell>
          <cell r="AC249" t="str">
            <v>SELF PAY</v>
          </cell>
          <cell r="AD249" t="str">
            <v>SELF PAY</v>
          </cell>
          <cell r="AK249" t="str">
            <v>Private</v>
          </cell>
          <cell r="AL249">
            <v>42.183561643835617</v>
          </cell>
          <cell r="AM249">
            <v>1094</v>
          </cell>
          <cell r="AN249">
            <v>0</v>
          </cell>
          <cell r="AO249">
            <v>0</v>
          </cell>
          <cell r="AP249" t="str">
            <v>.</v>
          </cell>
          <cell r="AQ249" t="str">
            <v>.</v>
          </cell>
          <cell r="AR249" t="str">
            <v>Not Seen</v>
          </cell>
          <cell r="AS249">
            <v>0</v>
          </cell>
          <cell r="AT249">
            <v>0</v>
          </cell>
          <cell r="AU249">
            <v>0</v>
          </cell>
          <cell r="AV249" t="b">
            <v>0</v>
          </cell>
          <cell r="AW249" t="b">
            <v>1</v>
          </cell>
          <cell r="AX249" t="b">
            <v>1</v>
          </cell>
          <cell r="AY249" t="b">
            <v>1</v>
          </cell>
          <cell r="AZ249">
            <v>0</v>
          </cell>
          <cell r="BA249" t="b">
            <v>0</v>
          </cell>
          <cell r="BB249" t="b">
            <v>1</v>
          </cell>
          <cell r="BC249">
            <v>1</v>
          </cell>
        </row>
        <row r="250">
          <cell r="A250" t="str">
            <v>8</v>
          </cell>
          <cell r="B250" t="str">
            <v>2011/02/28</v>
          </cell>
          <cell r="C250" t="str">
            <v>2011/03/21</v>
          </cell>
          <cell r="D250">
            <v>0</v>
          </cell>
          <cell r="E250">
            <v>943586</v>
          </cell>
          <cell r="F250" t="str">
            <v>M</v>
          </cell>
          <cell r="G250" t="str">
            <v>T</v>
          </cell>
          <cell r="H250" t="str">
            <v>1969/06/04</v>
          </cell>
          <cell r="I250" t="str">
            <v>ADATC</v>
          </cell>
          <cell r="J250" t="str">
            <v>R. J. Blackley ADATC</v>
          </cell>
          <cell r="K250" t="str">
            <v>947757022M</v>
          </cell>
          <cell r="M250" t="str">
            <v>0911507</v>
          </cell>
          <cell r="N250" t="str">
            <v>C</v>
          </cell>
          <cell r="O250" t="str">
            <v>207</v>
          </cell>
          <cell r="P250" t="str">
            <v>Durham</v>
          </cell>
          <cell r="Q250" t="str">
            <v>Program Completion ADATC only</v>
          </cell>
          <cell r="R250" t="str">
            <v>Other outpatient and residential non state facilit</v>
          </cell>
          <cell r="S250" t="str">
            <v>Private residence</v>
          </cell>
          <cell r="T250" t="str">
            <v>MH</v>
          </cell>
          <cell r="U250" t="str">
            <v>Durham</v>
          </cell>
          <cell r="V250" t="str">
            <v>Durham</v>
          </cell>
          <cell r="W250" t="str">
            <v>Durham</v>
          </cell>
          <cell r="X250" t="str">
            <v>Durham</v>
          </cell>
          <cell r="Y250" t="str">
            <v>Durham Center</v>
          </cell>
          <cell r="AA250" t="str">
            <v>BLUE CROSS OF NC</v>
          </cell>
          <cell r="AB250" t="str">
            <v>BLUE CROSS</v>
          </cell>
          <cell r="AC250" t="str">
            <v>SELF PAY</v>
          </cell>
          <cell r="AD250" t="str">
            <v>SELF PAY</v>
          </cell>
          <cell r="AK250" t="str">
            <v>Private</v>
          </cell>
          <cell r="AL250">
            <v>42.183561643835617</v>
          </cell>
          <cell r="AM250">
            <v>1095</v>
          </cell>
          <cell r="AN250">
            <v>0</v>
          </cell>
          <cell r="AO250">
            <v>0</v>
          </cell>
          <cell r="AP250" t="str">
            <v>.</v>
          </cell>
          <cell r="AQ250" t="str">
            <v>.</v>
          </cell>
          <cell r="AR250" t="str">
            <v>Not Seen</v>
          </cell>
          <cell r="AS250">
            <v>0</v>
          </cell>
          <cell r="AT250">
            <v>0</v>
          </cell>
          <cell r="AU250">
            <v>0</v>
          </cell>
          <cell r="AV250" t="b">
            <v>0</v>
          </cell>
          <cell r="AW250" t="b">
            <v>1</v>
          </cell>
          <cell r="AX250" t="b">
            <v>1</v>
          </cell>
          <cell r="AY250" t="b">
            <v>0</v>
          </cell>
          <cell r="AZ250">
            <v>1</v>
          </cell>
          <cell r="BA250" t="b">
            <v>1</v>
          </cell>
          <cell r="BB250" t="b">
            <v>1</v>
          </cell>
          <cell r="BC250">
            <v>1</v>
          </cell>
        </row>
        <row r="251">
          <cell r="A251" t="str">
            <v>0</v>
          </cell>
          <cell r="B251" t="str">
            <v>2011/01/12</v>
          </cell>
          <cell r="C251" t="str">
            <v>2011/02/08</v>
          </cell>
          <cell r="D251">
            <v>0</v>
          </cell>
          <cell r="E251">
            <v>1416155</v>
          </cell>
          <cell r="F251" t="str">
            <v>M</v>
          </cell>
          <cell r="G251" t="str">
            <v>T</v>
          </cell>
          <cell r="H251" t="str">
            <v>1994/06/05</v>
          </cell>
          <cell r="I251" t="str">
            <v>Psych Hospital</v>
          </cell>
          <cell r="J251" t="str">
            <v>Central Regional Hospital</v>
          </cell>
          <cell r="K251" t="str">
            <v>901121876L</v>
          </cell>
          <cell r="L251" t="str">
            <v>901121876L</v>
          </cell>
          <cell r="M251" t="str">
            <v>0911753</v>
          </cell>
          <cell r="N251" t="str">
            <v>C</v>
          </cell>
          <cell r="O251" t="str">
            <v>207</v>
          </cell>
          <cell r="P251" t="str">
            <v>Durham</v>
          </cell>
          <cell r="Q251" t="str">
            <v>Direct with Approval</v>
          </cell>
          <cell r="R251" t="str">
            <v>Other outpatient and residential non state facilit</v>
          </cell>
          <cell r="S251" t="str">
            <v>Private residence</v>
          </cell>
          <cell r="T251" t="str">
            <v>MH</v>
          </cell>
          <cell r="U251" t="str">
            <v>Durham</v>
          </cell>
          <cell r="V251" t="str">
            <v>Durham</v>
          </cell>
          <cell r="W251" t="str">
            <v>Durham</v>
          </cell>
          <cell r="X251" t="str">
            <v>Durham</v>
          </cell>
          <cell r="Y251" t="str">
            <v>Durham Center</v>
          </cell>
          <cell r="AA251" t="str">
            <v>MEDICAID(NC)</v>
          </cell>
          <cell r="AB251" t="str">
            <v>MEDICAID</v>
          </cell>
          <cell r="AC251" t="str">
            <v>SELF PAY</v>
          </cell>
          <cell r="AD251" t="str">
            <v>SELF PAY</v>
          </cell>
          <cell r="AK251" t="str">
            <v>Medicaid</v>
          </cell>
          <cell r="AL251">
            <v>17.164383561643834</v>
          </cell>
          <cell r="AM251">
            <v>173</v>
          </cell>
          <cell r="AN251">
            <v>1</v>
          </cell>
          <cell r="AO251">
            <v>1</v>
          </cell>
          <cell r="AP251">
            <v>20110211</v>
          </cell>
          <cell r="AQ251">
            <v>3</v>
          </cell>
          <cell r="AR251" t="str">
            <v>0-7 Days</v>
          </cell>
          <cell r="AS251">
            <v>0</v>
          </cell>
          <cell r="AT251">
            <v>0</v>
          </cell>
          <cell r="AU251">
            <v>1</v>
          </cell>
          <cell r="AV251" t="b">
            <v>1</v>
          </cell>
          <cell r="AW251" t="b">
            <v>1</v>
          </cell>
          <cell r="AX251" t="b">
            <v>1</v>
          </cell>
          <cell r="AY251" t="b">
            <v>0</v>
          </cell>
          <cell r="AZ251">
            <v>0</v>
          </cell>
          <cell r="BA251" t="b">
            <v>1</v>
          </cell>
          <cell r="BB251" t="b">
            <v>1</v>
          </cell>
          <cell r="BC251">
            <v>1</v>
          </cell>
        </row>
        <row r="252">
          <cell r="A252" t="str">
            <v>8</v>
          </cell>
          <cell r="B252" t="str">
            <v>2010/12/28</v>
          </cell>
          <cell r="C252" t="str">
            <v>2011/01/10</v>
          </cell>
          <cell r="D252">
            <v>0</v>
          </cell>
          <cell r="E252">
            <v>532678</v>
          </cell>
          <cell r="F252" t="str">
            <v>M</v>
          </cell>
          <cell r="G252" t="str">
            <v>T</v>
          </cell>
          <cell r="H252" t="str">
            <v>1966/11/21</v>
          </cell>
          <cell r="I252" t="str">
            <v>ADATC</v>
          </cell>
          <cell r="J252" t="str">
            <v>R. J. Blackley ADATC</v>
          </cell>
          <cell r="K252" t="str">
            <v>946407722L</v>
          </cell>
          <cell r="M252" t="str">
            <v>0918093</v>
          </cell>
          <cell r="N252" t="str">
            <v>C</v>
          </cell>
          <cell r="O252" t="str">
            <v>303</v>
          </cell>
          <cell r="P252" t="str">
            <v>Sandhills</v>
          </cell>
          <cell r="Q252" t="str">
            <v>Program Completion ADATC only</v>
          </cell>
          <cell r="R252" t="str">
            <v>Other outpatient and residential non state facilit</v>
          </cell>
          <cell r="S252" t="str">
            <v>Private residence</v>
          </cell>
          <cell r="T252" t="str">
            <v>SA</v>
          </cell>
          <cell r="U252" t="str">
            <v>Lee</v>
          </cell>
          <cell r="V252" t="str">
            <v>Lee</v>
          </cell>
          <cell r="W252" t="str">
            <v>Lee</v>
          </cell>
          <cell r="X252" t="str">
            <v>Sandhills</v>
          </cell>
          <cell r="Y252" t="str">
            <v>Sandhills Center</v>
          </cell>
          <cell r="AA252" t="str">
            <v>SELF PAY</v>
          </cell>
          <cell r="AB252" t="str">
            <v>SELF PAY</v>
          </cell>
          <cell r="AK252" t="str">
            <v>Self</v>
          </cell>
          <cell r="AL252">
            <v>44.720547945205482</v>
          </cell>
          <cell r="AM252">
            <v>1032</v>
          </cell>
          <cell r="AN252">
            <v>1</v>
          </cell>
          <cell r="AO252">
            <v>1</v>
          </cell>
          <cell r="AP252">
            <v>20110110</v>
          </cell>
          <cell r="AQ252">
            <v>0</v>
          </cell>
          <cell r="AR252" t="str">
            <v>0-7 Days</v>
          </cell>
          <cell r="AS252">
            <v>0</v>
          </cell>
          <cell r="AT252">
            <v>0</v>
          </cell>
          <cell r="AU252">
            <v>0</v>
          </cell>
          <cell r="AV252" t="b">
            <v>0</v>
          </cell>
          <cell r="AW252" t="b">
            <v>1</v>
          </cell>
          <cell r="AX252" t="b">
            <v>1</v>
          </cell>
          <cell r="AY252" t="b">
            <v>0</v>
          </cell>
          <cell r="AZ252">
            <v>1</v>
          </cell>
          <cell r="BA252" t="b">
            <v>1</v>
          </cell>
          <cell r="BB252" t="b">
            <v>1</v>
          </cell>
          <cell r="BC252">
            <v>1</v>
          </cell>
        </row>
        <row r="253">
          <cell r="A253" t="str">
            <v>Q</v>
          </cell>
          <cell r="B253" t="str">
            <v>2011/01/20</v>
          </cell>
          <cell r="C253" t="str">
            <v>2011/01/26</v>
          </cell>
          <cell r="D253">
            <v>0</v>
          </cell>
          <cell r="E253">
            <v>750352</v>
          </cell>
          <cell r="F253" t="str">
            <v>M</v>
          </cell>
          <cell r="G253" t="str">
            <v>T</v>
          </cell>
          <cell r="H253" t="str">
            <v>1966/01/26</v>
          </cell>
          <cell r="I253" t="str">
            <v>ADATC</v>
          </cell>
          <cell r="J253" t="str">
            <v>W.B. Jones ADATC</v>
          </cell>
          <cell r="K253" t="str">
            <v>947213077L</v>
          </cell>
          <cell r="M253" t="str">
            <v>0920043</v>
          </cell>
          <cell r="N253" t="str">
            <v>East</v>
          </cell>
          <cell r="O253" t="str">
            <v>412</v>
          </cell>
          <cell r="P253" t="str">
            <v>Albemarle</v>
          </cell>
          <cell r="Q253" t="str">
            <v>Therapeutic discharge  (patient is non-compliant with program guidelines - without physical or verbal altercation)</v>
          </cell>
          <cell r="R253" t="str">
            <v>Other outpatient and residential non state facilit</v>
          </cell>
          <cell r="S253" t="str">
            <v>Private residence</v>
          </cell>
          <cell r="T253" t="str">
            <v>SA</v>
          </cell>
          <cell r="U253" t="str">
            <v>Martin</v>
          </cell>
          <cell r="V253" t="str">
            <v>Martin</v>
          </cell>
          <cell r="W253" t="str">
            <v>Martin</v>
          </cell>
          <cell r="X253" t="str">
            <v>ECBH</v>
          </cell>
          <cell r="Y253" t="str">
            <v>East Carolina Behavioral Health</v>
          </cell>
          <cell r="AA253" t="str">
            <v>SELF PAY</v>
          </cell>
          <cell r="AB253" t="str">
            <v>SELF PAY</v>
          </cell>
          <cell r="AK253" t="str">
            <v>Self</v>
          </cell>
          <cell r="AL253">
            <v>45.539726027397258</v>
          </cell>
          <cell r="AM253">
            <v>1768</v>
          </cell>
          <cell r="AN253">
            <v>1</v>
          </cell>
          <cell r="AO253">
            <v>1</v>
          </cell>
          <cell r="AP253">
            <v>20110510</v>
          </cell>
          <cell r="AQ253">
            <v>104</v>
          </cell>
          <cell r="AR253" t="str">
            <v>&gt;60 Days</v>
          </cell>
          <cell r="AS253">
            <v>0</v>
          </cell>
          <cell r="AT253">
            <v>0</v>
          </cell>
          <cell r="AU253">
            <v>0</v>
          </cell>
          <cell r="AV253" t="b">
            <v>0</v>
          </cell>
          <cell r="AW253" t="b">
            <v>1</v>
          </cell>
          <cell r="AX253" t="b">
            <v>1</v>
          </cell>
          <cell r="AY253" t="b">
            <v>0</v>
          </cell>
          <cell r="AZ253">
            <v>0</v>
          </cell>
          <cell r="BA253" t="b">
            <v>0</v>
          </cell>
          <cell r="BB253" t="b">
            <v>1</v>
          </cell>
          <cell r="BC253">
            <v>1</v>
          </cell>
        </row>
        <row r="254">
          <cell r="A254" t="str">
            <v>2</v>
          </cell>
          <cell r="B254" t="str">
            <v>2009/05/29</v>
          </cell>
          <cell r="C254" t="str">
            <v>2011/03/16</v>
          </cell>
          <cell r="D254">
            <v>0</v>
          </cell>
          <cell r="E254">
            <v>251103</v>
          </cell>
          <cell r="F254" t="str">
            <v>M</v>
          </cell>
          <cell r="G254" t="str">
            <v>T</v>
          </cell>
          <cell r="H254" t="str">
            <v>1964/10/25</v>
          </cell>
          <cell r="I254" t="str">
            <v>Psych Hospital</v>
          </cell>
          <cell r="J254" t="str">
            <v>Broughton</v>
          </cell>
          <cell r="K254" t="str">
            <v>948768856L</v>
          </cell>
          <cell r="L254" t="str">
            <v>948768856L</v>
          </cell>
          <cell r="M254" t="str">
            <v>0922002</v>
          </cell>
          <cell r="N254" t="str">
            <v>C</v>
          </cell>
          <cell r="O254" t="str">
            <v>308</v>
          </cell>
          <cell r="P254" t="str">
            <v>Wake</v>
          </cell>
          <cell r="Q254" t="str">
            <v>Direct with Approval</v>
          </cell>
          <cell r="R254" t="str">
            <v>Other outpatient and residential non state facilit</v>
          </cell>
          <cell r="S254" t="str">
            <v>Residental facility excluding nursing homes(halfwa</v>
          </cell>
          <cell r="T254" t="str">
            <v>MH</v>
          </cell>
          <cell r="U254" t="str">
            <v>Wake</v>
          </cell>
          <cell r="V254" t="str">
            <v>Wake</v>
          </cell>
          <cell r="W254" t="str">
            <v>Wake</v>
          </cell>
          <cell r="X254" t="str">
            <v>Wake</v>
          </cell>
          <cell r="Y254" t="str">
            <v>Wake</v>
          </cell>
          <cell r="AA254" t="str">
            <v>SELF PAY</v>
          </cell>
          <cell r="AB254" t="str">
            <v>SELF PAY</v>
          </cell>
          <cell r="AK254" t="str">
            <v>Self</v>
          </cell>
          <cell r="AL254">
            <v>46.794520547945204</v>
          </cell>
          <cell r="AM254">
            <v>776</v>
          </cell>
          <cell r="AN254">
            <v>1</v>
          </cell>
          <cell r="AO254">
            <v>1</v>
          </cell>
          <cell r="AP254">
            <v>20110316</v>
          </cell>
          <cell r="AQ254">
            <v>0</v>
          </cell>
          <cell r="AR254" t="str">
            <v>0-7 Days</v>
          </cell>
          <cell r="AS254">
            <v>0</v>
          </cell>
          <cell r="AT254">
            <v>0</v>
          </cell>
          <cell r="AU254">
            <v>1</v>
          </cell>
          <cell r="AV254" t="b">
            <v>1</v>
          </cell>
          <cell r="AW254" t="b">
            <v>1</v>
          </cell>
          <cell r="AX254" t="b">
            <v>1</v>
          </cell>
          <cell r="AY254" t="b">
            <v>0</v>
          </cell>
          <cell r="AZ254">
            <v>0</v>
          </cell>
          <cell r="BA254" t="b">
            <v>1</v>
          </cell>
          <cell r="BB254" t="b">
            <v>1</v>
          </cell>
          <cell r="BC254">
            <v>1</v>
          </cell>
        </row>
        <row r="255">
          <cell r="A255" t="str">
            <v>0</v>
          </cell>
          <cell r="B255" t="str">
            <v>2011/01/15</v>
          </cell>
          <cell r="C255" t="str">
            <v>2011/01/31</v>
          </cell>
          <cell r="D255">
            <v>0</v>
          </cell>
          <cell r="E255">
            <v>615535</v>
          </cell>
          <cell r="F255" t="str">
            <v>M</v>
          </cell>
          <cell r="G255" t="str">
            <v>T</v>
          </cell>
          <cell r="H255" t="str">
            <v>1969/09/16</v>
          </cell>
          <cell r="I255" t="str">
            <v>Psych Hospital</v>
          </cell>
          <cell r="J255" t="str">
            <v>Central Regional Hospital</v>
          </cell>
          <cell r="K255" t="str">
            <v>945361323L</v>
          </cell>
          <cell r="L255" t="str">
            <v>945361323L</v>
          </cell>
          <cell r="M255" t="str">
            <v>0922511</v>
          </cell>
          <cell r="N255" t="str">
            <v>C</v>
          </cell>
          <cell r="O255" t="str">
            <v>207</v>
          </cell>
          <cell r="P255" t="str">
            <v>Durham</v>
          </cell>
          <cell r="Q255" t="str">
            <v>Direct to Outpatient Commitment</v>
          </cell>
          <cell r="R255" t="str">
            <v>Other outpatient and residential non state facilit</v>
          </cell>
          <cell r="S255" t="str">
            <v>Private residence</v>
          </cell>
          <cell r="T255" t="str">
            <v>MH</v>
          </cell>
          <cell r="U255" t="str">
            <v>Durham</v>
          </cell>
          <cell r="V255" t="str">
            <v>Durham</v>
          </cell>
          <cell r="W255" t="str">
            <v>Durham</v>
          </cell>
          <cell r="X255" t="str">
            <v>Durham</v>
          </cell>
          <cell r="Y255" t="str">
            <v>Durham Center</v>
          </cell>
          <cell r="AA255" t="str">
            <v>SELF PAY</v>
          </cell>
          <cell r="AB255" t="str">
            <v>SELF PAY</v>
          </cell>
          <cell r="AK255" t="str">
            <v>Self</v>
          </cell>
          <cell r="AL255">
            <v>41.898630136986299</v>
          </cell>
          <cell r="AM255">
            <v>56</v>
          </cell>
          <cell r="AN255">
            <v>1</v>
          </cell>
          <cell r="AO255">
            <v>1</v>
          </cell>
          <cell r="AP255">
            <v>20110131</v>
          </cell>
          <cell r="AQ255">
            <v>0</v>
          </cell>
          <cell r="AR255" t="str">
            <v>0-7 Days</v>
          </cell>
          <cell r="AS255">
            <v>0</v>
          </cell>
          <cell r="AT255">
            <v>0</v>
          </cell>
          <cell r="AU255">
            <v>1</v>
          </cell>
          <cell r="AV255" t="b">
            <v>1</v>
          </cell>
          <cell r="AW255" t="b">
            <v>1</v>
          </cell>
          <cell r="AX255" t="b">
            <v>1</v>
          </cell>
          <cell r="AY255" t="b">
            <v>0</v>
          </cell>
          <cell r="AZ255">
            <v>0</v>
          </cell>
          <cell r="BA255" t="b">
            <v>1</v>
          </cell>
          <cell r="BB255" t="b">
            <v>1</v>
          </cell>
          <cell r="BC255">
            <v>1</v>
          </cell>
        </row>
        <row r="256">
          <cell r="A256" t="str">
            <v>H</v>
          </cell>
          <cell r="B256" t="str">
            <v>2011/01/29</v>
          </cell>
          <cell r="C256" t="str">
            <v>2011/02/04</v>
          </cell>
          <cell r="D256">
            <v>0</v>
          </cell>
          <cell r="E256">
            <v>840665</v>
          </cell>
          <cell r="F256" t="str">
            <v>M</v>
          </cell>
          <cell r="G256" t="str">
            <v>T</v>
          </cell>
          <cell r="H256" t="str">
            <v>1963/11/15</v>
          </cell>
          <cell r="I256" t="str">
            <v>ADATC</v>
          </cell>
          <cell r="J256" t="str">
            <v>J F Keith ADATC</v>
          </cell>
          <cell r="K256" t="str">
            <v>945196337P</v>
          </cell>
          <cell r="M256" t="str">
            <v>0923227</v>
          </cell>
          <cell r="N256" t="str">
            <v>West</v>
          </cell>
          <cell r="O256" t="str">
            <v>113</v>
          </cell>
          <cell r="P256" t="str">
            <v>Western Highlands</v>
          </cell>
          <cell r="Q256" t="str">
            <v>Program Completion ADATC only</v>
          </cell>
          <cell r="R256" t="str">
            <v>Other outpatient and residential non state facilit</v>
          </cell>
          <cell r="S256" t="str">
            <v>Private residence</v>
          </cell>
          <cell r="T256" t="str">
            <v>SA</v>
          </cell>
          <cell r="U256" t="str">
            <v>Rutherford</v>
          </cell>
          <cell r="V256" t="str">
            <v>Rutherford</v>
          </cell>
          <cell r="W256" t="str">
            <v>Rutherford</v>
          </cell>
          <cell r="Y256" t="str">
            <v>Western Highlands</v>
          </cell>
          <cell r="AA256" t="str">
            <v>SELF PAY</v>
          </cell>
          <cell r="AB256" t="str">
            <v>SELF PAY</v>
          </cell>
          <cell r="AK256" t="str">
            <v>Self</v>
          </cell>
          <cell r="AL256">
            <v>47.739726027397261</v>
          </cell>
          <cell r="AM256">
            <v>1359</v>
          </cell>
          <cell r="AN256">
            <v>0</v>
          </cell>
          <cell r="AO256">
            <v>0</v>
          </cell>
          <cell r="AP256" t="str">
            <v>.</v>
          </cell>
          <cell r="AQ256" t="str">
            <v>.</v>
          </cell>
          <cell r="AR256" t="str">
            <v>Not Seen</v>
          </cell>
          <cell r="AS256">
            <v>0</v>
          </cell>
          <cell r="AT256">
            <v>0</v>
          </cell>
          <cell r="AU256">
            <v>0</v>
          </cell>
          <cell r="AV256" t="b">
            <v>0</v>
          </cell>
          <cell r="AW256" t="b">
            <v>1</v>
          </cell>
          <cell r="AX256" t="b">
            <v>1</v>
          </cell>
          <cell r="AY256" t="b">
            <v>0</v>
          </cell>
          <cell r="AZ256">
            <v>1</v>
          </cell>
          <cell r="BA256" t="b">
            <v>1</v>
          </cell>
          <cell r="BB256" t="b">
            <v>1</v>
          </cell>
          <cell r="BC256">
            <v>1</v>
          </cell>
        </row>
        <row r="257">
          <cell r="A257" t="str">
            <v>8</v>
          </cell>
          <cell r="B257" t="str">
            <v>2011/01/28</v>
          </cell>
          <cell r="C257" t="str">
            <v>2011/02/01</v>
          </cell>
          <cell r="D257">
            <v>0</v>
          </cell>
          <cell r="E257">
            <v>1368657</v>
          </cell>
          <cell r="F257" t="str">
            <v>M</v>
          </cell>
          <cell r="G257" t="str">
            <v>T</v>
          </cell>
          <cell r="H257" t="str">
            <v>1978/07/28</v>
          </cell>
          <cell r="I257" t="str">
            <v>ADATC</v>
          </cell>
          <cell r="J257" t="str">
            <v>R. J. Blackley ADATC</v>
          </cell>
          <cell r="K257" t="str">
            <v>946044999T</v>
          </cell>
          <cell r="M257" t="str">
            <v>0923660</v>
          </cell>
          <cell r="N257" t="str">
            <v>C</v>
          </cell>
          <cell r="O257" t="str">
            <v>308</v>
          </cell>
          <cell r="P257" t="str">
            <v>Wake</v>
          </cell>
          <cell r="R257" t="str">
            <v>Other outpatient and residential non state facilit</v>
          </cell>
          <cell r="S257" t="str">
            <v>Private residence</v>
          </cell>
          <cell r="T257" t="str">
            <v>SA</v>
          </cell>
          <cell r="U257" t="str">
            <v>Wake</v>
          </cell>
          <cell r="V257" t="str">
            <v>Wake</v>
          </cell>
          <cell r="W257" t="str">
            <v>Wake</v>
          </cell>
          <cell r="X257" t="str">
            <v>Wake</v>
          </cell>
          <cell r="Y257" t="str">
            <v>Wake</v>
          </cell>
          <cell r="AA257" t="str">
            <v>SELF PAY</v>
          </cell>
          <cell r="AB257" t="str">
            <v>SELF PAY</v>
          </cell>
          <cell r="AK257" t="str">
            <v>Self</v>
          </cell>
          <cell r="AL257">
            <v>33.030136986301372</v>
          </cell>
          <cell r="AM257">
            <v>1141</v>
          </cell>
          <cell r="AN257">
            <v>0</v>
          </cell>
          <cell r="AO257">
            <v>0</v>
          </cell>
          <cell r="AP257" t="str">
            <v>.</v>
          </cell>
          <cell r="AQ257" t="str">
            <v>.</v>
          </cell>
          <cell r="AR257" t="str">
            <v>Not Seen</v>
          </cell>
          <cell r="AS257">
            <v>0</v>
          </cell>
          <cell r="AT257">
            <v>0</v>
          </cell>
          <cell r="AU257">
            <v>0</v>
          </cell>
          <cell r="AV257" t="b">
            <v>0</v>
          </cell>
          <cell r="AW257" t="b">
            <v>1</v>
          </cell>
          <cell r="AX257" t="b">
            <v>1</v>
          </cell>
          <cell r="AY257" t="b">
            <v>0</v>
          </cell>
          <cell r="AZ257">
            <v>0</v>
          </cell>
          <cell r="BA257" t="b">
            <v>0</v>
          </cell>
          <cell r="BB257" t="b">
            <v>1</v>
          </cell>
          <cell r="BC257">
            <v>1</v>
          </cell>
        </row>
        <row r="258">
          <cell r="A258" t="str">
            <v>8</v>
          </cell>
          <cell r="B258" t="str">
            <v>2010/12/23</v>
          </cell>
          <cell r="C258" t="str">
            <v>2011/01/21</v>
          </cell>
          <cell r="D258">
            <v>0</v>
          </cell>
          <cell r="E258">
            <v>1796116</v>
          </cell>
          <cell r="F258" t="str">
            <v>M</v>
          </cell>
          <cell r="G258" t="str">
            <v>T</v>
          </cell>
          <cell r="H258" t="str">
            <v>1986/12/16</v>
          </cell>
          <cell r="I258" t="str">
            <v>ADATC</v>
          </cell>
          <cell r="J258" t="str">
            <v>R. J. Blackley ADATC</v>
          </cell>
          <cell r="K258" t="str">
            <v>949043692P</v>
          </cell>
          <cell r="M258" t="str">
            <v>0923688</v>
          </cell>
          <cell r="N258" t="str">
            <v>C</v>
          </cell>
          <cell r="O258" t="str">
            <v>303</v>
          </cell>
          <cell r="P258" t="str">
            <v>Sandhills</v>
          </cell>
          <cell r="Q258" t="str">
            <v>Program Completion ADATC only</v>
          </cell>
          <cell r="R258" t="str">
            <v>Other outpatient and residential non state facilit</v>
          </cell>
          <cell r="S258" t="str">
            <v>Residental facility excluding nursing homes(halfwa</v>
          </cell>
          <cell r="T258" t="str">
            <v>SA</v>
          </cell>
          <cell r="U258" t="str">
            <v>Moore</v>
          </cell>
          <cell r="V258" t="str">
            <v>Moore</v>
          </cell>
          <cell r="W258" t="str">
            <v>Alamance</v>
          </cell>
          <cell r="X258" t="str">
            <v>Sandhills</v>
          </cell>
          <cell r="Y258" t="str">
            <v>Sandhills Center</v>
          </cell>
          <cell r="AA258" t="str">
            <v>SELF PAY</v>
          </cell>
          <cell r="AB258" t="str">
            <v>SELF PAY</v>
          </cell>
          <cell r="AK258" t="str">
            <v>Self</v>
          </cell>
          <cell r="AL258">
            <v>24.638356164383563</v>
          </cell>
          <cell r="AM258">
            <v>1171</v>
          </cell>
          <cell r="AN258">
            <v>1</v>
          </cell>
          <cell r="AO258">
            <v>1</v>
          </cell>
          <cell r="AP258">
            <v>20110121</v>
          </cell>
          <cell r="AQ258">
            <v>0</v>
          </cell>
          <cell r="AR258" t="str">
            <v>0-7 Days</v>
          </cell>
          <cell r="AS258">
            <v>0</v>
          </cell>
          <cell r="AT258">
            <v>0</v>
          </cell>
          <cell r="AU258">
            <v>0</v>
          </cell>
          <cell r="AV258" t="b">
            <v>0</v>
          </cell>
          <cell r="AW258" t="b">
            <v>1</v>
          </cell>
          <cell r="AX258" t="b">
            <v>1</v>
          </cell>
          <cell r="AY258" t="b">
            <v>0</v>
          </cell>
          <cell r="AZ258">
            <v>1</v>
          </cell>
          <cell r="BA258" t="b">
            <v>1</v>
          </cell>
          <cell r="BB258" t="b">
            <v>1</v>
          </cell>
          <cell r="BC258">
            <v>1</v>
          </cell>
        </row>
        <row r="259">
          <cell r="A259" t="str">
            <v>H</v>
          </cell>
          <cell r="B259" t="str">
            <v>2011/02/25</v>
          </cell>
          <cell r="C259" t="str">
            <v>2011/03/11</v>
          </cell>
          <cell r="D259">
            <v>0</v>
          </cell>
          <cell r="E259">
            <v>1101532</v>
          </cell>
          <cell r="F259" t="str">
            <v>M</v>
          </cell>
          <cell r="G259" t="str">
            <v>T</v>
          </cell>
          <cell r="H259" t="str">
            <v>1956/06/21</v>
          </cell>
          <cell r="I259" t="str">
            <v>ADATC</v>
          </cell>
          <cell r="J259" t="str">
            <v>J F Keith ADATC</v>
          </cell>
          <cell r="K259" t="str">
            <v>946118812T</v>
          </cell>
          <cell r="L259" t="str">
            <v>946118812T</v>
          </cell>
          <cell r="M259" t="str">
            <v>0937208</v>
          </cell>
          <cell r="N259" t="str">
            <v>West</v>
          </cell>
          <cell r="O259" t="str">
            <v>101</v>
          </cell>
          <cell r="P259" t="str">
            <v>Smoky Mountain</v>
          </cell>
          <cell r="Q259" t="str">
            <v>Program Completion ADATC only</v>
          </cell>
          <cell r="R259" t="str">
            <v>Other outpatient and residential non state facilit</v>
          </cell>
          <cell r="S259" t="str">
            <v>Private residence</v>
          </cell>
          <cell r="T259" t="str">
            <v>SA</v>
          </cell>
          <cell r="U259" t="str">
            <v>Haywood</v>
          </cell>
          <cell r="V259" t="str">
            <v>Haywood</v>
          </cell>
          <cell r="W259" t="str">
            <v>Haywood</v>
          </cell>
          <cell r="X259" t="str">
            <v>Smoky Mountain</v>
          </cell>
          <cell r="Y259" t="str">
            <v>Smoky Mountain Center</v>
          </cell>
          <cell r="AA259" t="str">
            <v>MEDICARE PART A</v>
          </cell>
          <cell r="AB259" t="str">
            <v>MEDICARE</v>
          </cell>
          <cell r="AC259" t="str">
            <v>SELF PAY</v>
          </cell>
          <cell r="AD259" t="str">
            <v>SELF PAY</v>
          </cell>
          <cell r="AE259" t="str">
            <v>MEDICARE PART B</v>
          </cell>
          <cell r="AF259" t="str">
            <v>MEDICARE</v>
          </cell>
          <cell r="AG259" t="str">
            <v>MEDICAID(NC)</v>
          </cell>
          <cell r="AH259" t="str">
            <v>MEDICAID</v>
          </cell>
          <cell r="AK259" t="str">
            <v>Medicaid</v>
          </cell>
          <cell r="AL259">
            <v>55.145205479452052</v>
          </cell>
          <cell r="AM259">
            <v>1381</v>
          </cell>
          <cell r="AN259">
            <v>1</v>
          </cell>
          <cell r="AO259">
            <v>1</v>
          </cell>
          <cell r="AP259">
            <v>20110311</v>
          </cell>
          <cell r="AQ259">
            <v>0</v>
          </cell>
          <cell r="AR259" t="str">
            <v>0-7 Days</v>
          </cell>
          <cell r="AS259">
            <v>1</v>
          </cell>
          <cell r="AT259">
            <v>1</v>
          </cell>
          <cell r="AU259">
            <v>0</v>
          </cell>
          <cell r="AV259" t="b">
            <v>0</v>
          </cell>
          <cell r="AW259" t="b">
            <v>1</v>
          </cell>
          <cell r="AX259" t="b">
            <v>1</v>
          </cell>
          <cell r="AY259" t="b">
            <v>0</v>
          </cell>
          <cell r="AZ259">
            <v>1</v>
          </cell>
          <cell r="BA259" t="b">
            <v>1</v>
          </cell>
          <cell r="BB259" t="b">
            <v>1</v>
          </cell>
          <cell r="BC259">
            <v>1</v>
          </cell>
        </row>
        <row r="260">
          <cell r="A260" t="str">
            <v>0</v>
          </cell>
          <cell r="B260" t="str">
            <v>2011/01/01</v>
          </cell>
          <cell r="C260" t="str">
            <v>2011/01/07</v>
          </cell>
          <cell r="D260">
            <v>0</v>
          </cell>
          <cell r="E260">
            <v>850189</v>
          </cell>
          <cell r="F260" t="str">
            <v>M</v>
          </cell>
          <cell r="G260" t="str">
            <v>T</v>
          </cell>
          <cell r="H260" t="str">
            <v>1962/08/15</v>
          </cell>
          <cell r="I260" t="str">
            <v>Psych Hospital</v>
          </cell>
          <cell r="J260" t="str">
            <v>Central Regional Hospital</v>
          </cell>
          <cell r="K260" t="str">
            <v>947757105T</v>
          </cell>
          <cell r="M260" t="str">
            <v>0950735</v>
          </cell>
          <cell r="N260" t="str">
            <v>C</v>
          </cell>
          <cell r="O260" t="str">
            <v>208</v>
          </cell>
          <cell r="P260" t="str">
            <v>Five County</v>
          </cell>
          <cell r="Q260" t="str">
            <v>Direct with Approval</v>
          </cell>
          <cell r="R260" t="str">
            <v>Other outpatient and residential non state facilit</v>
          </cell>
          <cell r="S260" t="str">
            <v>Homeless(street vehicle shelter for homeless)</v>
          </cell>
          <cell r="T260" t="str">
            <v>MH</v>
          </cell>
          <cell r="U260" t="str">
            <v>Vance</v>
          </cell>
          <cell r="V260" t="str">
            <v>Vance</v>
          </cell>
          <cell r="W260" t="str">
            <v>Vance</v>
          </cell>
          <cell r="X260" t="str">
            <v>Five County</v>
          </cell>
          <cell r="Y260" t="str">
            <v>Five County</v>
          </cell>
          <cell r="AA260" t="str">
            <v>SELF PAY</v>
          </cell>
          <cell r="AB260" t="str">
            <v>SELF PAY</v>
          </cell>
          <cell r="AK260" t="str">
            <v>Self</v>
          </cell>
          <cell r="AL260">
            <v>48.991780821917807</v>
          </cell>
          <cell r="AM260">
            <v>83</v>
          </cell>
          <cell r="AN260">
            <v>1</v>
          </cell>
          <cell r="AO260">
            <v>1</v>
          </cell>
          <cell r="AP260">
            <v>20110110</v>
          </cell>
          <cell r="AQ260">
            <v>3</v>
          </cell>
          <cell r="AR260" t="str">
            <v>0-7 Days</v>
          </cell>
          <cell r="AS260">
            <v>0</v>
          </cell>
          <cell r="AT260">
            <v>0</v>
          </cell>
          <cell r="AU260">
            <v>1</v>
          </cell>
          <cell r="AV260" t="b">
            <v>1</v>
          </cell>
          <cell r="AW260" t="b">
            <v>1</v>
          </cell>
          <cell r="AX260" t="b">
            <v>1</v>
          </cell>
          <cell r="AY260" t="b">
            <v>0</v>
          </cell>
          <cell r="AZ260">
            <v>0</v>
          </cell>
          <cell r="BA260" t="b">
            <v>1</v>
          </cell>
          <cell r="BB260" t="b">
            <v>1</v>
          </cell>
          <cell r="BC260">
            <v>1</v>
          </cell>
        </row>
        <row r="261">
          <cell r="A261" t="str">
            <v>0</v>
          </cell>
          <cell r="B261" t="str">
            <v>2011/02/16</v>
          </cell>
          <cell r="C261" t="str">
            <v>2011/03/30</v>
          </cell>
          <cell r="D261">
            <v>0</v>
          </cell>
          <cell r="E261">
            <v>350744</v>
          </cell>
          <cell r="F261" t="str">
            <v>M</v>
          </cell>
          <cell r="G261" t="str">
            <v>T</v>
          </cell>
          <cell r="H261" t="str">
            <v>1978/08/11</v>
          </cell>
          <cell r="I261" t="str">
            <v>Psych Hospital</v>
          </cell>
          <cell r="J261" t="str">
            <v>Central Regional Hospital</v>
          </cell>
          <cell r="K261" t="str">
            <v>900929958T</v>
          </cell>
          <cell r="L261" t="str">
            <v>900929958T</v>
          </cell>
          <cell r="M261" t="str">
            <v>0950845</v>
          </cell>
          <cell r="N261" t="str">
            <v>C</v>
          </cell>
          <cell r="O261" t="str">
            <v>204</v>
          </cell>
          <cell r="P261" t="str">
            <v>Guilford</v>
          </cell>
          <cell r="Q261" t="str">
            <v>Direct with Approval</v>
          </cell>
          <cell r="R261" t="str">
            <v>Other outpatient and residential non state facilit</v>
          </cell>
          <cell r="S261" t="str">
            <v>Adult care home - 7 or more beds (rest home)</v>
          </cell>
          <cell r="T261" t="str">
            <v>MH</v>
          </cell>
          <cell r="U261" t="str">
            <v>Guilford</v>
          </cell>
          <cell r="V261" t="str">
            <v>Guilford</v>
          </cell>
          <cell r="W261" t="str">
            <v>Guilford</v>
          </cell>
          <cell r="X261" t="str">
            <v>Guilford</v>
          </cell>
          <cell r="Y261" t="str">
            <v>Guilford Center</v>
          </cell>
          <cell r="AA261" t="str">
            <v>SELF PAY</v>
          </cell>
          <cell r="AB261" t="str">
            <v>SELF PAY</v>
          </cell>
          <cell r="AC261" t="str">
            <v>MEDICAID(NC)</v>
          </cell>
          <cell r="AD261" t="str">
            <v>MEDICAID</v>
          </cell>
          <cell r="AK261" t="str">
            <v>Medicaid</v>
          </cell>
          <cell r="AL261">
            <v>32.991780821917807</v>
          </cell>
          <cell r="AM261">
            <v>22</v>
          </cell>
          <cell r="AN261">
            <v>1</v>
          </cell>
          <cell r="AO261">
            <v>1</v>
          </cell>
          <cell r="AP261">
            <v>20110405</v>
          </cell>
          <cell r="AQ261">
            <v>6</v>
          </cell>
          <cell r="AR261" t="str">
            <v>0-7 Days</v>
          </cell>
          <cell r="AS261">
            <v>0</v>
          </cell>
          <cell r="AT261">
            <v>0</v>
          </cell>
          <cell r="AU261">
            <v>1</v>
          </cell>
          <cell r="AV261" t="b">
            <v>1</v>
          </cell>
          <cell r="AW261" t="b">
            <v>1</v>
          </cell>
          <cell r="AX261" t="b">
            <v>1</v>
          </cell>
          <cell r="AY261" t="b">
            <v>0</v>
          </cell>
          <cell r="AZ261">
            <v>0</v>
          </cell>
          <cell r="BA261" t="b">
            <v>1</v>
          </cell>
          <cell r="BB261" t="b">
            <v>1</v>
          </cell>
          <cell r="BC261">
            <v>1</v>
          </cell>
        </row>
        <row r="262">
          <cell r="A262" t="str">
            <v>1</v>
          </cell>
          <cell r="B262" t="str">
            <v>2011/02/04</v>
          </cell>
          <cell r="C262" t="str">
            <v>2011/03/11</v>
          </cell>
          <cell r="D262">
            <v>0</v>
          </cell>
          <cell r="E262">
            <v>918320</v>
          </cell>
          <cell r="F262" t="str">
            <v>M</v>
          </cell>
          <cell r="G262" t="str">
            <v>T</v>
          </cell>
          <cell r="H262" t="str">
            <v>1959/06/30</v>
          </cell>
          <cell r="I262" t="str">
            <v>Psych Hospital</v>
          </cell>
          <cell r="J262" t="str">
            <v>Cherry</v>
          </cell>
          <cell r="K262" t="str">
            <v>901009519N</v>
          </cell>
          <cell r="L262" t="str">
            <v>901009519N</v>
          </cell>
          <cell r="M262" t="str">
            <v>0951752</v>
          </cell>
          <cell r="N262" t="str">
            <v>East</v>
          </cell>
          <cell r="O262" t="str">
            <v>407</v>
          </cell>
          <cell r="P262" t="str">
            <v>ECBH</v>
          </cell>
          <cell r="Q262" t="str">
            <v>Direct to Outpatient Commitment</v>
          </cell>
          <cell r="R262" t="str">
            <v>Other outpatient and residential non state facilit</v>
          </cell>
          <cell r="S262" t="str">
            <v>Private residence</v>
          </cell>
          <cell r="T262" t="str">
            <v>MH</v>
          </cell>
          <cell r="U262" t="str">
            <v>Northampton</v>
          </cell>
          <cell r="V262" t="str">
            <v>Northampton</v>
          </cell>
          <cell r="W262" t="str">
            <v>Northampton</v>
          </cell>
          <cell r="X262" t="str">
            <v>ECBH</v>
          </cell>
          <cell r="Y262" t="str">
            <v>East Carolina Behavioral Health</v>
          </cell>
          <cell r="AA262" t="str">
            <v>SELF PAY</v>
          </cell>
          <cell r="AB262" t="str">
            <v>SELF PAY</v>
          </cell>
          <cell r="AC262" t="str">
            <v>MEDICAID(NC)</v>
          </cell>
          <cell r="AD262" t="str">
            <v>MEDICAID</v>
          </cell>
          <cell r="AK262" t="str">
            <v>Medicaid</v>
          </cell>
          <cell r="AL262">
            <v>52.12054794520548</v>
          </cell>
          <cell r="AM262">
            <v>532</v>
          </cell>
          <cell r="AN262">
            <v>1</v>
          </cell>
          <cell r="AO262">
            <v>1</v>
          </cell>
          <cell r="AP262">
            <v>20110316</v>
          </cell>
          <cell r="AQ262">
            <v>5</v>
          </cell>
          <cell r="AR262" t="str">
            <v>0-7 Days</v>
          </cell>
          <cell r="AS262">
            <v>0</v>
          </cell>
          <cell r="AT262">
            <v>0</v>
          </cell>
          <cell r="AU262">
            <v>1</v>
          </cell>
          <cell r="AV262" t="b">
            <v>1</v>
          </cell>
          <cell r="AW262" t="b">
            <v>1</v>
          </cell>
          <cell r="AX262" t="b">
            <v>1</v>
          </cell>
          <cell r="AY262" t="b">
            <v>0</v>
          </cell>
          <cell r="AZ262">
            <v>0</v>
          </cell>
          <cell r="BA262" t="b">
            <v>1</v>
          </cell>
          <cell r="BB262" t="b">
            <v>1</v>
          </cell>
          <cell r="BC262">
            <v>1</v>
          </cell>
        </row>
        <row r="263">
          <cell r="A263" t="str">
            <v>Q</v>
          </cell>
          <cell r="B263" t="str">
            <v>2011/02/16</v>
          </cell>
          <cell r="C263" t="str">
            <v>2011/03/16</v>
          </cell>
          <cell r="D263">
            <v>0</v>
          </cell>
          <cell r="E263">
            <v>843315</v>
          </cell>
          <cell r="F263" t="str">
            <v>M</v>
          </cell>
          <cell r="G263" t="str">
            <v>T</v>
          </cell>
          <cell r="H263" t="str">
            <v>1959/04/22</v>
          </cell>
          <cell r="I263" t="str">
            <v>ADATC</v>
          </cell>
          <cell r="J263" t="str">
            <v>W.B. Jones ADATC</v>
          </cell>
          <cell r="K263" t="str">
            <v>900903601O</v>
          </cell>
          <cell r="M263" t="str">
            <v>0952225</v>
          </cell>
          <cell r="N263" t="str">
            <v>East</v>
          </cell>
          <cell r="O263" t="str">
            <v>405</v>
          </cell>
          <cell r="P263" t="str">
            <v>Beacon Center</v>
          </cell>
          <cell r="Q263" t="str">
            <v>Program Completion ADATC only</v>
          </cell>
          <cell r="R263" t="str">
            <v>Other outpatient and residential non state facilit</v>
          </cell>
          <cell r="S263" t="str">
            <v>Private residence</v>
          </cell>
          <cell r="T263" t="str">
            <v>SA</v>
          </cell>
          <cell r="U263" t="str">
            <v>Nash</v>
          </cell>
          <cell r="V263" t="str">
            <v>Nash</v>
          </cell>
          <cell r="W263" t="str">
            <v>Nash</v>
          </cell>
          <cell r="X263" t="str">
            <v>Beacon Center</v>
          </cell>
          <cell r="Y263" t="str">
            <v>Beacon Center</v>
          </cell>
          <cell r="AA263" t="str">
            <v>SELF PAY</v>
          </cell>
          <cell r="AB263" t="str">
            <v>SELF PAY</v>
          </cell>
          <cell r="AK263" t="str">
            <v>Self</v>
          </cell>
          <cell r="AL263">
            <v>52.30958904109589</v>
          </cell>
          <cell r="AM263">
            <v>1776</v>
          </cell>
          <cell r="AN263">
            <v>1</v>
          </cell>
          <cell r="AO263">
            <v>1</v>
          </cell>
          <cell r="AP263">
            <v>20110323</v>
          </cell>
          <cell r="AQ263">
            <v>7</v>
          </cell>
          <cell r="AR263" t="str">
            <v>0-7 Days</v>
          </cell>
          <cell r="AS263">
            <v>0</v>
          </cell>
          <cell r="AT263">
            <v>0</v>
          </cell>
          <cell r="AU263">
            <v>0</v>
          </cell>
          <cell r="AV263" t="b">
            <v>0</v>
          </cell>
          <cell r="AW263" t="b">
            <v>1</v>
          </cell>
          <cell r="AX263" t="b">
            <v>1</v>
          </cell>
          <cell r="AY263" t="b">
            <v>0</v>
          </cell>
          <cell r="AZ263">
            <v>1</v>
          </cell>
          <cell r="BA263" t="b">
            <v>1</v>
          </cell>
          <cell r="BB263" t="b">
            <v>1</v>
          </cell>
          <cell r="BC263">
            <v>1</v>
          </cell>
        </row>
        <row r="264">
          <cell r="A264" t="str">
            <v>1</v>
          </cell>
          <cell r="B264" t="str">
            <v>2011/02/05</v>
          </cell>
          <cell r="C264" t="str">
            <v>2011/02/09</v>
          </cell>
          <cell r="D264">
            <v>0</v>
          </cell>
          <cell r="E264">
            <v>370825</v>
          </cell>
          <cell r="F264" t="str">
            <v>F</v>
          </cell>
          <cell r="G264" t="str">
            <v>T</v>
          </cell>
          <cell r="H264" t="str">
            <v>1970/10/30</v>
          </cell>
          <cell r="I264" t="str">
            <v>Psych Hospital</v>
          </cell>
          <cell r="J264" t="str">
            <v>Cherry</v>
          </cell>
          <cell r="K264" t="str">
            <v>948770315M</v>
          </cell>
          <cell r="L264" t="str">
            <v>948770315M</v>
          </cell>
          <cell r="M264" t="str">
            <v>0952512</v>
          </cell>
          <cell r="N264" t="str">
            <v>East</v>
          </cell>
          <cell r="O264" t="str">
            <v>304</v>
          </cell>
          <cell r="P264" t="str">
            <v>Southeastern Regional</v>
          </cell>
          <cell r="Q264" t="str">
            <v>Direct to Outpatient Commitment</v>
          </cell>
          <cell r="R264" t="str">
            <v>Other outpatient and residential non state facilit</v>
          </cell>
          <cell r="S264" t="str">
            <v>Private residence</v>
          </cell>
          <cell r="T264" t="str">
            <v>MH</v>
          </cell>
          <cell r="U264" t="str">
            <v>Columbus</v>
          </cell>
          <cell r="V264" t="str">
            <v>Columbus</v>
          </cell>
          <cell r="W264" t="str">
            <v>Columbus</v>
          </cell>
          <cell r="X264" t="str">
            <v>Southeastern Regional</v>
          </cell>
          <cell r="Y264" t="str">
            <v>Southeastern Regional</v>
          </cell>
          <cell r="AA264" t="str">
            <v>SELF PAY</v>
          </cell>
          <cell r="AB264" t="str">
            <v>SELF PAY</v>
          </cell>
          <cell r="AC264" t="str">
            <v>MEDICAID(NC)</v>
          </cell>
          <cell r="AD264" t="str">
            <v>MEDICAID</v>
          </cell>
          <cell r="AK264" t="str">
            <v>Medicaid</v>
          </cell>
          <cell r="AL264">
            <v>40.778082191780825</v>
          </cell>
          <cell r="AM264">
            <v>478</v>
          </cell>
          <cell r="AN264">
            <v>0</v>
          </cell>
          <cell r="AO264">
            <v>0</v>
          </cell>
          <cell r="AP264" t="str">
            <v>.</v>
          </cell>
          <cell r="AQ264" t="str">
            <v>.</v>
          </cell>
          <cell r="AR264" t="str">
            <v>Not Seen</v>
          </cell>
          <cell r="AS264">
            <v>0</v>
          </cell>
          <cell r="AT264">
            <v>0</v>
          </cell>
          <cell r="AU264">
            <v>1</v>
          </cell>
          <cell r="AV264" t="b">
            <v>1</v>
          </cell>
          <cell r="AW264" t="b">
            <v>1</v>
          </cell>
          <cell r="AX264" t="b">
            <v>1</v>
          </cell>
          <cell r="AY264" t="b">
            <v>0</v>
          </cell>
          <cell r="AZ264">
            <v>0</v>
          </cell>
          <cell r="BA264" t="b">
            <v>1</v>
          </cell>
          <cell r="BB264" t="b">
            <v>1</v>
          </cell>
          <cell r="BC264">
            <v>1</v>
          </cell>
        </row>
        <row r="265">
          <cell r="A265" t="str">
            <v>Q</v>
          </cell>
          <cell r="B265" t="str">
            <v>2011/02/25</v>
          </cell>
          <cell r="C265" t="str">
            <v>2011/03/18</v>
          </cell>
          <cell r="D265">
            <v>0</v>
          </cell>
          <cell r="E265">
            <v>587342</v>
          </cell>
          <cell r="F265" t="str">
            <v>M</v>
          </cell>
          <cell r="G265" t="str">
            <v>T</v>
          </cell>
          <cell r="H265" t="str">
            <v>1961/12/12</v>
          </cell>
          <cell r="I265" t="str">
            <v>ADATC</v>
          </cell>
          <cell r="J265" t="str">
            <v>W.B. Jones ADATC</v>
          </cell>
          <cell r="K265" t="str">
            <v>900737828R</v>
          </cell>
          <cell r="L265" t="str">
            <v>900737828R</v>
          </cell>
          <cell r="M265" t="str">
            <v>0953539</v>
          </cell>
          <cell r="N265" t="str">
            <v>East</v>
          </cell>
          <cell r="O265" t="str">
            <v>407</v>
          </cell>
          <cell r="P265" t="str">
            <v>ECBH</v>
          </cell>
          <cell r="Q265" t="str">
            <v>Program Completion ADATC only</v>
          </cell>
          <cell r="R265" t="str">
            <v>Other outpatient and residential non state facilit</v>
          </cell>
          <cell r="S265" t="str">
            <v>Private residence</v>
          </cell>
          <cell r="T265" t="str">
            <v>SA</v>
          </cell>
          <cell r="U265" t="str">
            <v>Craven</v>
          </cell>
          <cell r="V265" t="str">
            <v>Craven</v>
          </cell>
          <cell r="W265" t="str">
            <v>Craven</v>
          </cell>
          <cell r="X265" t="str">
            <v>ECBH</v>
          </cell>
          <cell r="Y265" t="str">
            <v>East Carolina Behavioral Health</v>
          </cell>
          <cell r="AA265" t="str">
            <v>MEDICARE PART A</v>
          </cell>
          <cell r="AB265" t="str">
            <v>MEDICARE</v>
          </cell>
          <cell r="AC265" t="str">
            <v>SELF PAY</v>
          </cell>
          <cell r="AD265" t="str">
            <v>SELF PAY</v>
          </cell>
          <cell r="AE265" t="str">
            <v>MEDICARE PART B</v>
          </cell>
          <cell r="AF265" t="str">
            <v>MEDICARE</v>
          </cell>
          <cell r="AG265" t="str">
            <v>MEDICAID(NC)</v>
          </cell>
          <cell r="AH265" t="str">
            <v>MEDICAID</v>
          </cell>
          <cell r="AK265" t="str">
            <v>Medicaid</v>
          </cell>
          <cell r="AL265">
            <v>49.665753424657531</v>
          </cell>
          <cell r="AM265">
            <v>1758</v>
          </cell>
          <cell r="AN265">
            <v>1</v>
          </cell>
          <cell r="AO265">
            <v>1</v>
          </cell>
          <cell r="AP265">
            <v>20110420</v>
          </cell>
          <cell r="AQ265">
            <v>33</v>
          </cell>
          <cell r="AR265" t="str">
            <v>31-60 Days</v>
          </cell>
          <cell r="AS265">
            <v>0</v>
          </cell>
          <cell r="AT265">
            <v>0</v>
          </cell>
          <cell r="AU265">
            <v>0</v>
          </cell>
          <cell r="AV265" t="b">
            <v>0</v>
          </cell>
          <cell r="AW265" t="b">
            <v>1</v>
          </cell>
          <cell r="AX265" t="b">
            <v>1</v>
          </cell>
          <cell r="AY265" t="b">
            <v>0</v>
          </cell>
          <cell r="AZ265">
            <v>1</v>
          </cell>
          <cell r="BA265" t="b">
            <v>1</v>
          </cell>
          <cell r="BB265" t="b">
            <v>1</v>
          </cell>
          <cell r="BC265">
            <v>1</v>
          </cell>
        </row>
        <row r="266">
          <cell r="A266" t="str">
            <v>1</v>
          </cell>
          <cell r="B266" t="str">
            <v>2011/02/06</v>
          </cell>
          <cell r="C266" t="str">
            <v>2011/02/09</v>
          </cell>
          <cell r="D266">
            <v>0</v>
          </cell>
          <cell r="E266">
            <v>340682</v>
          </cell>
          <cell r="F266" t="str">
            <v>F</v>
          </cell>
          <cell r="G266" t="str">
            <v>T</v>
          </cell>
          <cell r="H266" t="str">
            <v>1969/11/11</v>
          </cell>
          <cell r="I266" t="str">
            <v>Psych Hospital</v>
          </cell>
          <cell r="J266" t="str">
            <v>Cherry</v>
          </cell>
          <cell r="K266" t="str">
            <v>949283506L</v>
          </cell>
          <cell r="L266" t="str">
            <v>949283506L</v>
          </cell>
          <cell r="M266" t="str">
            <v>0953644</v>
          </cell>
          <cell r="N266" t="str">
            <v>East</v>
          </cell>
          <cell r="O266" t="str">
            <v>405</v>
          </cell>
          <cell r="P266" t="str">
            <v>Beacon Center</v>
          </cell>
          <cell r="Q266" t="str">
            <v>Direct to Substance Abuse Commitment</v>
          </cell>
          <cell r="R266" t="str">
            <v>Other outpatient and residential non state facilit</v>
          </cell>
          <cell r="S266" t="str">
            <v>Private residence</v>
          </cell>
          <cell r="T266" t="str">
            <v>SA</v>
          </cell>
          <cell r="U266" t="str">
            <v>Edgecombe</v>
          </cell>
          <cell r="V266" t="str">
            <v>Edgecombe</v>
          </cell>
          <cell r="W266" t="str">
            <v>Edgecombe</v>
          </cell>
          <cell r="X266" t="str">
            <v>Beacon Center</v>
          </cell>
          <cell r="Y266" t="str">
            <v>Beacon Center</v>
          </cell>
          <cell r="AA266" t="str">
            <v>SELF PAY</v>
          </cell>
          <cell r="AB266" t="str">
            <v>SELF PAY</v>
          </cell>
          <cell r="AC266" t="str">
            <v>MEDICAID(NC)</v>
          </cell>
          <cell r="AD266" t="str">
            <v>MEDICAID</v>
          </cell>
          <cell r="AK266" t="str">
            <v>Medicaid</v>
          </cell>
          <cell r="AL266">
            <v>41.745205479452054</v>
          </cell>
          <cell r="AM266">
            <v>474</v>
          </cell>
          <cell r="AN266">
            <v>1</v>
          </cell>
          <cell r="AO266">
            <v>1</v>
          </cell>
          <cell r="AP266">
            <v>20110418</v>
          </cell>
          <cell r="AQ266">
            <v>68</v>
          </cell>
          <cell r="AR266" t="str">
            <v>&gt;60 Days</v>
          </cell>
          <cell r="AS266">
            <v>0</v>
          </cell>
          <cell r="AT266">
            <v>0</v>
          </cell>
          <cell r="AU266">
            <v>1</v>
          </cell>
          <cell r="AV266" t="b">
            <v>1</v>
          </cell>
          <cell r="AW266" t="b">
            <v>1</v>
          </cell>
          <cell r="AX266" t="b">
            <v>1</v>
          </cell>
          <cell r="AY266" t="b">
            <v>0</v>
          </cell>
          <cell r="AZ266">
            <v>0</v>
          </cell>
          <cell r="BA266" t="b">
            <v>1</v>
          </cell>
          <cell r="BB266" t="b">
            <v>1</v>
          </cell>
          <cell r="BC266">
            <v>1</v>
          </cell>
        </row>
        <row r="267">
          <cell r="A267" t="str">
            <v>Q</v>
          </cell>
          <cell r="B267" t="str">
            <v>2011/02/25</v>
          </cell>
          <cell r="C267" t="str">
            <v>2011/03/11</v>
          </cell>
          <cell r="D267">
            <v>0</v>
          </cell>
          <cell r="E267">
            <v>340682</v>
          </cell>
          <cell r="F267" t="str">
            <v>F</v>
          </cell>
          <cell r="G267" t="str">
            <v>T</v>
          </cell>
          <cell r="H267" t="str">
            <v>1969/11/11</v>
          </cell>
          <cell r="I267" t="str">
            <v>ADATC</v>
          </cell>
          <cell r="J267" t="str">
            <v>W.B. Jones ADATC</v>
          </cell>
          <cell r="K267" t="str">
            <v>949283506L</v>
          </cell>
          <cell r="L267" t="str">
            <v>949283506L</v>
          </cell>
          <cell r="M267" t="str">
            <v>0953644</v>
          </cell>
          <cell r="N267" t="str">
            <v>East</v>
          </cell>
          <cell r="O267" t="str">
            <v>405</v>
          </cell>
          <cell r="P267" t="str">
            <v>Beacon Center</v>
          </cell>
          <cell r="Q267" t="str">
            <v>Therapeutic discharge  (patient is non-compliant with program guidelines - without physical or verbal altercation)</v>
          </cell>
          <cell r="R267" t="str">
            <v>Other outpatient and residential non state facilit</v>
          </cell>
          <cell r="S267" t="str">
            <v>Private residence</v>
          </cell>
          <cell r="T267" t="str">
            <v>SA</v>
          </cell>
          <cell r="U267" t="str">
            <v>Edgecombe</v>
          </cell>
          <cell r="V267" t="str">
            <v>Edgecombe</v>
          </cell>
          <cell r="W267" t="str">
            <v>Edgecombe</v>
          </cell>
          <cell r="X267" t="str">
            <v>Beacon Center</v>
          </cell>
          <cell r="Y267" t="str">
            <v>Beacon Center</v>
          </cell>
          <cell r="AA267" t="str">
            <v>SELF PAY</v>
          </cell>
          <cell r="AB267" t="str">
            <v>SELF PAY</v>
          </cell>
          <cell r="AC267" t="str">
            <v>MEDICAID(NC)</v>
          </cell>
          <cell r="AD267" t="str">
            <v>MEDICAID</v>
          </cell>
          <cell r="AK267" t="str">
            <v>Medicaid</v>
          </cell>
          <cell r="AL267">
            <v>41.745205479452054</v>
          </cell>
          <cell r="AM267">
            <v>1733</v>
          </cell>
          <cell r="AN267">
            <v>1</v>
          </cell>
          <cell r="AO267">
            <v>1</v>
          </cell>
          <cell r="AP267">
            <v>20110418</v>
          </cell>
          <cell r="AQ267">
            <v>38</v>
          </cell>
          <cell r="AR267" t="str">
            <v>31-60 Days</v>
          </cell>
          <cell r="AS267">
            <v>0</v>
          </cell>
          <cell r="AT267">
            <v>0</v>
          </cell>
          <cell r="AU267">
            <v>0</v>
          </cell>
          <cell r="AV267" t="b">
            <v>0</v>
          </cell>
          <cell r="AW267" t="b">
            <v>1</v>
          </cell>
          <cell r="AX267" t="b">
            <v>1</v>
          </cell>
          <cell r="AY267" t="b">
            <v>0</v>
          </cell>
          <cell r="AZ267">
            <v>0</v>
          </cell>
          <cell r="BA267" t="b">
            <v>0</v>
          </cell>
          <cell r="BB267" t="b">
            <v>1</v>
          </cell>
          <cell r="BC267">
            <v>1</v>
          </cell>
        </row>
        <row r="268">
          <cell r="A268" t="str">
            <v>0</v>
          </cell>
          <cell r="B268" t="str">
            <v>2011/01/27</v>
          </cell>
          <cell r="C268" t="str">
            <v>2011/02/10</v>
          </cell>
          <cell r="D268">
            <v>0</v>
          </cell>
          <cell r="E268">
            <v>624745</v>
          </cell>
          <cell r="F268" t="str">
            <v>M</v>
          </cell>
          <cell r="G268" t="str">
            <v>T</v>
          </cell>
          <cell r="H268" t="str">
            <v>1970/02/11</v>
          </cell>
          <cell r="I268" t="str">
            <v>Psych Hospital</v>
          </cell>
          <cell r="J268" t="str">
            <v>Central Regional Hospital</v>
          </cell>
          <cell r="K268" t="str">
            <v>901023487S</v>
          </cell>
          <cell r="M268" t="str">
            <v>0953894</v>
          </cell>
          <cell r="N268" t="str">
            <v>C</v>
          </cell>
          <cell r="O268" t="str">
            <v>303</v>
          </cell>
          <cell r="P268" t="str">
            <v>Sandhills</v>
          </cell>
          <cell r="Q268" t="str">
            <v>Direct with Approval</v>
          </cell>
          <cell r="R268" t="str">
            <v>Other outpatient and residential non state facilit</v>
          </cell>
          <cell r="S268" t="str">
            <v>Private residence</v>
          </cell>
          <cell r="T268" t="str">
            <v>MH</v>
          </cell>
          <cell r="U268" t="str">
            <v>Harnett</v>
          </cell>
          <cell r="V268" t="str">
            <v>Harnett</v>
          </cell>
          <cell r="W268" t="str">
            <v>Harnett</v>
          </cell>
          <cell r="X268" t="str">
            <v>Sandhills</v>
          </cell>
          <cell r="Y268" t="str">
            <v>Sandhills Center</v>
          </cell>
          <cell r="AA268" t="str">
            <v>MEDICARE PART A</v>
          </cell>
          <cell r="AB268" t="str">
            <v>MEDICARE</v>
          </cell>
          <cell r="AC268" t="str">
            <v>SELF PAY</v>
          </cell>
          <cell r="AD268" t="str">
            <v>SELF PAY</v>
          </cell>
          <cell r="AE268" t="str">
            <v>MEDICARE PART B</v>
          </cell>
          <cell r="AF268" t="str">
            <v>MEDICARE</v>
          </cell>
          <cell r="AK268" t="str">
            <v>Medicare</v>
          </cell>
          <cell r="AL268">
            <v>41.493150684931507</v>
          </cell>
          <cell r="AM268">
            <v>58</v>
          </cell>
          <cell r="AN268">
            <v>0</v>
          </cell>
          <cell r="AO268">
            <v>0</v>
          </cell>
          <cell r="AP268" t="str">
            <v>.</v>
          </cell>
          <cell r="AQ268" t="str">
            <v>.</v>
          </cell>
          <cell r="AR268" t="str">
            <v>Not Seen</v>
          </cell>
          <cell r="AS268">
            <v>0</v>
          </cell>
          <cell r="AT268">
            <v>0</v>
          </cell>
          <cell r="AU268">
            <v>1</v>
          </cell>
          <cell r="AV268" t="b">
            <v>1</v>
          </cell>
          <cell r="AW268" t="b">
            <v>1</v>
          </cell>
          <cell r="AX268" t="b">
            <v>1</v>
          </cell>
          <cell r="AY268" t="b">
            <v>0</v>
          </cell>
          <cell r="AZ268">
            <v>0</v>
          </cell>
          <cell r="BA268" t="b">
            <v>1</v>
          </cell>
          <cell r="BB268" t="b">
            <v>1</v>
          </cell>
          <cell r="BC268">
            <v>1</v>
          </cell>
        </row>
        <row r="269">
          <cell r="A269" t="str">
            <v>8</v>
          </cell>
          <cell r="B269" t="str">
            <v>2011/01/26</v>
          </cell>
          <cell r="C269" t="str">
            <v>2011/02/09</v>
          </cell>
          <cell r="D269">
            <v>0</v>
          </cell>
          <cell r="E269">
            <v>662340</v>
          </cell>
          <cell r="F269" t="str">
            <v>M</v>
          </cell>
          <cell r="G269" t="str">
            <v>T</v>
          </cell>
          <cell r="H269" t="str">
            <v>1952/02/27</v>
          </cell>
          <cell r="I269" t="str">
            <v>ADATC</v>
          </cell>
          <cell r="J269" t="str">
            <v>R. J. Blackley ADATC</v>
          </cell>
          <cell r="K269" t="str">
            <v>901257506L</v>
          </cell>
          <cell r="L269" t="str">
            <v>901257506L</v>
          </cell>
          <cell r="M269" t="str">
            <v>0954047</v>
          </cell>
          <cell r="N269" t="str">
            <v>C</v>
          </cell>
          <cell r="O269" t="str">
            <v>208</v>
          </cell>
          <cell r="P269" t="str">
            <v>Five County</v>
          </cell>
          <cell r="Q269" t="str">
            <v>Program Completion ADATC only</v>
          </cell>
          <cell r="R269" t="str">
            <v>Other outpatient and residential non state facilit</v>
          </cell>
          <cell r="S269" t="str">
            <v>Private residence</v>
          </cell>
          <cell r="T269" t="str">
            <v>SA</v>
          </cell>
          <cell r="U269" t="str">
            <v>Franklin</v>
          </cell>
          <cell r="V269" t="str">
            <v>Franklin</v>
          </cell>
          <cell r="W269" t="str">
            <v>Unknown</v>
          </cell>
          <cell r="X269" t="str">
            <v>Five County</v>
          </cell>
          <cell r="Y269" t="str">
            <v>Five County</v>
          </cell>
          <cell r="AA269" t="str">
            <v>SELF PAY</v>
          </cell>
          <cell r="AB269" t="str">
            <v>SELF PAY</v>
          </cell>
          <cell r="AC269" t="str">
            <v>MEDICAID(NC)</v>
          </cell>
          <cell r="AD269" t="str">
            <v>MEDICAID</v>
          </cell>
          <cell r="AK269" t="str">
            <v>Medicaid</v>
          </cell>
          <cell r="AL269">
            <v>59.463013698630135</v>
          </cell>
          <cell r="AM269">
            <v>1049</v>
          </cell>
          <cell r="AN269">
            <v>1</v>
          </cell>
          <cell r="AO269">
            <v>1</v>
          </cell>
          <cell r="AP269">
            <v>20110209</v>
          </cell>
          <cell r="AQ269">
            <v>0</v>
          </cell>
          <cell r="AR269" t="str">
            <v>0-7 Days</v>
          </cell>
          <cell r="AS269">
            <v>0</v>
          </cell>
          <cell r="AT269">
            <v>0</v>
          </cell>
          <cell r="AU269">
            <v>0</v>
          </cell>
          <cell r="AV269" t="b">
            <v>0</v>
          </cell>
          <cell r="AW269" t="b">
            <v>1</v>
          </cell>
          <cell r="AX269" t="b">
            <v>1</v>
          </cell>
          <cell r="AY269" t="b">
            <v>0</v>
          </cell>
          <cell r="AZ269">
            <v>1</v>
          </cell>
          <cell r="BA269" t="b">
            <v>1</v>
          </cell>
          <cell r="BB269" t="b">
            <v>1</v>
          </cell>
          <cell r="BC269">
            <v>1</v>
          </cell>
        </row>
        <row r="270">
          <cell r="A270" t="str">
            <v>8</v>
          </cell>
          <cell r="B270" t="str">
            <v>2011/03/15</v>
          </cell>
          <cell r="C270" t="str">
            <v>2011/03/30</v>
          </cell>
          <cell r="D270">
            <v>0</v>
          </cell>
          <cell r="E270">
            <v>36361</v>
          </cell>
          <cell r="F270" t="str">
            <v>M</v>
          </cell>
          <cell r="G270" t="str">
            <v>T</v>
          </cell>
          <cell r="H270" t="str">
            <v>1973/02/21</v>
          </cell>
          <cell r="I270" t="str">
            <v>ADATC</v>
          </cell>
          <cell r="J270" t="str">
            <v>R. J. Blackley ADATC</v>
          </cell>
          <cell r="K270" t="str">
            <v>385782820K</v>
          </cell>
          <cell r="M270" t="str">
            <v>0954298</v>
          </cell>
          <cell r="N270" t="str">
            <v>C</v>
          </cell>
          <cell r="O270" t="str">
            <v>208</v>
          </cell>
          <cell r="P270" t="str">
            <v>Five County</v>
          </cell>
          <cell r="Q270" t="str">
            <v>Program Completion ADATC only</v>
          </cell>
          <cell r="R270" t="str">
            <v>Other outpatient and residential non state facilit</v>
          </cell>
          <cell r="S270" t="str">
            <v>Private residence</v>
          </cell>
          <cell r="T270" t="str">
            <v>SA</v>
          </cell>
          <cell r="U270" t="str">
            <v>Franklin</v>
          </cell>
          <cell r="V270" t="str">
            <v>Franklin</v>
          </cell>
          <cell r="W270" t="str">
            <v>Franklin</v>
          </cell>
          <cell r="X270" t="str">
            <v>Five County</v>
          </cell>
          <cell r="Y270" t="str">
            <v>Five County</v>
          </cell>
          <cell r="AA270" t="str">
            <v>SELF PAY</v>
          </cell>
          <cell r="AB270" t="str">
            <v>SELF PAY</v>
          </cell>
          <cell r="AK270" t="str">
            <v>Self</v>
          </cell>
          <cell r="AL270">
            <v>38.463013698630135</v>
          </cell>
          <cell r="AM270">
            <v>994</v>
          </cell>
          <cell r="AN270">
            <v>1</v>
          </cell>
          <cell r="AO270">
            <v>1</v>
          </cell>
          <cell r="AP270">
            <v>20110330</v>
          </cell>
          <cell r="AQ270">
            <v>0</v>
          </cell>
          <cell r="AR270" t="str">
            <v>0-7 Days</v>
          </cell>
          <cell r="AS270">
            <v>0</v>
          </cell>
          <cell r="AT270">
            <v>0</v>
          </cell>
          <cell r="AU270">
            <v>0</v>
          </cell>
          <cell r="AV270" t="b">
            <v>0</v>
          </cell>
          <cell r="AW270" t="b">
            <v>1</v>
          </cell>
          <cell r="AX270" t="b">
            <v>1</v>
          </cell>
          <cell r="AY270" t="b">
            <v>0</v>
          </cell>
          <cell r="AZ270">
            <v>1</v>
          </cell>
          <cell r="BA270" t="b">
            <v>1</v>
          </cell>
          <cell r="BB270" t="b">
            <v>1</v>
          </cell>
          <cell r="BC270">
            <v>1</v>
          </cell>
        </row>
        <row r="271">
          <cell r="A271" t="str">
            <v>8</v>
          </cell>
          <cell r="B271" t="str">
            <v>2011/02/16</v>
          </cell>
          <cell r="C271" t="str">
            <v>2011/03/02</v>
          </cell>
          <cell r="D271">
            <v>0</v>
          </cell>
          <cell r="E271">
            <v>174977</v>
          </cell>
          <cell r="F271" t="str">
            <v>F</v>
          </cell>
          <cell r="G271" t="str">
            <v>T</v>
          </cell>
          <cell r="H271" t="str">
            <v>1966/10/29</v>
          </cell>
          <cell r="I271" t="str">
            <v>ADATC</v>
          </cell>
          <cell r="J271" t="str">
            <v>R. J. Blackley ADATC</v>
          </cell>
          <cell r="K271" t="str">
            <v>949114415O</v>
          </cell>
          <cell r="M271" t="str">
            <v>0954568</v>
          </cell>
          <cell r="N271" t="str">
            <v>C</v>
          </cell>
          <cell r="O271" t="str">
            <v>205</v>
          </cell>
          <cell r="P271" t="str">
            <v>Alamance-Caswell</v>
          </cell>
          <cell r="Q271" t="str">
            <v>Program Completion ADATC only</v>
          </cell>
          <cell r="R271" t="str">
            <v>Other outpatient and residential non state facilit</v>
          </cell>
          <cell r="S271" t="str">
            <v>Private residence</v>
          </cell>
          <cell r="T271" t="str">
            <v>SA</v>
          </cell>
          <cell r="U271" t="str">
            <v>Caswell</v>
          </cell>
          <cell r="V271" t="str">
            <v>Caswell</v>
          </cell>
          <cell r="W271" t="str">
            <v>Caswell</v>
          </cell>
          <cell r="X271" t="str">
            <v>Alamance-Caswell</v>
          </cell>
          <cell r="Y271" t="str">
            <v>Alamance-Caswell</v>
          </cell>
          <cell r="AA271" t="str">
            <v>SELF PAY</v>
          </cell>
          <cell r="AB271" t="str">
            <v>SELF PAY</v>
          </cell>
          <cell r="AK271" t="str">
            <v>Self</v>
          </cell>
          <cell r="AL271">
            <v>44.783561643835618</v>
          </cell>
          <cell r="AM271">
            <v>1003</v>
          </cell>
          <cell r="AN271">
            <v>1</v>
          </cell>
          <cell r="AO271">
            <v>1</v>
          </cell>
          <cell r="AP271">
            <v>20110307</v>
          </cell>
          <cell r="AQ271">
            <v>5</v>
          </cell>
          <cell r="AR271" t="str">
            <v>0-7 Days</v>
          </cell>
          <cell r="AS271">
            <v>0</v>
          </cell>
          <cell r="AT271">
            <v>0</v>
          </cell>
          <cell r="AU271">
            <v>0</v>
          </cell>
          <cell r="AV271" t="b">
            <v>0</v>
          </cell>
          <cell r="AW271" t="b">
            <v>1</v>
          </cell>
          <cell r="AX271" t="b">
            <v>1</v>
          </cell>
          <cell r="AY271" t="b">
            <v>0</v>
          </cell>
          <cell r="AZ271">
            <v>1</v>
          </cell>
          <cell r="BA271" t="b">
            <v>1</v>
          </cell>
          <cell r="BB271" t="b">
            <v>1</v>
          </cell>
          <cell r="BC271">
            <v>1</v>
          </cell>
        </row>
        <row r="272">
          <cell r="A272" t="str">
            <v>0</v>
          </cell>
          <cell r="B272" t="str">
            <v>2011/02/26</v>
          </cell>
          <cell r="C272" t="str">
            <v>2011/03/02</v>
          </cell>
          <cell r="D272">
            <v>0</v>
          </cell>
          <cell r="E272">
            <v>417246</v>
          </cell>
          <cell r="F272" t="str">
            <v>F</v>
          </cell>
          <cell r="G272" t="str">
            <v>T</v>
          </cell>
          <cell r="H272" t="str">
            <v>1962/02/25</v>
          </cell>
          <cell r="I272" t="str">
            <v>Psych Hospital</v>
          </cell>
          <cell r="J272" t="str">
            <v>Central Regional Hospital</v>
          </cell>
          <cell r="K272" t="str">
            <v>901342195O</v>
          </cell>
          <cell r="L272" t="str">
            <v>9013421950</v>
          </cell>
          <cell r="M272" t="str">
            <v>0955492</v>
          </cell>
          <cell r="N272" t="str">
            <v>C</v>
          </cell>
          <cell r="O272" t="str">
            <v>308</v>
          </cell>
          <cell r="P272" t="str">
            <v>Wake</v>
          </cell>
          <cell r="Q272" t="str">
            <v>Direct to Outpatient Commitment</v>
          </cell>
          <cell r="R272" t="str">
            <v>Other outpatient and residential non state facilit</v>
          </cell>
          <cell r="S272" t="str">
            <v>Private residence</v>
          </cell>
          <cell r="T272" t="str">
            <v>MH</v>
          </cell>
          <cell r="U272" t="str">
            <v>Wake</v>
          </cell>
          <cell r="V272" t="str">
            <v>Wake</v>
          </cell>
          <cell r="W272" t="str">
            <v>Wake</v>
          </cell>
          <cell r="X272" t="str">
            <v>Wake</v>
          </cell>
          <cell r="Y272" t="str">
            <v>Wake</v>
          </cell>
          <cell r="AA272" t="str">
            <v>SECURE HORIZONS DIRECT</v>
          </cell>
          <cell r="AB272" t="str">
            <v>HMO</v>
          </cell>
          <cell r="AC272" t="str">
            <v>SELF PAY</v>
          </cell>
          <cell r="AD272" t="str">
            <v>SELF PAY</v>
          </cell>
          <cell r="AK272" t="str">
            <v>Private</v>
          </cell>
          <cell r="AL272">
            <v>49.460273972602742</v>
          </cell>
          <cell r="AM272">
            <v>33</v>
          </cell>
          <cell r="AN272">
            <v>1</v>
          </cell>
          <cell r="AO272">
            <v>1</v>
          </cell>
          <cell r="AP272">
            <v>20110317</v>
          </cell>
          <cell r="AQ272">
            <v>15</v>
          </cell>
          <cell r="AR272" t="str">
            <v>8-30 Days</v>
          </cell>
          <cell r="AS272">
            <v>0</v>
          </cell>
          <cell r="AT272">
            <v>0</v>
          </cell>
          <cell r="AU272">
            <v>1</v>
          </cell>
          <cell r="AV272" t="b">
            <v>1</v>
          </cell>
          <cell r="AW272" t="b">
            <v>1</v>
          </cell>
          <cell r="AX272" t="b">
            <v>1</v>
          </cell>
          <cell r="AY272" t="b">
            <v>0</v>
          </cell>
          <cell r="AZ272">
            <v>0</v>
          </cell>
          <cell r="BA272" t="b">
            <v>1</v>
          </cell>
          <cell r="BB272" t="b">
            <v>1</v>
          </cell>
          <cell r="BC272">
            <v>1</v>
          </cell>
        </row>
        <row r="273">
          <cell r="A273" t="str">
            <v>Q</v>
          </cell>
          <cell r="B273" t="str">
            <v>2011/01/14</v>
          </cell>
          <cell r="C273" t="str">
            <v>2011/02/04</v>
          </cell>
          <cell r="D273">
            <v>0</v>
          </cell>
          <cell r="E273">
            <v>939257</v>
          </cell>
          <cell r="F273" t="str">
            <v>F</v>
          </cell>
          <cell r="G273" t="str">
            <v>T</v>
          </cell>
          <cell r="H273" t="str">
            <v>1963/02/01</v>
          </cell>
          <cell r="I273" t="str">
            <v>ADATC</v>
          </cell>
          <cell r="J273" t="str">
            <v>W.B. Jones ADATC</v>
          </cell>
          <cell r="K273" t="str">
            <v>900727770R</v>
          </cell>
          <cell r="L273" t="str">
            <v>900727770R</v>
          </cell>
          <cell r="M273" t="str">
            <v>0955531</v>
          </cell>
          <cell r="N273" t="str">
            <v>East</v>
          </cell>
          <cell r="O273" t="str">
            <v>405</v>
          </cell>
          <cell r="P273" t="str">
            <v>Beacon Center</v>
          </cell>
          <cell r="Q273" t="str">
            <v>Program Completion ADATC only</v>
          </cell>
          <cell r="R273" t="str">
            <v>Other outpatient and residential non state facilit</v>
          </cell>
          <cell r="S273" t="str">
            <v>Private residence</v>
          </cell>
          <cell r="T273" t="str">
            <v>SA</v>
          </cell>
          <cell r="U273" t="str">
            <v>Nash</v>
          </cell>
          <cell r="V273" t="str">
            <v>Nash</v>
          </cell>
          <cell r="W273" t="str">
            <v>Nash</v>
          </cell>
          <cell r="X273" t="str">
            <v>Beacon Center</v>
          </cell>
          <cell r="Y273" t="str">
            <v>Beacon Center</v>
          </cell>
          <cell r="AA273" t="str">
            <v>MEDICARE PART A</v>
          </cell>
          <cell r="AB273" t="str">
            <v>MEDICARE</v>
          </cell>
          <cell r="AC273" t="str">
            <v>SELF PAY</v>
          </cell>
          <cell r="AD273" t="str">
            <v>SELF PAY</v>
          </cell>
          <cell r="AE273" t="str">
            <v>MEDICARE PART B</v>
          </cell>
          <cell r="AF273" t="str">
            <v>MEDICARE</v>
          </cell>
          <cell r="AG273" t="str">
            <v>MEDICAID(NC)</v>
          </cell>
          <cell r="AH273" t="str">
            <v>MEDICAID</v>
          </cell>
          <cell r="AK273" t="str">
            <v>Medicaid</v>
          </cell>
          <cell r="AL273">
            <v>48.526027397260272</v>
          </cell>
          <cell r="AM273">
            <v>1782</v>
          </cell>
          <cell r="AN273">
            <v>1</v>
          </cell>
          <cell r="AO273">
            <v>1</v>
          </cell>
          <cell r="AP273">
            <v>20110222</v>
          </cell>
          <cell r="AQ273">
            <v>18</v>
          </cell>
          <cell r="AR273" t="str">
            <v>8-30 Days</v>
          </cell>
          <cell r="AS273">
            <v>0</v>
          </cell>
          <cell r="AT273">
            <v>0</v>
          </cell>
          <cell r="AU273">
            <v>0</v>
          </cell>
          <cell r="AV273" t="b">
            <v>0</v>
          </cell>
          <cell r="AW273" t="b">
            <v>1</v>
          </cell>
          <cell r="AX273" t="b">
            <v>1</v>
          </cell>
          <cell r="AY273" t="b">
            <v>0</v>
          </cell>
          <cell r="AZ273">
            <v>1</v>
          </cell>
          <cell r="BA273" t="b">
            <v>1</v>
          </cell>
          <cell r="BB273" t="b">
            <v>1</v>
          </cell>
          <cell r="BC273">
            <v>1</v>
          </cell>
        </row>
        <row r="274">
          <cell r="A274" t="str">
            <v>0</v>
          </cell>
          <cell r="B274" t="str">
            <v>2011/01/28</v>
          </cell>
          <cell r="C274" t="str">
            <v>2011/02/28</v>
          </cell>
          <cell r="D274">
            <v>0</v>
          </cell>
          <cell r="E274">
            <v>394333</v>
          </cell>
          <cell r="F274" t="str">
            <v>M</v>
          </cell>
          <cell r="G274" t="str">
            <v>T</v>
          </cell>
          <cell r="H274" t="str">
            <v>1960/12/30</v>
          </cell>
          <cell r="I274" t="str">
            <v>Psych Hospital</v>
          </cell>
          <cell r="J274" t="str">
            <v>Central Regional Hospital</v>
          </cell>
          <cell r="K274" t="str">
            <v>900577900O</v>
          </cell>
          <cell r="L274" t="str">
            <v>900577900O</v>
          </cell>
          <cell r="M274" t="str">
            <v>0955607</v>
          </cell>
          <cell r="N274" t="str">
            <v>C</v>
          </cell>
          <cell r="O274" t="str">
            <v>204</v>
          </cell>
          <cell r="P274" t="str">
            <v>Guilford</v>
          </cell>
          <cell r="Q274" t="str">
            <v>Direct with Approval</v>
          </cell>
          <cell r="R274" t="str">
            <v>Other outpatient and residential non state facilit</v>
          </cell>
          <cell r="S274" t="str">
            <v>Residental facility excluding nursing homes(halfwa</v>
          </cell>
          <cell r="T274" t="str">
            <v>MH</v>
          </cell>
          <cell r="U274" t="str">
            <v>Guilford</v>
          </cell>
          <cell r="V274" t="str">
            <v>Guilford</v>
          </cell>
          <cell r="W274" t="str">
            <v>Guilford</v>
          </cell>
          <cell r="X274" t="str">
            <v>Guilford</v>
          </cell>
          <cell r="Y274" t="str">
            <v>Guilford Center</v>
          </cell>
          <cell r="AA274" t="str">
            <v>SELF PAY</v>
          </cell>
          <cell r="AB274" t="str">
            <v>SELF PAY</v>
          </cell>
          <cell r="AC274" t="str">
            <v>MEDICAID(NC)</v>
          </cell>
          <cell r="AD274" t="str">
            <v>MEDICAID</v>
          </cell>
          <cell r="AK274" t="str">
            <v>Medicaid</v>
          </cell>
          <cell r="AL274">
            <v>50.61643835616438</v>
          </cell>
          <cell r="AM274">
            <v>28</v>
          </cell>
          <cell r="AN274">
            <v>1</v>
          </cell>
          <cell r="AO274">
            <v>1</v>
          </cell>
          <cell r="AP274">
            <v>20110415</v>
          </cell>
          <cell r="AQ274">
            <v>46</v>
          </cell>
          <cell r="AR274" t="str">
            <v>31-60 Days</v>
          </cell>
          <cell r="AS274">
            <v>0</v>
          </cell>
          <cell r="AT274">
            <v>0</v>
          </cell>
          <cell r="AU274">
            <v>1</v>
          </cell>
          <cell r="AV274" t="b">
            <v>1</v>
          </cell>
          <cell r="AW274" t="b">
            <v>1</v>
          </cell>
          <cell r="AX274" t="b">
            <v>1</v>
          </cell>
          <cell r="AY274" t="b">
            <v>0</v>
          </cell>
          <cell r="AZ274">
            <v>0</v>
          </cell>
          <cell r="BA274" t="b">
            <v>1</v>
          </cell>
          <cell r="BB274" t="b">
            <v>1</v>
          </cell>
          <cell r="BC274">
            <v>1</v>
          </cell>
        </row>
        <row r="275">
          <cell r="A275" t="str">
            <v>0</v>
          </cell>
          <cell r="B275" t="str">
            <v>2011/02/16</v>
          </cell>
          <cell r="C275" t="str">
            <v>2011/03/02</v>
          </cell>
          <cell r="D275">
            <v>0</v>
          </cell>
          <cell r="E275">
            <v>264924</v>
          </cell>
          <cell r="F275" t="str">
            <v>M</v>
          </cell>
          <cell r="G275" t="str">
            <v>T</v>
          </cell>
          <cell r="H275" t="str">
            <v>1966/04/05</v>
          </cell>
          <cell r="I275" t="str">
            <v>Psych Hospital</v>
          </cell>
          <cell r="J275" t="str">
            <v>Central Regional Hospital</v>
          </cell>
          <cell r="K275" t="str">
            <v>946321187K</v>
          </cell>
          <cell r="M275" t="str">
            <v>0956094</v>
          </cell>
          <cell r="N275" t="str">
            <v>C</v>
          </cell>
          <cell r="O275" t="str">
            <v>204</v>
          </cell>
          <cell r="P275" t="str">
            <v>Guilford</v>
          </cell>
          <cell r="Q275" t="str">
            <v>Direct with Approval</v>
          </cell>
          <cell r="R275" t="str">
            <v>Other outpatient and residential non state facilit</v>
          </cell>
          <cell r="S275" t="str">
            <v>Private residence</v>
          </cell>
          <cell r="T275" t="str">
            <v>MH</v>
          </cell>
          <cell r="U275" t="str">
            <v>Guilford</v>
          </cell>
          <cell r="V275" t="str">
            <v>Guilford</v>
          </cell>
          <cell r="W275" t="str">
            <v>Alamance</v>
          </cell>
          <cell r="X275" t="str">
            <v>Guilford</v>
          </cell>
          <cell r="Y275" t="str">
            <v>Guilford Center</v>
          </cell>
          <cell r="AA275" t="str">
            <v>MEDICARE PART A</v>
          </cell>
          <cell r="AB275" t="str">
            <v>MEDICARE</v>
          </cell>
          <cell r="AC275" t="str">
            <v>WAUSAU UNDERWRITERS</v>
          </cell>
          <cell r="AD275" t="str">
            <v>COMMERCIAL</v>
          </cell>
          <cell r="AE275" t="str">
            <v>SELF PAY</v>
          </cell>
          <cell r="AF275" t="str">
            <v>SELF PAY</v>
          </cell>
          <cell r="AG275" t="str">
            <v>MEDICARE PART B</v>
          </cell>
          <cell r="AH275" t="str">
            <v>MEDICARE</v>
          </cell>
          <cell r="AK275" t="str">
            <v>Medicare</v>
          </cell>
          <cell r="AL275">
            <v>45.350684931506848</v>
          </cell>
          <cell r="AM275">
            <v>19</v>
          </cell>
          <cell r="AN275">
            <v>1</v>
          </cell>
          <cell r="AO275">
            <v>1</v>
          </cell>
          <cell r="AP275">
            <v>20110307</v>
          </cell>
          <cell r="AQ275">
            <v>5</v>
          </cell>
          <cell r="AR275" t="str">
            <v>0-7 Days</v>
          </cell>
          <cell r="AS275">
            <v>1</v>
          </cell>
          <cell r="AT275">
            <v>1</v>
          </cell>
          <cell r="AU275">
            <v>1</v>
          </cell>
          <cell r="AV275" t="b">
            <v>1</v>
          </cell>
          <cell r="AW275" t="b">
            <v>1</v>
          </cell>
          <cell r="AX275" t="b">
            <v>1</v>
          </cell>
          <cell r="AY275" t="b">
            <v>0</v>
          </cell>
          <cell r="AZ275">
            <v>0</v>
          </cell>
          <cell r="BA275" t="b">
            <v>1</v>
          </cell>
          <cell r="BB275" t="b">
            <v>1</v>
          </cell>
          <cell r="BC275">
            <v>1</v>
          </cell>
        </row>
        <row r="276">
          <cell r="A276" t="str">
            <v>0</v>
          </cell>
          <cell r="B276" t="str">
            <v>2011/03/22</v>
          </cell>
          <cell r="C276" t="str">
            <v>2011/03/30</v>
          </cell>
          <cell r="D276">
            <v>0</v>
          </cell>
          <cell r="E276">
            <v>805557</v>
          </cell>
          <cell r="F276" t="str">
            <v>F</v>
          </cell>
          <cell r="G276" t="str">
            <v>T</v>
          </cell>
          <cell r="H276" t="str">
            <v>1975/03/04</v>
          </cell>
          <cell r="I276" t="str">
            <v>Psych Hospital</v>
          </cell>
          <cell r="J276" t="str">
            <v>Central Regional Hospital</v>
          </cell>
          <cell r="K276" t="str">
            <v>949181988R</v>
          </cell>
          <cell r="L276" t="str">
            <v>949181988R</v>
          </cell>
          <cell r="M276" t="str">
            <v>0956433</v>
          </cell>
          <cell r="N276" t="str">
            <v>C</v>
          </cell>
          <cell r="O276" t="str">
            <v>207</v>
          </cell>
          <cell r="P276" t="str">
            <v>Durham</v>
          </cell>
          <cell r="Q276" t="str">
            <v>Direct to Outpatient Commitment</v>
          </cell>
          <cell r="R276" t="str">
            <v>Other outpatient and residential non state facilit</v>
          </cell>
          <cell r="S276" t="str">
            <v>Private residence</v>
          </cell>
          <cell r="T276" t="str">
            <v>MH</v>
          </cell>
          <cell r="U276" t="str">
            <v>Durham</v>
          </cell>
          <cell r="V276" t="str">
            <v>Durham</v>
          </cell>
          <cell r="W276" t="str">
            <v>Durham</v>
          </cell>
          <cell r="X276" t="str">
            <v>Durham</v>
          </cell>
          <cell r="Y276" t="str">
            <v>Durham Center</v>
          </cell>
          <cell r="AA276" t="str">
            <v>SECURE HORIZONS DIRECT</v>
          </cell>
          <cell r="AB276" t="str">
            <v>HMO</v>
          </cell>
          <cell r="AC276" t="str">
            <v>SELF PAY</v>
          </cell>
          <cell r="AD276" t="str">
            <v>SELF PAY</v>
          </cell>
          <cell r="AE276" t="str">
            <v>MEDICAID(NC)</v>
          </cell>
          <cell r="AF276" t="str">
            <v>MEDICAID</v>
          </cell>
          <cell r="AK276" t="str">
            <v>Medicaid</v>
          </cell>
          <cell r="AL276">
            <v>36.43287671232877</v>
          </cell>
          <cell r="AM276">
            <v>77</v>
          </cell>
          <cell r="AN276">
            <v>1</v>
          </cell>
          <cell r="AO276">
            <v>1</v>
          </cell>
          <cell r="AP276">
            <v>20110411</v>
          </cell>
          <cell r="AQ276">
            <v>12</v>
          </cell>
          <cell r="AR276" t="str">
            <v>8-30 Days</v>
          </cell>
          <cell r="AS276">
            <v>0</v>
          </cell>
          <cell r="AT276">
            <v>0</v>
          </cell>
          <cell r="AU276">
            <v>1</v>
          </cell>
          <cell r="AV276" t="b">
            <v>1</v>
          </cell>
          <cell r="AW276" t="b">
            <v>1</v>
          </cell>
          <cell r="AX276" t="b">
            <v>1</v>
          </cell>
          <cell r="AY276" t="b">
            <v>0</v>
          </cell>
          <cell r="AZ276">
            <v>0</v>
          </cell>
          <cell r="BA276" t="b">
            <v>1</v>
          </cell>
          <cell r="BB276" t="b">
            <v>1</v>
          </cell>
          <cell r="BC276">
            <v>1</v>
          </cell>
        </row>
        <row r="277">
          <cell r="A277" t="str">
            <v>8</v>
          </cell>
          <cell r="B277" t="str">
            <v>2011/01/21</v>
          </cell>
          <cell r="C277" t="str">
            <v>2011/01/24</v>
          </cell>
          <cell r="D277">
            <v>0</v>
          </cell>
          <cell r="E277">
            <v>869574</v>
          </cell>
          <cell r="F277" t="str">
            <v>M</v>
          </cell>
          <cell r="G277" t="str">
            <v>T</v>
          </cell>
          <cell r="H277" t="str">
            <v>1975/03/05</v>
          </cell>
          <cell r="I277" t="str">
            <v>ADATC</v>
          </cell>
          <cell r="J277" t="str">
            <v>R. J. Blackley ADATC</v>
          </cell>
          <cell r="K277" t="str">
            <v>901319884S</v>
          </cell>
          <cell r="M277" t="str">
            <v>0957304</v>
          </cell>
          <cell r="N277" t="str">
            <v>C</v>
          </cell>
          <cell r="O277" t="str">
            <v>303</v>
          </cell>
          <cell r="P277" t="str">
            <v>Sandhills</v>
          </cell>
          <cell r="Q277" t="str">
            <v>Direct with Approval</v>
          </cell>
          <cell r="R277" t="str">
            <v>Other outpatient and residential non state facilit</v>
          </cell>
          <cell r="S277" t="str">
            <v>Private residence</v>
          </cell>
          <cell r="T277" t="str">
            <v>SA</v>
          </cell>
          <cell r="U277" t="str">
            <v>Randolph</v>
          </cell>
          <cell r="V277" t="str">
            <v>Randolph</v>
          </cell>
          <cell r="W277" t="str">
            <v>Randolph</v>
          </cell>
          <cell r="X277" t="str">
            <v>Sandhills</v>
          </cell>
          <cell r="Y277" t="str">
            <v>Sandhills Center</v>
          </cell>
          <cell r="AA277" t="str">
            <v>SELF PAY</v>
          </cell>
          <cell r="AB277" t="str">
            <v>SELF PAY</v>
          </cell>
          <cell r="AK277" t="str">
            <v>Self</v>
          </cell>
          <cell r="AL277">
            <v>36.43013698630137</v>
          </cell>
          <cell r="AM277">
            <v>1075</v>
          </cell>
          <cell r="AN277">
            <v>1</v>
          </cell>
          <cell r="AO277">
            <v>1</v>
          </cell>
          <cell r="AP277">
            <v>20110125</v>
          </cell>
          <cell r="AQ277">
            <v>1</v>
          </cell>
          <cell r="AR277" t="str">
            <v>0-7 Days</v>
          </cell>
          <cell r="AS277">
            <v>0</v>
          </cell>
          <cell r="AT277">
            <v>0</v>
          </cell>
          <cell r="AU277">
            <v>0</v>
          </cell>
          <cell r="AV277" t="b">
            <v>1</v>
          </cell>
          <cell r="AW277" t="b">
            <v>1</v>
          </cell>
          <cell r="AX277" t="b">
            <v>1</v>
          </cell>
          <cell r="AY277" t="b">
            <v>0</v>
          </cell>
          <cell r="AZ277">
            <v>1</v>
          </cell>
          <cell r="BA277" t="b">
            <v>1</v>
          </cell>
          <cell r="BB277" t="b">
            <v>1</v>
          </cell>
          <cell r="BC277">
            <v>1</v>
          </cell>
        </row>
        <row r="278">
          <cell r="A278" t="str">
            <v>H</v>
          </cell>
          <cell r="B278" t="str">
            <v>2010/12/10</v>
          </cell>
          <cell r="C278" t="str">
            <v>2011/01/14</v>
          </cell>
          <cell r="D278">
            <v>0</v>
          </cell>
          <cell r="E278">
            <v>96892</v>
          </cell>
          <cell r="F278" t="str">
            <v>M</v>
          </cell>
          <cell r="G278" t="str">
            <v>T</v>
          </cell>
          <cell r="H278" t="str">
            <v>1976/05/05</v>
          </cell>
          <cell r="I278" t="str">
            <v>ADATC</v>
          </cell>
          <cell r="J278" t="str">
            <v>J F Keith ADATC</v>
          </cell>
          <cell r="K278" t="str">
            <v>948998131L</v>
          </cell>
          <cell r="L278" t="str">
            <v>237236180P</v>
          </cell>
          <cell r="M278" t="str">
            <v>0957870</v>
          </cell>
          <cell r="N278" t="str">
            <v>West</v>
          </cell>
          <cell r="O278" t="str">
            <v>109</v>
          </cell>
          <cell r="P278" t="str">
            <v>Mental Health Partners</v>
          </cell>
          <cell r="Q278" t="str">
            <v>Program Completion ADATC only</v>
          </cell>
          <cell r="R278" t="str">
            <v>Other outpatient and residential non state facilit</v>
          </cell>
          <cell r="S278" t="str">
            <v>Residental facility excluding nursing homes(halfwa</v>
          </cell>
          <cell r="T278" t="str">
            <v>SA</v>
          </cell>
          <cell r="U278" t="str">
            <v>Catawba</v>
          </cell>
          <cell r="V278" t="str">
            <v>Catawba</v>
          </cell>
          <cell r="W278" t="str">
            <v>Madison</v>
          </cell>
          <cell r="Y278" t="str">
            <v>Mental Health Partners</v>
          </cell>
          <cell r="Z278" t="str">
            <v>131210000209045</v>
          </cell>
          <cell r="AA278" t="str">
            <v>SELF PAY</v>
          </cell>
          <cell r="AB278" t="str">
            <v>SELF PAY</v>
          </cell>
          <cell r="AK278" t="str">
            <v>Self</v>
          </cell>
          <cell r="AL278">
            <v>35.260273972602739</v>
          </cell>
          <cell r="AM278">
            <v>1315</v>
          </cell>
          <cell r="AN278">
            <v>1</v>
          </cell>
          <cell r="AO278">
            <v>1</v>
          </cell>
          <cell r="AP278">
            <v>20110114</v>
          </cell>
          <cell r="AQ278">
            <v>0</v>
          </cell>
          <cell r="AR278" t="str">
            <v>0-7 Days</v>
          </cell>
          <cell r="AS278">
            <v>0</v>
          </cell>
          <cell r="AT278">
            <v>0</v>
          </cell>
          <cell r="AU278">
            <v>0</v>
          </cell>
          <cell r="AV278" t="b">
            <v>0</v>
          </cell>
          <cell r="AW278" t="b">
            <v>1</v>
          </cell>
          <cell r="AX278" t="b">
            <v>1</v>
          </cell>
          <cell r="AY278" t="b">
            <v>0</v>
          </cell>
          <cell r="AZ278">
            <v>1</v>
          </cell>
          <cell r="BA278" t="b">
            <v>1</v>
          </cell>
          <cell r="BB278" t="b">
            <v>1</v>
          </cell>
          <cell r="BC278">
            <v>1</v>
          </cell>
        </row>
        <row r="279">
          <cell r="A279" t="str">
            <v>0</v>
          </cell>
          <cell r="B279" t="str">
            <v>2010/11/10</v>
          </cell>
          <cell r="C279" t="str">
            <v>2011/01/26</v>
          </cell>
          <cell r="D279">
            <v>0</v>
          </cell>
          <cell r="E279">
            <v>878727</v>
          </cell>
          <cell r="F279" t="str">
            <v>F</v>
          </cell>
          <cell r="G279" t="str">
            <v>T</v>
          </cell>
          <cell r="H279" t="str">
            <v>1976/08/07</v>
          </cell>
          <cell r="I279" t="str">
            <v>Psych Hospital</v>
          </cell>
          <cell r="J279" t="str">
            <v>Central Regional Hospital</v>
          </cell>
          <cell r="K279" t="str">
            <v>949162931K</v>
          </cell>
          <cell r="L279" t="str">
            <v>240236388Q</v>
          </cell>
          <cell r="M279" t="str">
            <v>0958653</v>
          </cell>
          <cell r="N279" t="str">
            <v>C</v>
          </cell>
          <cell r="O279" t="str">
            <v>207</v>
          </cell>
          <cell r="P279" t="str">
            <v>Durham</v>
          </cell>
          <cell r="Q279" t="str">
            <v>Direct to Outpatient Commitment</v>
          </cell>
          <cell r="R279" t="str">
            <v>Other outpatient and residential non state facilit</v>
          </cell>
          <cell r="S279" t="str">
            <v>Residental facility excluding nursing homes(halfwa</v>
          </cell>
          <cell r="T279" t="str">
            <v>MH</v>
          </cell>
          <cell r="U279" t="str">
            <v>Durham</v>
          </cell>
          <cell r="V279" t="str">
            <v>Caswell</v>
          </cell>
          <cell r="W279" t="str">
            <v>Durham</v>
          </cell>
          <cell r="X279" t="str">
            <v>Durham</v>
          </cell>
          <cell r="Y279" t="str">
            <v>Durham Center</v>
          </cell>
          <cell r="AA279" t="str">
            <v>SELF PAY</v>
          </cell>
          <cell r="AB279" t="str">
            <v>SELF PAY</v>
          </cell>
          <cell r="AC279" t="str">
            <v>SELF PAY</v>
          </cell>
          <cell r="AD279" t="str">
            <v>SELF PAY</v>
          </cell>
          <cell r="AK279" t="str">
            <v>Self</v>
          </cell>
          <cell r="AL279">
            <v>35.0027397260274</v>
          </cell>
          <cell r="AM279">
            <v>85</v>
          </cell>
          <cell r="AN279">
            <v>1</v>
          </cell>
          <cell r="AO279">
            <v>1</v>
          </cell>
          <cell r="AP279">
            <v>20110128</v>
          </cell>
          <cell r="AQ279">
            <v>2</v>
          </cell>
          <cell r="AR279" t="str">
            <v>0-7 Days</v>
          </cell>
          <cell r="AS279">
            <v>0</v>
          </cell>
          <cell r="AT279">
            <v>0</v>
          </cell>
          <cell r="AU279">
            <v>1</v>
          </cell>
          <cell r="AV279" t="b">
            <v>1</v>
          </cell>
          <cell r="AW279" t="b">
            <v>1</v>
          </cell>
          <cell r="AX279" t="b">
            <v>1</v>
          </cell>
          <cell r="AY279" t="b">
            <v>0</v>
          </cell>
          <cell r="AZ279">
            <v>0</v>
          </cell>
          <cell r="BA279" t="b">
            <v>1</v>
          </cell>
          <cell r="BB279" t="b">
            <v>1</v>
          </cell>
          <cell r="BC279">
            <v>0</v>
          </cell>
        </row>
        <row r="280">
          <cell r="A280" t="str">
            <v>H</v>
          </cell>
          <cell r="B280" t="str">
            <v>2011/03/08</v>
          </cell>
          <cell r="C280" t="str">
            <v>2011/03/30</v>
          </cell>
          <cell r="D280">
            <v>0</v>
          </cell>
          <cell r="E280">
            <v>623580</v>
          </cell>
          <cell r="F280" t="str">
            <v>F</v>
          </cell>
          <cell r="G280" t="str">
            <v>T</v>
          </cell>
          <cell r="H280" t="str">
            <v>1956/02/22</v>
          </cell>
          <cell r="I280" t="str">
            <v>ADATC</v>
          </cell>
          <cell r="J280" t="str">
            <v>J F Keith ADATC</v>
          </cell>
          <cell r="K280" t="str">
            <v>900560288L</v>
          </cell>
          <cell r="L280" t="str">
            <v>900560288L</v>
          </cell>
          <cell r="M280" t="str">
            <v>0958728</v>
          </cell>
          <cell r="N280" t="str">
            <v>West</v>
          </cell>
          <cell r="O280" t="str">
            <v>113</v>
          </cell>
          <cell r="P280" t="str">
            <v>Western Highlands</v>
          </cell>
          <cell r="Q280" t="str">
            <v>Program Completion ADATC only</v>
          </cell>
          <cell r="R280" t="str">
            <v>Other outpatient and residential non state facilit</v>
          </cell>
          <cell r="S280" t="str">
            <v>Private residence</v>
          </cell>
          <cell r="T280" t="str">
            <v>SA</v>
          </cell>
          <cell r="U280" t="str">
            <v>Buncombe</v>
          </cell>
          <cell r="V280" t="str">
            <v>Buncombe</v>
          </cell>
          <cell r="W280" t="str">
            <v>Buncombe</v>
          </cell>
          <cell r="Y280" t="str">
            <v>Western Highlands</v>
          </cell>
          <cell r="AA280" t="str">
            <v>SELF PAY</v>
          </cell>
          <cell r="AB280" t="str">
            <v>SELF PAY</v>
          </cell>
          <cell r="AK280" t="str">
            <v>Self</v>
          </cell>
          <cell r="AL280">
            <v>55.473972602739728</v>
          </cell>
          <cell r="AM280">
            <v>1348</v>
          </cell>
          <cell r="AN280">
            <v>0</v>
          </cell>
          <cell r="AO280">
            <v>0</v>
          </cell>
          <cell r="AP280" t="str">
            <v>.</v>
          </cell>
          <cell r="AQ280" t="str">
            <v>.</v>
          </cell>
          <cell r="AR280" t="str">
            <v>Not Seen</v>
          </cell>
          <cell r="AS280">
            <v>0</v>
          </cell>
          <cell r="AT280">
            <v>0</v>
          </cell>
          <cell r="AU280">
            <v>0</v>
          </cell>
          <cell r="AV280" t="b">
            <v>0</v>
          </cell>
          <cell r="AW280" t="b">
            <v>1</v>
          </cell>
          <cell r="AX280" t="b">
            <v>1</v>
          </cell>
          <cell r="AY280" t="b">
            <v>0</v>
          </cell>
          <cell r="AZ280">
            <v>1</v>
          </cell>
          <cell r="BA280" t="b">
            <v>1</v>
          </cell>
          <cell r="BB280" t="b">
            <v>1</v>
          </cell>
          <cell r="BC280">
            <v>1</v>
          </cell>
        </row>
        <row r="281">
          <cell r="A281" t="str">
            <v>2</v>
          </cell>
          <cell r="B281" t="str">
            <v>2010/12/20</v>
          </cell>
          <cell r="C281" t="str">
            <v>2011/01/07</v>
          </cell>
          <cell r="D281">
            <v>0</v>
          </cell>
          <cell r="E281">
            <v>185729</v>
          </cell>
          <cell r="F281" t="str">
            <v>F</v>
          </cell>
          <cell r="G281" t="str">
            <v>T</v>
          </cell>
          <cell r="H281" t="str">
            <v>1972/11/10</v>
          </cell>
          <cell r="I281" t="str">
            <v>Psych Hospital</v>
          </cell>
          <cell r="J281" t="str">
            <v>Broughton</v>
          </cell>
          <cell r="K281" t="str">
            <v>900837369Q</v>
          </cell>
          <cell r="L281" t="str">
            <v>900837369Q</v>
          </cell>
          <cell r="M281" t="str">
            <v>0958969</v>
          </cell>
          <cell r="N281" t="str">
            <v>West</v>
          </cell>
          <cell r="O281" t="str">
            <v>113</v>
          </cell>
          <cell r="P281" t="str">
            <v>Western Highlands</v>
          </cell>
          <cell r="Q281" t="str">
            <v>Direct with Approval</v>
          </cell>
          <cell r="R281" t="str">
            <v>Other outpatient and residential non state facilit</v>
          </cell>
          <cell r="S281" t="str">
            <v>Private residence</v>
          </cell>
          <cell r="T281" t="str">
            <v>MH</v>
          </cell>
          <cell r="U281" t="str">
            <v>Henderson</v>
          </cell>
          <cell r="V281" t="str">
            <v>Henderson</v>
          </cell>
          <cell r="W281" t="str">
            <v>Henderson</v>
          </cell>
          <cell r="Y281" t="str">
            <v>Western Highlands</v>
          </cell>
          <cell r="AA281" t="str">
            <v>SELF PAY</v>
          </cell>
          <cell r="AB281" t="str">
            <v>SELF PAY</v>
          </cell>
          <cell r="AC281" t="str">
            <v>MEDICAID(NC)</v>
          </cell>
          <cell r="AD281" t="str">
            <v>MEDICAID</v>
          </cell>
          <cell r="AK281" t="str">
            <v>Medicaid</v>
          </cell>
          <cell r="AL281">
            <v>38.745205479452054</v>
          </cell>
          <cell r="AM281">
            <v>772</v>
          </cell>
          <cell r="AN281">
            <v>1</v>
          </cell>
          <cell r="AO281">
            <v>1</v>
          </cell>
          <cell r="AP281">
            <v>20110114</v>
          </cell>
          <cell r="AQ281">
            <v>7</v>
          </cell>
          <cell r="AR281" t="str">
            <v>0-7 Days</v>
          </cell>
          <cell r="AS281">
            <v>0</v>
          </cell>
          <cell r="AT281">
            <v>0</v>
          </cell>
          <cell r="AU281">
            <v>1</v>
          </cell>
          <cell r="AV281" t="b">
            <v>1</v>
          </cell>
          <cell r="AW281" t="b">
            <v>1</v>
          </cell>
          <cell r="AX281" t="b">
            <v>1</v>
          </cell>
          <cell r="AY281" t="b">
            <v>0</v>
          </cell>
          <cell r="AZ281">
            <v>0</v>
          </cell>
          <cell r="BA281" t="b">
            <v>1</v>
          </cell>
          <cell r="BB281" t="b">
            <v>1</v>
          </cell>
          <cell r="BC281">
            <v>1</v>
          </cell>
        </row>
        <row r="282">
          <cell r="A282" t="str">
            <v>8</v>
          </cell>
          <cell r="B282" t="str">
            <v>2010/12/29</v>
          </cell>
          <cell r="C282" t="str">
            <v>2011/01/12</v>
          </cell>
          <cell r="D282">
            <v>0</v>
          </cell>
          <cell r="E282">
            <v>838790</v>
          </cell>
          <cell r="F282" t="str">
            <v>F</v>
          </cell>
          <cell r="G282" t="str">
            <v>T</v>
          </cell>
          <cell r="H282" t="str">
            <v>1974/09/13</v>
          </cell>
          <cell r="I282" t="str">
            <v>ADATC</v>
          </cell>
          <cell r="J282" t="str">
            <v>R. J. Blackley ADATC</v>
          </cell>
          <cell r="K282" t="str">
            <v>900581283O</v>
          </cell>
          <cell r="M282" t="str">
            <v>0959056</v>
          </cell>
          <cell r="N282" t="str">
            <v>C</v>
          </cell>
          <cell r="O282" t="str">
            <v>207</v>
          </cell>
          <cell r="P282" t="str">
            <v>Durham</v>
          </cell>
          <cell r="Q282" t="str">
            <v>Program Completion ADATC only</v>
          </cell>
          <cell r="R282" t="str">
            <v>Other outpatient and residential non state facilit</v>
          </cell>
          <cell r="S282" t="str">
            <v>Residental facility excluding nursing homes(halfwa</v>
          </cell>
          <cell r="T282" t="str">
            <v>SA</v>
          </cell>
          <cell r="U282" t="str">
            <v>Durham</v>
          </cell>
          <cell r="V282" t="str">
            <v>Durham</v>
          </cell>
          <cell r="W282" t="str">
            <v>Durham</v>
          </cell>
          <cell r="X282" t="str">
            <v>Durham</v>
          </cell>
          <cell r="Y282" t="str">
            <v>Durham Center</v>
          </cell>
          <cell r="AA282" t="str">
            <v>SELF PAY</v>
          </cell>
          <cell r="AB282" t="str">
            <v>SELF PAY</v>
          </cell>
          <cell r="AK282" t="str">
            <v>Self</v>
          </cell>
          <cell r="AL282">
            <v>36.904109589041099</v>
          </cell>
          <cell r="AM282">
            <v>1074</v>
          </cell>
          <cell r="AN282">
            <v>1</v>
          </cell>
          <cell r="AO282">
            <v>1</v>
          </cell>
          <cell r="AP282">
            <v>20110118</v>
          </cell>
          <cell r="AQ282">
            <v>6</v>
          </cell>
          <cell r="AR282" t="str">
            <v>0-7 Days</v>
          </cell>
          <cell r="AS282">
            <v>0</v>
          </cell>
          <cell r="AT282">
            <v>0</v>
          </cell>
          <cell r="AU282">
            <v>0</v>
          </cell>
          <cell r="AV282" t="b">
            <v>0</v>
          </cell>
          <cell r="AW282" t="b">
            <v>1</v>
          </cell>
          <cell r="AX282" t="b">
            <v>1</v>
          </cell>
          <cell r="AY282" t="b">
            <v>0</v>
          </cell>
          <cell r="AZ282">
            <v>1</v>
          </cell>
          <cell r="BA282" t="b">
            <v>1</v>
          </cell>
          <cell r="BB282" t="b">
            <v>1</v>
          </cell>
          <cell r="BC282">
            <v>1</v>
          </cell>
        </row>
        <row r="283">
          <cell r="A283" t="str">
            <v>1</v>
          </cell>
          <cell r="B283" t="str">
            <v>2011/03/23</v>
          </cell>
          <cell r="C283" t="str">
            <v>2011/03/31</v>
          </cell>
          <cell r="D283">
            <v>0</v>
          </cell>
          <cell r="E283">
            <v>37667</v>
          </cell>
          <cell r="F283" t="str">
            <v>M</v>
          </cell>
          <cell r="G283" t="str">
            <v>T</v>
          </cell>
          <cell r="H283" t="str">
            <v>1961/06/10</v>
          </cell>
          <cell r="I283" t="str">
            <v>Psych Hospital</v>
          </cell>
          <cell r="J283" t="str">
            <v>Cherry</v>
          </cell>
          <cell r="K283" t="str">
            <v>947757594L</v>
          </cell>
          <cell r="M283" t="str">
            <v>0959272</v>
          </cell>
          <cell r="N283" t="str">
            <v>East</v>
          </cell>
          <cell r="O283" t="str">
            <v>408</v>
          </cell>
          <cell r="P283" t="str">
            <v>Eastpointe</v>
          </cell>
          <cell r="Q283" t="str">
            <v>Direct with Approval</v>
          </cell>
          <cell r="R283" t="str">
            <v>Other outpatient and residential non state facilit</v>
          </cell>
          <cell r="S283" t="str">
            <v>Private residence</v>
          </cell>
          <cell r="T283" t="str">
            <v>SA</v>
          </cell>
          <cell r="U283" t="str">
            <v>Wayne</v>
          </cell>
          <cell r="V283" t="str">
            <v>Wayne</v>
          </cell>
          <cell r="W283" t="str">
            <v>Wayne</v>
          </cell>
          <cell r="X283" t="str">
            <v>Eastpointe</v>
          </cell>
          <cell r="Y283" t="str">
            <v>Eastpointe</v>
          </cell>
          <cell r="AA283" t="str">
            <v>BLUE CROSS OF NC</v>
          </cell>
          <cell r="AB283" t="str">
            <v>BLUE CROSS</v>
          </cell>
          <cell r="AC283" t="str">
            <v>SELF PAY</v>
          </cell>
          <cell r="AD283" t="str">
            <v>SELF PAY</v>
          </cell>
          <cell r="AK283" t="str">
            <v>Private</v>
          </cell>
          <cell r="AL283">
            <v>50.172602739726024</v>
          </cell>
          <cell r="AM283">
            <v>450</v>
          </cell>
          <cell r="AN283">
            <v>0</v>
          </cell>
          <cell r="AO283">
            <v>0</v>
          </cell>
          <cell r="AP283" t="str">
            <v>.</v>
          </cell>
          <cell r="AQ283" t="str">
            <v>.</v>
          </cell>
          <cell r="AR283" t="str">
            <v>Not Seen</v>
          </cell>
          <cell r="AS283">
            <v>0</v>
          </cell>
          <cell r="AT283">
            <v>0</v>
          </cell>
          <cell r="AU283">
            <v>1</v>
          </cell>
          <cell r="AV283" t="b">
            <v>1</v>
          </cell>
          <cell r="AW283" t="b">
            <v>1</v>
          </cell>
          <cell r="AX283" t="b">
            <v>1</v>
          </cell>
          <cell r="AY283" t="b">
            <v>0</v>
          </cell>
          <cell r="AZ283">
            <v>0</v>
          </cell>
          <cell r="BA283" t="b">
            <v>1</v>
          </cell>
          <cell r="BB283" t="b">
            <v>1</v>
          </cell>
          <cell r="BC283">
            <v>1</v>
          </cell>
        </row>
        <row r="284">
          <cell r="A284" t="str">
            <v>0</v>
          </cell>
          <cell r="B284" t="str">
            <v>2011/02/03</v>
          </cell>
          <cell r="C284" t="str">
            <v>2011/02/14</v>
          </cell>
          <cell r="D284">
            <v>0</v>
          </cell>
          <cell r="E284">
            <v>946796</v>
          </cell>
          <cell r="F284" t="str">
            <v>F</v>
          </cell>
          <cell r="G284" t="str">
            <v>T</v>
          </cell>
          <cell r="H284" t="str">
            <v>1959/04/29</v>
          </cell>
          <cell r="I284" t="str">
            <v>Psych Hospital</v>
          </cell>
          <cell r="J284" t="str">
            <v>Central Regional Hospital</v>
          </cell>
          <cell r="K284" t="str">
            <v>900395069P</v>
          </cell>
          <cell r="L284" t="str">
            <v>900395069P</v>
          </cell>
          <cell r="M284" t="str">
            <v>0959524</v>
          </cell>
          <cell r="N284" t="str">
            <v>C</v>
          </cell>
          <cell r="O284" t="str">
            <v>308</v>
          </cell>
          <cell r="P284" t="str">
            <v>Wake</v>
          </cell>
          <cell r="Q284" t="str">
            <v>Direct to Outpatient Commitment</v>
          </cell>
          <cell r="R284" t="str">
            <v>Other outpatient and residential non state facilit</v>
          </cell>
          <cell r="S284" t="str">
            <v>Private residence</v>
          </cell>
          <cell r="T284" t="str">
            <v>SA</v>
          </cell>
          <cell r="U284" t="str">
            <v>Wake</v>
          </cell>
          <cell r="V284" t="str">
            <v>Randolph</v>
          </cell>
          <cell r="W284" t="str">
            <v>Wake</v>
          </cell>
          <cell r="X284" t="str">
            <v>Wake</v>
          </cell>
          <cell r="Y284" t="str">
            <v>Wake</v>
          </cell>
          <cell r="AA284" t="str">
            <v>SELF PAY</v>
          </cell>
          <cell r="AB284" t="str">
            <v>SELF PAY</v>
          </cell>
          <cell r="AC284" t="str">
            <v>MEDICAID(NC)</v>
          </cell>
          <cell r="AD284" t="str">
            <v>MEDICAID</v>
          </cell>
          <cell r="AK284" t="str">
            <v>Medicaid</v>
          </cell>
          <cell r="AL284">
            <v>52.290410958904111</v>
          </cell>
          <cell r="AM284">
            <v>105</v>
          </cell>
          <cell r="AN284">
            <v>1</v>
          </cell>
          <cell r="AO284">
            <v>1</v>
          </cell>
          <cell r="AP284">
            <v>20110222</v>
          </cell>
          <cell r="AQ284">
            <v>8</v>
          </cell>
          <cell r="AR284" t="str">
            <v>8-30 Days</v>
          </cell>
          <cell r="AS284">
            <v>0</v>
          </cell>
          <cell r="AT284">
            <v>0</v>
          </cell>
          <cell r="AU284">
            <v>1</v>
          </cell>
          <cell r="AV284" t="b">
            <v>1</v>
          </cell>
          <cell r="AW284" t="b">
            <v>1</v>
          </cell>
          <cell r="AX284" t="b">
            <v>1</v>
          </cell>
          <cell r="AY284" t="b">
            <v>0</v>
          </cell>
          <cell r="AZ284">
            <v>0</v>
          </cell>
          <cell r="BA284" t="b">
            <v>1</v>
          </cell>
          <cell r="BB284" t="b">
            <v>1</v>
          </cell>
          <cell r="BC284">
            <v>0</v>
          </cell>
        </row>
        <row r="285">
          <cell r="A285" t="str">
            <v>Q</v>
          </cell>
          <cell r="B285" t="str">
            <v>2011/03/01</v>
          </cell>
          <cell r="C285" t="str">
            <v>2011/03/11</v>
          </cell>
          <cell r="D285">
            <v>0</v>
          </cell>
          <cell r="E285">
            <v>838083</v>
          </cell>
          <cell r="F285" t="str">
            <v>M</v>
          </cell>
          <cell r="G285" t="str">
            <v>T</v>
          </cell>
          <cell r="H285" t="str">
            <v>1962/10/07</v>
          </cell>
          <cell r="I285" t="str">
            <v>ADATC</v>
          </cell>
          <cell r="J285" t="str">
            <v>W.B. Jones ADATC</v>
          </cell>
          <cell r="K285" t="str">
            <v>945103367K</v>
          </cell>
          <cell r="M285" t="str">
            <v>0960013</v>
          </cell>
          <cell r="N285" t="str">
            <v>East</v>
          </cell>
          <cell r="O285" t="str">
            <v>407</v>
          </cell>
          <cell r="P285" t="str">
            <v>ECBH</v>
          </cell>
          <cell r="Q285" t="str">
            <v>Therapeutic discharge  (patient is non-compliant with program guidelines - without physical or verbal altercation)</v>
          </cell>
          <cell r="R285" t="str">
            <v>Other outpatient and residential non state facilit</v>
          </cell>
          <cell r="S285" t="str">
            <v>Private residence</v>
          </cell>
          <cell r="T285" t="str">
            <v>SA</v>
          </cell>
          <cell r="U285" t="str">
            <v>Pitt</v>
          </cell>
          <cell r="V285" t="str">
            <v>Pitt</v>
          </cell>
          <cell r="W285" t="str">
            <v>Pitt</v>
          </cell>
          <cell r="X285" t="str">
            <v>ECBH</v>
          </cell>
          <cell r="Y285" t="str">
            <v>East Carolina Behavioral Health</v>
          </cell>
          <cell r="AA285" t="str">
            <v>SELF PAY</v>
          </cell>
          <cell r="AB285" t="str">
            <v>SELF PAY</v>
          </cell>
          <cell r="AK285" t="str">
            <v>Self</v>
          </cell>
          <cell r="AL285">
            <v>48.846575342465755</v>
          </cell>
          <cell r="AM285">
            <v>1775</v>
          </cell>
          <cell r="AN285">
            <v>0</v>
          </cell>
          <cell r="AO285">
            <v>0</v>
          </cell>
          <cell r="AP285" t="str">
            <v>.</v>
          </cell>
          <cell r="AQ285" t="str">
            <v>.</v>
          </cell>
          <cell r="AR285" t="str">
            <v>Not Seen</v>
          </cell>
          <cell r="AS285">
            <v>0</v>
          </cell>
          <cell r="AT285">
            <v>0</v>
          </cell>
          <cell r="AU285">
            <v>0</v>
          </cell>
          <cell r="AV285" t="b">
            <v>0</v>
          </cell>
          <cell r="AW285" t="b">
            <v>1</v>
          </cell>
          <cell r="AX285" t="b">
            <v>1</v>
          </cell>
          <cell r="AY285" t="b">
            <v>0</v>
          </cell>
          <cell r="AZ285">
            <v>0</v>
          </cell>
          <cell r="BA285" t="b">
            <v>0</v>
          </cell>
          <cell r="BB285" t="b">
            <v>1</v>
          </cell>
          <cell r="BC285">
            <v>1</v>
          </cell>
        </row>
        <row r="286">
          <cell r="A286" t="str">
            <v>0</v>
          </cell>
          <cell r="B286" t="str">
            <v>2010/12/04</v>
          </cell>
          <cell r="C286" t="str">
            <v>2011/01/07</v>
          </cell>
          <cell r="D286">
            <v>0</v>
          </cell>
          <cell r="E286">
            <v>169042</v>
          </cell>
          <cell r="F286" t="str">
            <v>M</v>
          </cell>
          <cell r="G286" t="str">
            <v>T</v>
          </cell>
          <cell r="H286" t="str">
            <v>1956/01/06</v>
          </cell>
          <cell r="I286" t="str">
            <v>Psych Hospital</v>
          </cell>
          <cell r="J286" t="str">
            <v>Central Regional Hospital</v>
          </cell>
          <cell r="K286" t="str">
            <v>900420955R</v>
          </cell>
          <cell r="L286" t="str">
            <v>900420955R</v>
          </cell>
          <cell r="M286" t="str">
            <v>0960979</v>
          </cell>
          <cell r="N286" t="str">
            <v>C</v>
          </cell>
          <cell r="O286" t="str">
            <v>207</v>
          </cell>
          <cell r="P286" t="str">
            <v>Durham</v>
          </cell>
          <cell r="Q286" t="str">
            <v>Direct with Approval</v>
          </cell>
          <cell r="R286" t="str">
            <v>Other outpatient and residential non state facilit</v>
          </cell>
          <cell r="S286" t="str">
            <v>Other independent (rooming house dormitory barrack</v>
          </cell>
          <cell r="T286" t="str">
            <v>MH</v>
          </cell>
          <cell r="U286" t="str">
            <v>Durham</v>
          </cell>
          <cell r="V286" t="str">
            <v>Durham</v>
          </cell>
          <cell r="W286" t="str">
            <v>Durham</v>
          </cell>
          <cell r="X286" t="str">
            <v>Durham</v>
          </cell>
          <cell r="Y286" t="str">
            <v>Durham Center</v>
          </cell>
          <cell r="AA286" t="str">
            <v>SELF PAY</v>
          </cell>
          <cell r="AB286" t="str">
            <v>SELF PAY</v>
          </cell>
          <cell r="AC286" t="str">
            <v>MEDICAID(NC)</v>
          </cell>
          <cell r="AD286" t="str">
            <v>MEDICAID</v>
          </cell>
          <cell r="AK286" t="str">
            <v>Medicaid</v>
          </cell>
          <cell r="AL286">
            <v>55.602739726027394</v>
          </cell>
          <cell r="AM286">
            <v>11</v>
          </cell>
          <cell r="AN286">
            <v>1</v>
          </cell>
          <cell r="AO286">
            <v>1</v>
          </cell>
          <cell r="AP286">
            <v>20110107</v>
          </cell>
          <cell r="AQ286">
            <v>0</v>
          </cell>
          <cell r="AR286" t="str">
            <v>0-7 Days</v>
          </cell>
          <cell r="AS286">
            <v>1</v>
          </cell>
          <cell r="AT286">
            <v>1</v>
          </cell>
          <cell r="AU286">
            <v>1</v>
          </cell>
          <cell r="AV286" t="b">
            <v>1</v>
          </cell>
          <cell r="AW286" t="b">
            <v>1</v>
          </cell>
          <cell r="AX286" t="b">
            <v>1</v>
          </cell>
          <cell r="AY286" t="b">
            <v>0</v>
          </cell>
          <cell r="AZ286">
            <v>0</v>
          </cell>
          <cell r="BA286" t="b">
            <v>1</v>
          </cell>
          <cell r="BB286" t="b">
            <v>1</v>
          </cell>
          <cell r="BC286">
            <v>1</v>
          </cell>
        </row>
        <row r="287">
          <cell r="A287" t="str">
            <v>8</v>
          </cell>
          <cell r="B287" t="str">
            <v>2011/03/10</v>
          </cell>
          <cell r="C287" t="str">
            <v>2011/03/28</v>
          </cell>
          <cell r="D287">
            <v>0</v>
          </cell>
          <cell r="E287">
            <v>807276</v>
          </cell>
          <cell r="F287" t="str">
            <v>F</v>
          </cell>
          <cell r="G287" t="str">
            <v>T</v>
          </cell>
          <cell r="H287" t="str">
            <v>1964/12/23</v>
          </cell>
          <cell r="I287" t="str">
            <v>ADATC</v>
          </cell>
          <cell r="J287" t="str">
            <v>R. J. Blackley ADATC</v>
          </cell>
          <cell r="K287" t="str">
            <v>945236156P</v>
          </cell>
          <cell r="M287" t="str">
            <v>0961575</v>
          </cell>
          <cell r="N287" t="str">
            <v>C</v>
          </cell>
          <cell r="O287" t="str">
            <v>208</v>
          </cell>
          <cell r="P287" t="str">
            <v>Five County</v>
          </cell>
          <cell r="Q287" t="str">
            <v>Program Completion ADATC only</v>
          </cell>
          <cell r="R287" t="str">
            <v>Other outpatient and residential non state facilit</v>
          </cell>
          <cell r="S287" t="str">
            <v>Private residence</v>
          </cell>
          <cell r="T287" t="str">
            <v>SA</v>
          </cell>
          <cell r="U287" t="str">
            <v>Vance</v>
          </cell>
          <cell r="V287" t="str">
            <v>Vance</v>
          </cell>
          <cell r="W287" t="str">
            <v>Vance</v>
          </cell>
          <cell r="X287" t="str">
            <v>Five County</v>
          </cell>
          <cell r="Y287" t="str">
            <v>Five County</v>
          </cell>
          <cell r="AA287" t="str">
            <v>SELF PAY</v>
          </cell>
          <cell r="AB287" t="str">
            <v>SELF PAY</v>
          </cell>
          <cell r="AK287" t="str">
            <v>Self</v>
          </cell>
          <cell r="AL287">
            <v>46.632876712328766</v>
          </cell>
          <cell r="AM287">
            <v>1067</v>
          </cell>
          <cell r="AN287">
            <v>1</v>
          </cell>
          <cell r="AO287">
            <v>1</v>
          </cell>
          <cell r="AP287">
            <v>20110412</v>
          </cell>
          <cell r="AQ287">
            <v>15</v>
          </cell>
          <cell r="AR287" t="str">
            <v>8-30 Days</v>
          </cell>
          <cell r="AS287">
            <v>0</v>
          </cell>
          <cell r="AT287">
            <v>0</v>
          </cell>
          <cell r="AU287">
            <v>0</v>
          </cell>
          <cell r="AV287" t="b">
            <v>0</v>
          </cell>
          <cell r="AW287" t="b">
            <v>1</v>
          </cell>
          <cell r="AX287" t="b">
            <v>1</v>
          </cell>
          <cell r="AY287" t="b">
            <v>0</v>
          </cell>
          <cell r="AZ287">
            <v>1</v>
          </cell>
          <cell r="BA287" t="b">
            <v>1</v>
          </cell>
          <cell r="BB287" t="b">
            <v>1</v>
          </cell>
          <cell r="BC287">
            <v>1</v>
          </cell>
        </row>
        <row r="288">
          <cell r="A288" t="str">
            <v>8</v>
          </cell>
          <cell r="B288" t="str">
            <v>2011/03/14</v>
          </cell>
          <cell r="C288" t="str">
            <v>2011/03/30</v>
          </cell>
          <cell r="D288">
            <v>0</v>
          </cell>
          <cell r="E288">
            <v>657189</v>
          </cell>
          <cell r="F288" t="str">
            <v>F</v>
          </cell>
          <cell r="G288" t="str">
            <v>T</v>
          </cell>
          <cell r="H288" t="str">
            <v>1963/03/05</v>
          </cell>
          <cell r="I288" t="str">
            <v>ADATC</v>
          </cell>
          <cell r="J288" t="str">
            <v>R. J. Blackley ADATC</v>
          </cell>
          <cell r="K288" t="str">
            <v>949278874S</v>
          </cell>
          <cell r="M288" t="str">
            <v>0961666</v>
          </cell>
          <cell r="N288" t="str">
            <v>C</v>
          </cell>
          <cell r="O288" t="str">
            <v>208</v>
          </cell>
          <cell r="P288" t="str">
            <v>Five County</v>
          </cell>
          <cell r="Q288" t="str">
            <v>Program Completion ADATC only</v>
          </cell>
          <cell r="R288" t="str">
            <v>Other outpatient and residential non state facilit</v>
          </cell>
          <cell r="S288" t="str">
            <v>Private residence</v>
          </cell>
          <cell r="T288" t="str">
            <v>SA</v>
          </cell>
          <cell r="U288" t="str">
            <v>Vance</v>
          </cell>
          <cell r="V288" t="str">
            <v>Vance</v>
          </cell>
          <cell r="W288" t="str">
            <v>Vance</v>
          </cell>
          <cell r="X288" t="str">
            <v>Five County</v>
          </cell>
          <cell r="Y288" t="str">
            <v>Five County</v>
          </cell>
          <cell r="AA288" t="str">
            <v>SELF PAY</v>
          </cell>
          <cell r="AB288" t="str">
            <v>SELF PAY</v>
          </cell>
          <cell r="AK288" t="str">
            <v>Self</v>
          </cell>
          <cell r="AL288">
            <v>48.438356164383563</v>
          </cell>
          <cell r="AM288">
            <v>1046</v>
          </cell>
          <cell r="AN288">
            <v>1</v>
          </cell>
          <cell r="AO288">
            <v>1</v>
          </cell>
          <cell r="AP288">
            <v>20110330</v>
          </cell>
          <cell r="AQ288">
            <v>0</v>
          </cell>
          <cell r="AR288" t="str">
            <v>0-7 Days</v>
          </cell>
          <cell r="AS288">
            <v>0</v>
          </cell>
          <cell r="AT288">
            <v>0</v>
          </cell>
          <cell r="AU288">
            <v>0</v>
          </cell>
          <cell r="AV288" t="b">
            <v>0</v>
          </cell>
          <cell r="AW288" t="b">
            <v>1</v>
          </cell>
          <cell r="AX288" t="b">
            <v>1</v>
          </cell>
          <cell r="AY288" t="b">
            <v>0</v>
          </cell>
          <cell r="AZ288">
            <v>1</v>
          </cell>
          <cell r="BA288" t="b">
            <v>1</v>
          </cell>
          <cell r="BB288" t="b">
            <v>1</v>
          </cell>
          <cell r="BC288">
            <v>1</v>
          </cell>
        </row>
        <row r="289">
          <cell r="A289" t="str">
            <v>8</v>
          </cell>
          <cell r="B289" t="str">
            <v>2011/03/10</v>
          </cell>
          <cell r="C289" t="str">
            <v>2011/03/24</v>
          </cell>
          <cell r="D289">
            <v>0</v>
          </cell>
          <cell r="E289">
            <v>244560</v>
          </cell>
          <cell r="F289" t="str">
            <v>M</v>
          </cell>
          <cell r="G289" t="str">
            <v>T</v>
          </cell>
          <cell r="H289" t="str">
            <v>1965/07/24</v>
          </cell>
          <cell r="I289" t="str">
            <v>ADATC</v>
          </cell>
          <cell r="J289" t="str">
            <v>R. J. Blackley ADATC</v>
          </cell>
          <cell r="K289" t="str">
            <v>901295111T</v>
          </cell>
          <cell r="L289" t="str">
            <v>901295111T</v>
          </cell>
          <cell r="M289" t="str">
            <v>0961809</v>
          </cell>
          <cell r="N289" t="str">
            <v>C</v>
          </cell>
          <cell r="O289" t="str">
            <v>208</v>
          </cell>
          <cell r="P289" t="str">
            <v>Five County</v>
          </cell>
          <cell r="Q289" t="str">
            <v>Program Completion ADATC only</v>
          </cell>
          <cell r="R289" t="str">
            <v>Other outpatient and residential non state facilit</v>
          </cell>
          <cell r="S289" t="str">
            <v>Private residence</v>
          </cell>
          <cell r="T289" t="str">
            <v>SA</v>
          </cell>
          <cell r="U289" t="str">
            <v>Warren</v>
          </cell>
          <cell r="V289" t="str">
            <v>Halifax</v>
          </cell>
          <cell r="W289" t="str">
            <v>Warren</v>
          </cell>
          <cell r="X289" t="str">
            <v>Five County</v>
          </cell>
          <cell r="Y289" t="str">
            <v>Five County</v>
          </cell>
          <cell r="AA289" t="str">
            <v>SELF PAY</v>
          </cell>
          <cell r="AB289" t="str">
            <v>SELF PAY</v>
          </cell>
          <cell r="AC289" t="str">
            <v>MEDICARE PART A</v>
          </cell>
          <cell r="AD289" t="str">
            <v>MEDICARE</v>
          </cell>
          <cell r="AE289" t="str">
            <v>MEDICARE PART B</v>
          </cell>
          <cell r="AF289" t="str">
            <v>MEDICARE</v>
          </cell>
          <cell r="AG289" t="str">
            <v>MEDICAID(NC)</v>
          </cell>
          <cell r="AH289" t="str">
            <v>MEDICAID</v>
          </cell>
          <cell r="AK289" t="str">
            <v>Medicaid</v>
          </cell>
          <cell r="AL289">
            <v>46.049315068493151</v>
          </cell>
          <cell r="AM289">
            <v>1008</v>
          </cell>
          <cell r="AN289">
            <v>1</v>
          </cell>
          <cell r="AO289">
            <v>1</v>
          </cell>
          <cell r="AP289">
            <v>20110404</v>
          </cell>
          <cell r="AQ289">
            <v>11</v>
          </cell>
          <cell r="AR289" t="str">
            <v>8-30 Days</v>
          </cell>
          <cell r="AS289">
            <v>0</v>
          </cell>
          <cell r="AT289">
            <v>0</v>
          </cell>
          <cell r="AU289">
            <v>0</v>
          </cell>
          <cell r="AV289" t="b">
            <v>0</v>
          </cell>
          <cell r="AW289" t="b">
            <v>1</v>
          </cell>
          <cell r="AX289" t="b">
            <v>1</v>
          </cell>
          <cell r="AY289" t="b">
            <v>0</v>
          </cell>
          <cell r="AZ289">
            <v>1</v>
          </cell>
          <cell r="BA289" t="b">
            <v>1</v>
          </cell>
          <cell r="BB289" t="b">
            <v>1</v>
          </cell>
          <cell r="BC289">
            <v>0</v>
          </cell>
        </row>
        <row r="290">
          <cell r="A290" t="str">
            <v>8</v>
          </cell>
          <cell r="B290" t="str">
            <v>2011/03/08</v>
          </cell>
          <cell r="C290" t="str">
            <v>2011/03/28</v>
          </cell>
          <cell r="D290">
            <v>0</v>
          </cell>
          <cell r="E290">
            <v>907111</v>
          </cell>
          <cell r="F290" t="str">
            <v>M</v>
          </cell>
          <cell r="G290" t="str">
            <v>T</v>
          </cell>
          <cell r="H290" t="str">
            <v>1960/09/23</v>
          </cell>
          <cell r="I290" t="str">
            <v>ADATC</v>
          </cell>
          <cell r="J290" t="str">
            <v>R. J. Blackley ADATC</v>
          </cell>
          <cell r="K290" t="str">
            <v>900600037K</v>
          </cell>
          <cell r="M290" t="str">
            <v>0962416</v>
          </cell>
          <cell r="N290" t="str">
            <v>C</v>
          </cell>
          <cell r="O290" t="str">
            <v>207</v>
          </cell>
          <cell r="P290" t="str">
            <v>Durham</v>
          </cell>
          <cell r="Q290" t="str">
            <v>staffed Out</v>
          </cell>
          <cell r="R290" t="str">
            <v>Other outpatient and residential non state facilit</v>
          </cell>
          <cell r="S290" t="str">
            <v>Residental facility excluding nursing homes(halfwa</v>
          </cell>
          <cell r="T290" t="str">
            <v>SA</v>
          </cell>
          <cell r="U290" t="str">
            <v>Durham</v>
          </cell>
          <cell r="V290" t="str">
            <v>Durham</v>
          </cell>
          <cell r="W290" t="str">
            <v>Durham</v>
          </cell>
          <cell r="X290" t="str">
            <v>Durham</v>
          </cell>
          <cell r="Y290" t="str">
            <v>Durham Center</v>
          </cell>
          <cell r="AA290" t="str">
            <v>SELF PAY</v>
          </cell>
          <cell r="AB290" t="str">
            <v>SELF PAY</v>
          </cell>
          <cell r="AC290" t="str">
            <v>SELF PAY</v>
          </cell>
          <cell r="AD290" t="str">
            <v>SELF PAY</v>
          </cell>
          <cell r="AK290" t="str">
            <v>Self</v>
          </cell>
          <cell r="AL290">
            <v>50.884931506849313</v>
          </cell>
          <cell r="AM290">
            <v>1083</v>
          </cell>
          <cell r="AN290">
            <v>0</v>
          </cell>
          <cell r="AO290">
            <v>0</v>
          </cell>
          <cell r="AP290" t="str">
            <v>.</v>
          </cell>
          <cell r="AQ290" t="str">
            <v>.</v>
          </cell>
          <cell r="AR290" t="str">
            <v>Not Seen</v>
          </cell>
          <cell r="AS290">
            <v>0</v>
          </cell>
          <cell r="AT290">
            <v>0</v>
          </cell>
          <cell r="AU290">
            <v>0</v>
          </cell>
          <cell r="AV290" t="b">
            <v>0</v>
          </cell>
          <cell r="AW290" t="b">
            <v>1</v>
          </cell>
          <cell r="AX290" t="b">
            <v>1</v>
          </cell>
          <cell r="AY290" t="b">
            <v>0</v>
          </cell>
          <cell r="AZ290">
            <v>0</v>
          </cell>
          <cell r="BA290" t="b">
            <v>0</v>
          </cell>
          <cell r="BB290" t="b">
            <v>1</v>
          </cell>
          <cell r="BC290">
            <v>1</v>
          </cell>
        </row>
        <row r="291">
          <cell r="A291" t="str">
            <v>8</v>
          </cell>
          <cell r="B291" t="str">
            <v>2011/01/26</v>
          </cell>
          <cell r="C291" t="str">
            <v>2011/02/28</v>
          </cell>
          <cell r="D291">
            <v>0</v>
          </cell>
          <cell r="E291">
            <v>332559</v>
          </cell>
          <cell r="F291" t="str">
            <v>F</v>
          </cell>
          <cell r="G291" t="str">
            <v>T</v>
          </cell>
          <cell r="H291" t="str">
            <v>1953/07/09</v>
          </cell>
          <cell r="I291" t="str">
            <v>ADATC</v>
          </cell>
          <cell r="J291" t="str">
            <v>R. J. Blackley ADATC</v>
          </cell>
          <cell r="K291" t="str">
            <v>901328226L</v>
          </cell>
          <cell r="M291" t="str">
            <v>0962869</v>
          </cell>
          <cell r="N291" t="str">
            <v>C</v>
          </cell>
          <cell r="O291" t="str">
            <v>208</v>
          </cell>
          <cell r="P291" t="str">
            <v>Five County</v>
          </cell>
          <cell r="Q291" t="str">
            <v>Program Completion ADATC only</v>
          </cell>
          <cell r="R291" t="str">
            <v>Other outpatient and residential non state facilit</v>
          </cell>
          <cell r="S291" t="str">
            <v>Private residence</v>
          </cell>
          <cell r="T291" t="str">
            <v>SA</v>
          </cell>
          <cell r="U291" t="str">
            <v>Granville</v>
          </cell>
          <cell r="V291" t="str">
            <v>Granville</v>
          </cell>
          <cell r="W291" t="str">
            <v>Mecklenburg</v>
          </cell>
          <cell r="X291" t="str">
            <v>Five County</v>
          </cell>
          <cell r="Y291" t="str">
            <v>Five County</v>
          </cell>
          <cell r="AA291" t="str">
            <v>STATE HEALTH PLAN PPO</v>
          </cell>
          <cell r="AB291" t="str">
            <v>BLUE CROSS</v>
          </cell>
          <cell r="AC291" t="str">
            <v>SELF PAY</v>
          </cell>
          <cell r="AD291" t="str">
            <v>SELF PAY</v>
          </cell>
          <cell r="AE291" t="str">
            <v>MEDICARE PART A</v>
          </cell>
          <cell r="AF291" t="str">
            <v>MEDICARE</v>
          </cell>
          <cell r="AG291" t="str">
            <v>MEDICARE PART B</v>
          </cell>
          <cell r="AH291" t="str">
            <v>MEDICARE</v>
          </cell>
          <cell r="AK291" t="str">
            <v>Medicare</v>
          </cell>
          <cell r="AL291">
            <v>58.098630136986301</v>
          </cell>
          <cell r="AM291">
            <v>1014</v>
          </cell>
          <cell r="AN291">
            <v>0</v>
          </cell>
          <cell r="AO291">
            <v>0</v>
          </cell>
          <cell r="AP291" t="str">
            <v>.</v>
          </cell>
          <cell r="AQ291" t="str">
            <v>.</v>
          </cell>
          <cell r="AR291" t="str">
            <v>Not Seen</v>
          </cell>
          <cell r="AS291">
            <v>0</v>
          </cell>
          <cell r="AT291">
            <v>0</v>
          </cell>
          <cell r="AU291">
            <v>0</v>
          </cell>
          <cell r="AV291" t="b">
            <v>0</v>
          </cell>
          <cell r="AW291" t="b">
            <v>1</v>
          </cell>
          <cell r="AX291" t="b">
            <v>1</v>
          </cell>
          <cell r="AY291" t="b">
            <v>0</v>
          </cell>
          <cell r="AZ291">
            <v>1</v>
          </cell>
          <cell r="BA291" t="b">
            <v>1</v>
          </cell>
          <cell r="BB291" t="b">
            <v>1</v>
          </cell>
          <cell r="BC291">
            <v>1</v>
          </cell>
        </row>
        <row r="292">
          <cell r="A292" t="str">
            <v>0</v>
          </cell>
          <cell r="B292" t="str">
            <v>2010/12/24</v>
          </cell>
          <cell r="C292" t="str">
            <v>2011/01/04</v>
          </cell>
          <cell r="D292">
            <v>1</v>
          </cell>
          <cell r="E292">
            <v>828517</v>
          </cell>
          <cell r="F292" t="str">
            <v>F</v>
          </cell>
          <cell r="G292" t="str">
            <v>T</v>
          </cell>
          <cell r="H292" t="str">
            <v>1970/12/24</v>
          </cell>
          <cell r="I292" t="str">
            <v>Psych Hospital</v>
          </cell>
          <cell r="J292" t="str">
            <v>Central Regional Hospital</v>
          </cell>
          <cell r="K292" t="str">
            <v>946193569M</v>
          </cell>
          <cell r="M292" t="str">
            <v>0963916</v>
          </cell>
          <cell r="N292" t="str">
            <v>C</v>
          </cell>
          <cell r="O292" t="str">
            <v>206</v>
          </cell>
          <cell r="P292" t="str">
            <v>O-P-C</v>
          </cell>
          <cell r="Q292" t="str">
            <v>Direct with Approval</v>
          </cell>
          <cell r="R292" t="str">
            <v>Other outpatient and residential non state facilit</v>
          </cell>
          <cell r="S292" t="str">
            <v>Private residence</v>
          </cell>
          <cell r="T292" t="str">
            <v>SA</v>
          </cell>
          <cell r="U292" t="str">
            <v>Person</v>
          </cell>
          <cell r="V292" t="str">
            <v>Person</v>
          </cell>
          <cell r="W292" t="str">
            <v>Person</v>
          </cell>
          <cell r="X292" t="str">
            <v>O-P-C</v>
          </cell>
          <cell r="Y292" t="str">
            <v>Orange-Person-Chatham</v>
          </cell>
          <cell r="AA292" t="str">
            <v>SELF PAY</v>
          </cell>
          <cell r="AB292" t="str">
            <v>SELF PAY</v>
          </cell>
          <cell r="AK292" t="str">
            <v>Self</v>
          </cell>
          <cell r="AL292">
            <v>40.627397260273973</v>
          </cell>
          <cell r="AM292">
            <v>79</v>
          </cell>
          <cell r="AN292">
            <v>1</v>
          </cell>
          <cell r="AO292">
            <v>1</v>
          </cell>
          <cell r="AP292">
            <v>20110121</v>
          </cell>
          <cell r="AQ292">
            <v>17</v>
          </cell>
          <cell r="AR292" t="str">
            <v>8-30 Days</v>
          </cell>
          <cell r="AS292">
            <v>0</v>
          </cell>
          <cell r="AT292">
            <v>0</v>
          </cell>
          <cell r="AU292">
            <v>0</v>
          </cell>
          <cell r="AV292" t="b">
            <v>1</v>
          </cell>
          <cell r="AW292" t="b">
            <v>1</v>
          </cell>
          <cell r="AX292" t="b">
            <v>1</v>
          </cell>
          <cell r="AY292" t="b">
            <v>0</v>
          </cell>
          <cell r="AZ292">
            <v>0</v>
          </cell>
          <cell r="BA292" t="b">
            <v>1</v>
          </cell>
          <cell r="BB292" t="b">
            <v>1</v>
          </cell>
          <cell r="BC292">
            <v>1</v>
          </cell>
        </row>
        <row r="293">
          <cell r="A293" t="str">
            <v>8</v>
          </cell>
          <cell r="B293" t="str">
            <v>2011/01/04</v>
          </cell>
          <cell r="C293" t="str">
            <v>2011/01/18</v>
          </cell>
          <cell r="D293">
            <v>0</v>
          </cell>
          <cell r="E293">
            <v>828517</v>
          </cell>
          <cell r="F293" t="str">
            <v>F</v>
          </cell>
          <cell r="G293" t="str">
            <v>T</v>
          </cell>
          <cell r="H293" t="str">
            <v>1970/12/24</v>
          </cell>
          <cell r="I293" t="str">
            <v>ADATC</v>
          </cell>
          <cell r="J293" t="str">
            <v>R. J. Blackley ADATC</v>
          </cell>
          <cell r="K293" t="str">
            <v>946193569M</v>
          </cell>
          <cell r="M293" t="str">
            <v>0963916</v>
          </cell>
          <cell r="N293" t="str">
            <v>C</v>
          </cell>
          <cell r="O293" t="str">
            <v>206</v>
          </cell>
          <cell r="P293" t="str">
            <v>O-P-C</v>
          </cell>
          <cell r="Q293" t="str">
            <v>Program Completion ADATC only</v>
          </cell>
          <cell r="R293" t="str">
            <v>Other outpatient and residential non state facilit</v>
          </cell>
          <cell r="S293" t="str">
            <v>Residental facility excluding nursing homes(halfwa</v>
          </cell>
          <cell r="T293" t="str">
            <v>SA</v>
          </cell>
          <cell r="U293" t="str">
            <v>Person</v>
          </cell>
          <cell r="V293" t="str">
            <v>Person</v>
          </cell>
          <cell r="W293" t="str">
            <v>Person</v>
          </cell>
          <cell r="X293" t="str">
            <v>O-P-C</v>
          </cell>
          <cell r="Y293" t="str">
            <v>Orange-Person-Chatham</v>
          </cell>
          <cell r="AA293" t="str">
            <v>SELF PAY</v>
          </cell>
          <cell r="AB293" t="str">
            <v>SELF PAY</v>
          </cell>
          <cell r="AK293" t="str">
            <v>Self</v>
          </cell>
          <cell r="AL293">
            <v>40.627397260273973</v>
          </cell>
          <cell r="AM293">
            <v>1072</v>
          </cell>
          <cell r="AN293">
            <v>1</v>
          </cell>
          <cell r="AO293">
            <v>1</v>
          </cell>
          <cell r="AP293">
            <v>20110121</v>
          </cell>
          <cell r="AQ293">
            <v>3</v>
          </cell>
          <cell r="AR293" t="str">
            <v>0-7 Days</v>
          </cell>
          <cell r="AS293">
            <v>0</v>
          </cell>
          <cell r="AT293">
            <v>0</v>
          </cell>
          <cell r="AU293">
            <v>0</v>
          </cell>
          <cell r="AV293" t="b">
            <v>0</v>
          </cell>
          <cell r="AW293" t="b">
            <v>1</v>
          </cell>
          <cell r="AX293" t="b">
            <v>1</v>
          </cell>
          <cell r="AY293" t="b">
            <v>0</v>
          </cell>
          <cell r="AZ293">
            <v>1</v>
          </cell>
          <cell r="BA293" t="b">
            <v>1</v>
          </cell>
          <cell r="BB293" t="b">
            <v>1</v>
          </cell>
          <cell r="BC293">
            <v>1</v>
          </cell>
        </row>
        <row r="294">
          <cell r="A294" t="str">
            <v>8</v>
          </cell>
          <cell r="B294" t="str">
            <v>2011/02/01</v>
          </cell>
          <cell r="C294" t="str">
            <v>2011/02/17</v>
          </cell>
          <cell r="D294">
            <v>0</v>
          </cell>
          <cell r="E294">
            <v>828517</v>
          </cell>
          <cell r="F294" t="str">
            <v>F</v>
          </cell>
          <cell r="G294" t="str">
            <v>T</v>
          </cell>
          <cell r="H294" t="str">
            <v>1970/12/24</v>
          </cell>
          <cell r="I294" t="str">
            <v>ADATC</v>
          </cell>
          <cell r="J294" t="str">
            <v>R. J. Blackley ADATC</v>
          </cell>
          <cell r="K294" t="str">
            <v>946193569M</v>
          </cell>
          <cell r="M294" t="str">
            <v>0963916</v>
          </cell>
          <cell r="N294" t="str">
            <v>C</v>
          </cell>
          <cell r="O294" t="str">
            <v>206</v>
          </cell>
          <cell r="P294" t="str">
            <v>O-P-C</v>
          </cell>
          <cell r="R294" t="str">
            <v>Other outpatient and residential non state facilit</v>
          </cell>
          <cell r="S294" t="str">
            <v>Other independent (rooming house dormitory barrack</v>
          </cell>
          <cell r="T294" t="str">
            <v>SA</v>
          </cell>
          <cell r="U294" t="str">
            <v>Person</v>
          </cell>
          <cell r="V294" t="str">
            <v>Person</v>
          </cell>
          <cell r="W294" t="str">
            <v>Buncombe</v>
          </cell>
          <cell r="Y294" t="str">
            <v>Orange-Person-Chatham</v>
          </cell>
          <cell r="AA294" t="str">
            <v>SELF PAY</v>
          </cell>
          <cell r="AB294" t="str">
            <v>SELF PAY</v>
          </cell>
          <cell r="AK294" t="str">
            <v>Self</v>
          </cell>
          <cell r="AL294">
            <v>40.627397260273973</v>
          </cell>
          <cell r="AM294">
            <v>1073</v>
          </cell>
          <cell r="AN294">
            <v>1</v>
          </cell>
          <cell r="AO294">
            <v>1</v>
          </cell>
          <cell r="AP294">
            <v>20110217</v>
          </cell>
          <cell r="AQ294">
            <v>0</v>
          </cell>
          <cell r="AR294" t="str">
            <v>0-7 Days</v>
          </cell>
          <cell r="AS294">
            <v>0</v>
          </cell>
          <cell r="AT294">
            <v>0</v>
          </cell>
          <cell r="AU294">
            <v>0</v>
          </cell>
          <cell r="AV294" t="b">
            <v>0</v>
          </cell>
          <cell r="AW294" t="b">
            <v>1</v>
          </cell>
          <cell r="AX294" t="b">
            <v>1</v>
          </cell>
          <cell r="AY294" t="b">
            <v>0</v>
          </cell>
          <cell r="AZ294">
            <v>0</v>
          </cell>
          <cell r="BA294" t="b">
            <v>0</v>
          </cell>
          <cell r="BB294" t="b">
            <v>1</v>
          </cell>
          <cell r="BC294">
            <v>1</v>
          </cell>
        </row>
        <row r="295">
          <cell r="A295" t="str">
            <v>8</v>
          </cell>
          <cell r="B295" t="str">
            <v>2011/02/21</v>
          </cell>
          <cell r="C295" t="str">
            <v>2011/03/23</v>
          </cell>
          <cell r="D295">
            <v>0</v>
          </cell>
          <cell r="E295">
            <v>638110</v>
          </cell>
          <cell r="F295" t="str">
            <v>M</v>
          </cell>
          <cell r="G295" t="str">
            <v>T</v>
          </cell>
          <cell r="H295" t="str">
            <v>1962/08/11</v>
          </cell>
          <cell r="I295" t="str">
            <v>ADATC</v>
          </cell>
          <cell r="J295" t="str">
            <v>R. J. Blackley ADATC</v>
          </cell>
          <cell r="K295" t="str">
            <v>945384818M</v>
          </cell>
          <cell r="M295" t="str">
            <v>0963952</v>
          </cell>
          <cell r="N295" t="str">
            <v>C</v>
          </cell>
          <cell r="O295" t="str">
            <v>308</v>
          </cell>
          <cell r="P295" t="str">
            <v>Wake</v>
          </cell>
          <cell r="Q295" t="str">
            <v>Program Completion ADATC only</v>
          </cell>
          <cell r="R295" t="str">
            <v>Other outpatient and residential non state facilit</v>
          </cell>
          <cell r="S295" t="str">
            <v>Foster family alternative family living</v>
          </cell>
          <cell r="T295" t="str">
            <v>SA</v>
          </cell>
          <cell r="U295" t="str">
            <v>Wake</v>
          </cell>
          <cell r="V295" t="str">
            <v>Wake</v>
          </cell>
          <cell r="W295" t="str">
            <v>Wake</v>
          </cell>
          <cell r="X295" t="str">
            <v>Wake</v>
          </cell>
          <cell r="Y295" t="str">
            <v>Wake</v>
          </cell>
          <cell r="AA295" t="str">
            <v>SELF PAY</v>
          </cell>
          <cell r="AB295" t="str">
            <v>SELF PAY</v>
          </cell>
          <cell r="AK295" t="str">
            <v>Self</v>
          </cell>
          <cell r="AL295">
            <v>49.0027397260274</v>
          </cell>
          <cell r="AM295">
            <v>1042</v>
          </cell>
          <cell r="AN295">
            <v>1</v>
          </cell>
          <cell r="AO295">
            <v>1</v>
          </cell>
          <cell r="AP295">
            <v>20110323</v>
          </cell>
          <cell r="AQ295">
            <v>0</v>
          </cell>
          <cell r="AR295" t="str">
            <v>0-7 Days</v>
          </cell>
          <cell r="AS295">
            <v>0</v>
          </cell>
          <cell r="AT295">
            <v>0</v>
          </cell>
          <cell r="AU295">
            <v>0</v>
          </cell>
          <cell r="AV295" t="b">
            <v>0</v>
          </cell>
          <cell r="AW295" t="b">
            <v>1</v>
          </cell>
          <cell r="AX295" t="b">
            <v>1</v>
          </cell>
          <cell r="AY295" t="b">
            <v>0</v>
          </cell>
          <cell r="AZ295">
            <v>1</v>
          </cell>
          <cell r="BA295" t="b">
            <v>1</v>
          </cell>
          <cell r="BB295" t="b">
            <v>1</v>
          </cell>
          <cell r="BC295">
            <v>1</v>
          </cell>
        </row>
        <row r="296">
          <cell r="A296" t="str">
            <v>Q</v>
          </cell>
          <cell r="B296" t="str">
            <v>2011/01/13</v>
          </cell>
          <cell r="C296" t="str">
            <v>2011/01/14</v>
          </cell>
          <cell r="D296">
            <v>0</v>
          </cell>
          <cell r="E296">
            <v>431082</v>
          </cell>
          <cell r="F296" t="str">
            <v>M</v>
          </cell>
          <cell r="G296" t="str">
            <v>T</v>
          </cell>
          <cell r="H296" t="str">
            <v>1955/08/18</v>
          </cell>
          <cell r="I296" t="str">
            <v>ADATC</v>
          </cell>
          <cell r="J296" t="str">
            <v>W.B. Jones ADATC</v>
          </cell>
          <cell r="K296" t="str">
            <v>901283410O</v>
          </cell>
          <cell r="L296" t="str">
            <v>901283410O</v>
          </cell>
          <cell r="M296" t="str">
            <v>0964205</v>
          </cell>
          <cell r="N296" t="str">
            <v>East</v>
          </cell>
          <cell r="O296" t="str">
            <v>412</v>
          </cell>
          <cell r="P296" t="str">
            <v>Albemarle</v>
          </cell>
          <cell r="Q296" t="str">
            <v>Against Medical advice Discharge(AMA)</v>
          </cell>
          <cell r="R296" t="str">
            <v>Other outpatient and residential non state facilit</v>
          </cell>
          <cell r="S296" t="str">
            <v>Private residence</v>
          </cell>
          <cell r="T296" t="str">
            <v>SA</v>
          </cell>
          <cell r="U296" t="str">
            <v>Chowan</v>
          </cell>
          <cell r="V296" t="str">
            <v>Chowan</v>
          </cell>
          <cell r="W296" t="str">
            <v>Chowan</v>
          </cell>
          <cell r="X296" t="str">
            <v>ECBH</v>
          </cell>
          <cell r="Y296" t="str">
            <v>East Carolina Behavioral Health</v>
          </cell>
          <cell r="AA296" t="str">
            <v>MEDICARE PART A</v>
          </cell>
          <cell r="AB296" t="str">
            <v>MEDICARE</v>
          </cell>
          <cell r="AC296" t="str">
            <v>SELF PAY</v>
          </cell>
          <cell r="AD296" t="str">
            <v>SELF PAY</v>
          </cell>
          <cell r="AE296" t="str">
            <v>MEDICARE PART B</v>
          </cell>
          <cell r="AF296" t="str">
            <v>MEDICARE</v>
          </cell>
          <cell r="AG296" t="str">
            <v>MEDICAID(NC)</v>
          </cell>
          <cell r="AH296" t="str">
            <v>MEDICAID</v>
          </cell>
          <cell r="AK296" t="str">
            <v>Medicaid</v>
          </cell>
          <cell r="AL296">
            <v>55.989041095890414</v>
          </cell>
          <cell r="AM296">
            <v>1742</v>
          </cell>
          <cell r="AN296">
            <v>1</v>
          </cell>
          <cell r="AO296">
            <v>1</v>
          </cell>
          <cell r="AP296">
            <v>20110120</v>
          </cell>
          <cell r="AQ296">
            <v>6</v>
          </cell>
          <cell r="AR296" t="str">
            <v>0-7 Days</v>
          </cell>
          <cell r="AS296">
            <v>0</v>
          </cell>
          <cell r="AT296">
            <v>0</v>
          </cell>
          <cell r="AU296">
            <v>0</v>
          </cell>
          <cell r="AV296" t="b">
            <v>0</v>
          </cell>
          <cell r="AW296" t="b">
            <v>1</v>
          </cell>
          <cell r="AX296" t="b">
            <v>1</v>
          </cell>
          <cell r="AY296" t="b">
            <v>0</v>
          </cell>
          <cell r="AZ296">
            <v>0</v>
          </cell>
          <cell r="BA296" t="b">
            <v>0</v>
          </cell>
          <cell r="BB296" t="b">
            <v>1</v>
          </cell>
          <cell r="BC296">
            <v>1</v>
          </cell>
        </row>
        <row r="297">
          <cell r="A297" t="str">
            <v>1</v>
          </cell>
          <cell r="B297" t="str">
            <v>2011/02/18</v>
          </cell>
          <cell r="C297" t="str">
            <v>2011/02/22</v>
          </cell>
          <cell r="D297">
            <v>0</v>
          </cell>
          <cell r="E297">
            <v>150455</v>
          </cell>
          <cell r="F297" t="str">
            <v>F</v>
          </cell>
          <cell r="G297" t="str">
            <v>T</v>
          </cell>
          <cell r="H297" t="str">
            <v>1983/02/10</v>
          </cell>
          <cell r="I297" t="str">
            <v>Psych Hospital</v>
          </cell>
          <cell r="J297" t="str">
            <v>Cherry</v>
          </cell>
          <cell r="K297" t="str">
            <v>949102297L</v>
          </cell>
          <cell r="L297" t="str">
            <v>949102297L</v>
          </cell>
          <cell r="M297" t="str">
            <v>0964294</v>
          </cell>
          <cell r="N297" t="str">
            <v>East</v>
          </cell>
          <cell r="O297" t="str">
            <v>405</v>
          </cell>
          <cell r="P297" t="str">
            <v>Beacon Center</v>
          </cell>
          <cell r="Q297" t="str">
            <v>Direct to Substance Abuse Commitment</v>
          </cell>
          <cell r="R297" t="str">
            <v>Other outpatient and residential non state facilit</v>
          </cell>
          <cell r="S297" t="str">
            <v>Homeless(street vehicle shelter for homeless)</v>
          </cell>
          <cell r="T297" t="str">
            <v>MH</v>
          </cell>
          <cell r="U297" t="str">
            <v>Nash</v>
          </cell>
          <cell r="V297" t="str">
            <v>Nash</v>
          </cell>
          <cell r="W297" t="str">
            <v>Nash</v>
          </cell>
          <cell r="X297" t="str">
            <v>Beacon Center</v>
          </cell>
          <cell r="Y297" t="str">
            <v>Beacon Center</v>
          </cell>
          <cell r="AA297" t="str">
            <v>SELF PAY</v>
          </cell>
          <cell r="AB297" t="str">
            <v>SELF PAY</v>
          </cell>
          <cell r="AK297" t="str">
            <v>Self</v>
          </cell>
          <cell r="AL297">
            <v>28.487671232876714</v>
          </cell>
          <cell r="AM297">
            <v>456</v>
          </cell>
          <cell r="AN297">
            <v>0</v>
          </cell>
          <cell r="AO297">
            <v>0</v>
          </cell>
          <cell r="AP297" t="str">
            <v>.</v>
          </cell>
          <cell r="AQ297" t="str">
            <v>.</v>
          </cell>
          <cell r="AR297" t="str">
            <v>Not Seen</v>
          </cell>
          <cell r="AS297">
            <v>0</v>
          </cell>
          <cell r="AT297">
            <v>0</v>
          </cell>
          <cell r="AU297">
            <v>1</v>
          </cell>
          <cell r="AV297" t="b">
            <v>1</v>
          </cell>
          <cell r="AW297" t="b">
            <v>1</v>
          </cell>
          <cell r="AX297" t="b">
            <v>1</v>
          </cell>
          <cell r="AY297" t="b">
            <v>0</v>
          </cell>
          <cell r="AZ297">
            <v>0</v>
          </cell>
          <cell r="BA297" t="b">
            <v>1</v>
          </cell>
          <cell r="BB297" t="b">
            <v>1</v>
          </cell>
          <cell r="BC297">
            <v>1</v>
          </cell>
        </row>
        <row r="298">
          <cell r="A298" t="str">
            <v>8</v>
          </cell>
          <cell r="B298" t="str">
            <v>2011/02/16</v>
          </cell>
          <cell r="C298" t="str">
            <v>2011/03/08</v>
          </cell>
          <cell r="D298">
            <v>0</v>
          </cell>
          <cell r="E298">
            <v>633717</v>
          </cell>
          <cell r="F298" t="str">
            <v>M</v>
          </cell>
          <cell r="G298" t="str">
            <v>T</v>
          </cell>
          <cell r="H298" t="str">
            <v>1955/12/08</v>
          </cell>
          <cell r="I298" t="str">
            <v>ADATC</v>
          </cell>
          <cell r="J298" t="str">
            <v>R. J. Blackley ADATC</v>
          </cell>
          <cell r="K298" t="str">
            <v>947774013Q</v>
          </cell>
          <cell r="M298" t="str">
            <v>0964412</v>
          </cell>
          <cell r="N298" t="str">
            <v>C</v>
          </cell>
          <cell r="O298" t="str">
            <v>207</v>
          </cell>
          <cell r="P298" t="str">
            <v>Durham</v>
          </cell>
          <cell r="Q298" t="str">
            <v>Program Completion ADATC only</v>
          </cell>
          <cell r="R298" t="str">
            <v>Other outpatient and residential non state facilit</v>
          </cell>
          <cell r="S298" t="str">
            <v>Residental facility excluding nursing homes(halfwa</v>
          </cell>
          <cell r="T298" t="str">
            <v>SA</v>
          </cell>
          <cell r="U298" t="str">
            <v>Durham</v>
          </cell>
          <cell r="V298" t="str">
            <v>Durham</v>
          </cell>
          <cell r="W298" t="str">
            <v>Durham</v>
          </cell>
          <cell r="X298" t="str">
            <v>Durham</v>
          </cell>
          <cell r="Y298" t="str">
            <v>Durham Center</v>
          </cell>
          <cell r="AA298" t="str">
            <v>SELF PAY</v>
          </cell>
          <cell r="AB298" t="str">
            <v>SELF PAY</v>
          </cell>
          <cell r="AK298" t="str">
            <v>Self</v>
          </cell>
          <cell r="AL298">
            <v>55.682191780821917</v>
          </cell>
          <cell r="AM298">
            <v>1040</v>
          </cell>
          <cell r="AN298">
            <v>1</v>
          </cell>
          <cell r="AO298">
            <v>1</v>
          </cell>
          <cell r="AP298">
            <v>20110309</v>
          </cell>
          <cell r="AQ298">
            <v>1</v>
          </cell>
          <cell r="AR298" t="str">
            <v>0-7 Days</v>
          </cell>
          <cell r="AS298">
            <v>0</v>
          </cell>
          <cell r="AT298">
            <v>0</v>
          </cell>
          <cell r="AU298">
            <v>0</v>
          </cell>
          <cell r="AV298" t="b">
            <v>0</v>
          </cell>
          <cell r="AW298" t="b">
            <v>1</v>
          </cell>
          <cell r="AX298" t="b">
            <v>1</v>
          </cell>
          <cell r="AY298" t="b">
            <v>0</v>
          </cell>
          <cell r="AZ298">
            <v>1</v>
          </cell>
          <cell r="BA298" t="b">
            <v>1</v>
          </cell>
          <cell r="BB298" t="b">
            <v>1</v>
          </cell>
          <cell r="BC298">
            <v>1</v>
          </cell>
        </row>
        <row r="299">
          <cell r="A299" t="str">
            <v>0</v>
          </cell>
          <cell r="B299" t="str">
            <v>2011/01/10</v>
          </cell>
          <cell r="C299" t="str">
            <v>2011/01/20</v>
          </cell>
          <cell r="D299">
            <v>0</v>
          </cell>
          <cell r="E299">
            <v>652683</v>
          </cell>
          <cell r="F299" t="str">
            <v>M</v>
          </cell>
          <cell r="G299" t="str">
            <v>T</v>
          </cell>
          <cell r="H299" t="str">
            <v>1972/02/11</v>
          </cell>
          <cell r="I299" t="str">
            <v>Psych Hospital</v>
          </cell>
          <cell r="J299" t="str">
            <v>Central Regional Hospital</v>
          </cell>
          <cell r="K299" t="str">
            <v>950453979N</v>
          </cell>
          <cell r="M299" t="str">
            <v>0964536</v>
          </cell>
          <cell r="N299" t="str">
            <v>C</v>
          </cell>
          <cell r="O299" t="str">
            <v>308</v>
          </cell>
          <cell r="P299" t="str">
            <v>Wake</v>
          </cell>
          <cell r="Q299" t="str">
            <v>Direct to Outpatient Commitment</v>
          </cell>
          <cell r="R299" t="str">
            <v>Other outpatient and residential non state facilit</v>
          </cell>
          <cell r="S299" t="str">
            <v>Private residence</v>
          </cell>
          <cell r="T299" t="str">
            <v>MH</v>
          </cell>
          <cell r="U299" t="str">
            <v>Wake</v>
          </cell>
          <cell r="V299" t="str">
            <v>Wake</v>
          </cell>
          <cell r="W299" t="str">
            <v>Wake</v>
          </cell>
          <cell r="X299" t="str">
            <v>Wake</v>
          </cell>
          <cell r="Y299" t="str">
            <v>Wake</v>
          </cell>
          <cell r="AA299" t="str">
            <v>SELF PAY</v>
          </cell>
          <cell r="AB299" t="str">
            <v>SELF PAY</v>
          </cell>
          <cell r="AK299" t="str">
            <v>Self</v>
          </cell>
          <cell r="AL299">
            <v>39.493150684931507</v>
          </cell>
          <cell r="AM299">
            <v>62</v>
          </cell>
          <cell r="AN299">
            <v>1</v>
          </cell>
          <cell r="AO299">
            <v>1</v>
          </cell>
          <cell r="AP299">
            <v>20110131</v>
          </cell>
          <cell r="AQ299">
            <v>11</v>
          </cell>
          <cell r="AR299" t="str">
            <v>8-30 Days</v>
          </cell>
          <cell r="AS299">
            <v>0</v>
          </cell>
          <cell r="AT299">
            <v>0</v>
          </cell>
          <cell r="AU299">
            <v>1</v>
          </cell>
          <cell r="AV299" t="b">
            <v>1</v>
          </cell>
          <cell r="AW299" t="b">
            <v>1</v>
          </cell>
          <cell r="AX299" t="b">
            <v>1</v>
          </cell>
          <cell r="AY299" t="b">
            <v>0</v>
          </cell>
          <cell r="AZ299">
            <v>0</v>
          </cell>
          <cell r="BA299" t="b">
            <v>1</v>
          </cell>
          <cell r="BB299" t="b">
            <v>1</v>
          </cell>
          <cell r="BC299">
            <v>1</v>
          </cell>
        </row>
        <row r="300">
          <cell r="A300" t="str">
            <v>8</v>
          </cell>
          <cell r="B300" t="str">
            <v>2011/03/24</v>
          </cell>
          <cell r="C300" t="str">
            <v>2011/03/31</v>
          </cell>
          <cell r="D300">
            <v>0</v>
          </cell>
          <cell r="E300">
            <v>674350</v>
          </cell>
          <cell r="F300" t="str">
            <v>M</v>
          </cell>
          <cell r="G300" t="str">
            <v>T</v>
          </cell>
          <cell r="H300" t="str">
            <v>1957/01/29</v>
          </cell>
          <cell r="I300" t="str">
            <v>ADATC</v>
          </cell>
          <cell r="J300" t="str">
            <v>R. J. Blackley ADATC</v>
          </cell>
          <cell r="K300" t="str">
            <v>944699770O</v>
          </cell>
          <cell r="M300" t="str">
            <v>0965754</v>
          </cell>
          <cell r="N300" t="str">
            <v>C</v>
          </cell>
          <cell r="O300" t="str">
            <v>308</v>
          </cell>
          <cell r="P300" t="str">
            <v>Wake</v>
          </cell>
          <cell r="R300" t="str">
            <v>Other outpatient and residential non state facilit</v>
          </cell>
          <cell r="S300" t="str">
            <v>Private residence</v>
          </cell>
          <cell r="T300" t="str">
            <v>SA</v>
          </cell>
          <cell r="U300" t="str">
            <v>Wake</v>
          </cell>
          <cell r="V300" t="str">
            <v>Wake</v>
          </cell>
          <cell r="W300" t="str">
            <v>Wake</v>
          </cell>
          <cell r="X300" t="str">
            <v>Wake</v>
          </cell>
          <cell r="Y300" t="str">
            <v>Wake</v>
          </cell>
          <cell r="AA300" t="str">
            <v>SELF PAY</v>
          </cell>
          <cell r="AB300" t="str">
            <v>SELF PAY</v>
          </cell>
          <cell r="AC300" t="str">
            <v>SECURE HORIZONS DIRECT</v>
          </cell>
          <cell r="AD300" t="str">
            <v>HMO</v>
          </cell>
          <cell r="AE300" t="str">
            <v>MEDICARE PART A</v>
          </cell>
          <cell r="AF300" t="str">
            <v>MEDICARE</v>
          </cell>
          <cell r="AG300" t="str">
            <v>MEDICARE PART B</v>
          </cell>
          <cell r="AH300" t="str">
            <v>MEDICARE</v>
          </cell>
          <cell r="AK300" t="str">
            <v>Medicare</v>
          </cell>
          <cell r="AL300">
            <v>54.536986301369865</v>
          </cell>
          <cell r="AM300">
            <v>1050</v>
          </cell>
          <cell r="AN300">
            <v>0</v>
          </cell>
          <cell r="AO300">
            <v>0</v>
          </cell>
          <cell r="AP300" t="str">
            <v>.</v>
          </cell>
          <cell r="AQ300" t="str">
            <v>.</v>
          </cell>
          <cell r="AR300" t="str">
            <v>Not Seen</v>
          </cell>
          <cell r="AS300">
            <v>0</v>
          </cell>
          <cell r="AT300">
            <v>0</v>
          </cell>
          <cell r="AU300">
            <v>0</v>
          </cell>
          <cell r="AV300" t="b">
            <v>0</v>
          </cell>
          <cell r="AW300" t="b">
            <v>1</v>
          </cell>
          <cell r="AX300" t="b">
            <v>1</v>
          </cell>
          <cell r="AY300" t="b">
            <v>0</v>
          </cell>
          <cell r="AZ300">
            <v>0</v>
          </cell>
          <cell r="BA300" t="b">
            <v>0</v>
          </cell>
          <cell r="BB300" t="b">
            <v>1</v>
          </cell>
          <cell r="BC300">
            <v>1</v>
          </cell>
        </row>
        <row r="301">
          <cell r="A301" t="str">
            <v>8</v>
          </cell>
          <cell r="B301" t="str">
            <v>2011/03/02</v>
          </cell>
          <cell r="C301" t="str">
            <v>2011/03/15</v>
          </cell>
          <cell r="D301">
            <v>0</v>
          </cell>
          <cell r="E301">
            <v>926055</v>
          </cell>
          <cell r="F301" t="str">
            <v>F</v>
          </cell>
          <cell r="G301" t="str">
            <v>T</v>
          </cell>
          <cell r="H301" t="str">
            <v>1963/10/09</v>
          </cell>
          <cell r="I301" t="str">
            <v>ADATC</v>
          </cell>
          <cell r="J301" t="str">
            <v>R. J. Blackley ADATC</v>
          </cell>
          <cell r="K301" t="str">
            <v>948968885L</v>
          </cell>
          <cell r="M301" t="str">
            <v>0965785</v>
          </cell>
          <cell r="N301" t="str">
            <v>C</v>
          </cell>
          <cell r="O301" t="str">
            <v>308</v>
          </cell>
          <cell r="P301" t="str">
            <v>Wake</v>
          </cell>
          <cell r="Q301" t="str">
            <v>Direct to Substance Abuse Commitment</v>
          </cell>
          <cell r="R301" t="str">
            <v>Other outpatient and residential non state facilit</v>
          </cell>
          <cell r="S301" t="str">
            <v>Private residence</v>
          </cell>
          <cell r="T301" t="str">
            <v>SA</v>
          </cell>
          <cell r="U301" t="str">
            <v>Wake</v>
          </cell>
          <cell r="V301" t="str">
            <v>Wake</v>
          </cell>
          <cell r="W301" t="str">
            <v>Mecklenburg</v>
          </cell>
          <cell r="X301" t="str">
            <v>Mecklenburg</v>
          </cell>
          <cell r="Y301" t="str">
            <v>Mecklenburg</v>
          </cell>
          <cell r="AA301" t="str">
            <v>SELF PAY</v>
          </cell>
          <cell r="AB301" t="str">
            <v>SELF PAY</v>
          </cell>
          <cell r="AK301" t="str">
            <v>Self</v>
          </cell>
          <cell r="AL301">
            <v>47.841095890410962</v>
          </cell>
          <cell r="AM301">
            <v>1086</v>
          </cell>
          <cell r="AN301">
            <v>1</v>
          </cell>
          <cell r="AO301">
            <v>1</v>
          </cell>
          <cell r="AP301">
            <v>20110520</v>
          </cell>
          <cell r="AQ301">
            <v>66</v>
          </cell>
          <cell r="AR301" t="str">
            <v>&gt;60 Days</v>
          </cell>
          <cell r="AS301">
            <v>0</v>
          </cell>
          <cell r="AT301">
            <v>0</v>
          </cell>
          <cell r="AU301">
            <v>0</v>
          </cell>
          <cell r="AV301" t="b">
            <v>1</v>
          </cell>
          <cell r="AW301" t="b">
            <v>1</v>
          </cell>
          <cell r="AX301" t="b">
            <v>1</v>
          </cell>
          <cell r="AY301" t="b">
            <v>0</v>
          </cell>
          <cell r="AZ301">
            <v>1</v>
          </cell>
          <cell r="BA301" t="b">
            <v>1</v>
          </cell>
          <cell r="BB301" t="b">
            <v>1</v>
          </cell>
          <cell r="BC301">
            <v>1</v>
          </cell>
        </row>
        <row r="302">
          <cell r="A302" t="str">
            <v>1</v>
          </cell>
          <cell r="B302" t="str">
            <v>2011/03/17</v>
          </cell>
          <cell r="C302" t="str">
            <v>2011/03/24</v>
          </cell>
          <cell r="D302">
            <v>0</v>
          </cell>
          <cell r="E302">
            <v>827107</v>
          </cell>
          <cell r="F302" t="str">
            <v>M</v>
          </cell>
          <cell r="G302" t="str">
            <v>T</v>
          </cell>
          <cell r="H302" t="str">
            <v>1962/07/31</v>
          </cell>
          <cell r="I302" t="str">
            <v>Psych Hospital</v>
          </cell>
          <cell r="J302" t="str">
            <v>Cherry</v>
          </cell>
          <cell r="K302" t="str">
            <v>946572132S</v>
          </cell>
          <cell r="L302" t="str">
            <v>946572132S</v>
          </cell>
          <cell r="M302" t="str">
            <v>0966060</v>
          </cell>
          <cell r="N302" t="str">
            <v>East</v>
          </cell>
          <cell r="O302" t="str">
            <v>402</v>
          </cell>
          <cell r="P302" t="str">
            <v>Onslow Carteret</v>
          </cell>
          <cell r="Q302" t="str">
            <v>Direct to Outpatient Commitment</v>
          </cell>
          <cell r="R302" t="str">
            <v>Other outpatient and residential non state facilit</v>
          </cell>
          <cell r="S302" t="str">
            <v>Private residence</v>
          </cell>
          <cell r="T302" t="str">
            <v>MH</v>
          </cell>
          <cell r="U302" t="str">
            <v>Carteret</v>
          </cell>
          <cell r="V302" t="str">
            <v>Carteret</v>
          </cell>
          <cell r="W302" t="str">
            <v>Carteret</v>
          </cell>
          <cell r="X302" t="str">
            <v>Onslow Carteret</v>
          </cell>
          <cell r="Y302" t="str">
            <v>Onslow-Carteret</v>
          </cell>
          <cell r="AA302" t="str">
            <v>SELF PAY</v>
          </cell>
          <cell r="AB302" t="str">
            <v>SELF PAY</v>
          </cell>
          <cell r="AC302" t="str">
            <v>MEDICAID(NC)</v>
          </cell>
          <cell r="AD302" t="str">
            <v>MEDICAID</v>
          </cell>
          <cell r="AK302" t="str">
            <v>Medicaid</v>
          </cell>
          <cell r="AL302">
            <v>49.032876712328765</v>
          </cell>
          <cell r="AM302">
            <v>521</v>
          </cell>
          <cell r="AN302">
            <v>0</v>
          </cell>
          <cell r="AO302">
            <v>0</v>
          </cell>
          <cell r="AP302" t="str">
            <v>.</v>
          </cell>
          <cell r="AQ302" t="str">
            <v>.</v>
          </cell>
          <cell r="AR302" t="str">
            <v>Not Seen</v>
          </cell>
          <cell r="AS302">
            <v>0</v>
          </cell>
          <cell r="AT302">
            <v>0</v>
          </cell>
          <cell r="AU302">
            <v>1</v>
          </cell>
          <cell r="AV302" t="b">
            <v>1</v>
          </cell>
          <cell r="AW302" t="b">
            <v>1</v>
          </cell>
          <cell r="AX302" t="b">
            <v>1</v>
          </cell>
          <cell r="AY302" t="b">
            <v>0</v>
          </cell>
          <cell r="AZ302">
            <v>0</v>
          </cell>
          <cell r="BA302" t="b">
            <v>1</v>
          </cell>
          <cell r="BB302" t="b">
            <v>1</v>
          </cell>
          <cell r="BC302">
            <v>1</v>
          </cell>
        </row>
        <row r="303">
          <cell r="A303" t="str">
            <v>8</v>
          </cell>
          <cell r="B303" t="str">
            <v>2011/02/21</v>
          </cell>
          <cell r="C303" t="str">
            <v>2011/03/14</v>
          </cell>
          <cell r="D303">
            <v>0</v>
          </cell>
          <cell r="E303">
            <v>339942</v>
          </cell>
          <cell r="F303" t="str">
            <v>F</v>
          </cell>
          <cell r="G303" t="str">
            <v>T</v>
          </cell>
          <cell r="H303" t="str">
            <v>1969/04/21</v>
          </cell>
          <cell r="I303" t="str">
            <v>ADATC</v>
          </cell>
          <cell r="J303" t="str">
            <v>R. J. Blackley ADATC</v>
          </cell>
          <cell r="K303" t="str">
            <v>949110229K</v>
          </cell>
          <cell r="M303" t="str">
            <v>0966404</v>
          </cell>
          <cell r="N303" t="str">
            <v>C</v>
          </cell>
          <cell r="O303" t="str">
            <v>303</v>
          </cell>
          <cell r="P303" t="str">
            <v>Sandhills</v>
          </cell>
          <cell r="Q303" t="str">
            <v>Program Completion ADATC only</v>
          </cell>
          <cell r="R303" t="str">
            <v>Other outpatient and residential non state facilit</v>
          </cell>
          <cell r="S303" t="str">
            <v>Private residence</v>
          </cell>
          <cell r="T303" t="str">
            <v>SA</v>
          </cell>
          <cell r="U303" t="str">
            <v>Moore</v>
          </cell>
          <cell r="V303" t="str">
            <v>Moore</v>
          </cell>
          <cell r="W303" t="str">
            <v>Moore</v>
          </cell>
          <cell r="X303" t="str">
            <v>Sandhills</v>
          </cell>
          <cell r="Y303" t="str">
            <v>Sandhills Center</v>
          </cell>
          <cell r="AA303" t="str">
            <v>SELF PAY</v>
          </cell>
          <cell r="AB303" t="str">
            <v>SELF PAY</v>
          </cell>
          <cell r="AK303" t="str">
            <v>Self</v>
          </cell>
          <cell r="AL303">
            <v>42.304109589041097</v>
          </cell>
          <cell r="AM303">
            <v>1016</v>
          </cell>
          <cell r="AN303">
            <v>1</v>
          </cell>
          <cell r="AO303">
            <v>1</v>
          </cell>
          <cell r="AP303">
            <v>20110315</v>
          </cell>
          <cell r="AQ303">
            <v>1</v>
          </cell>
          <cell r="AR303" t="str">
            <v>0-7 Days</v>
          </cell>
          <cell r="AS303">
            <v>0</v>
          </cell>
          <cell r="AT303">
            <v>0</v>
          </cell>
          <cell r="AU303">
            <v>0</v>
          </cell>
          <cell r="AV303" t="b">
            <v>0</v>
          </cell>
          <cell r="AW303" t="b">
            <v>1</v>
          </cell>
          <cell r="AX303" t="b">
            <v>1</v>
          </cell>
          <cell r="AY303" t="b">
            <v>0</v>
          </cell>
          <cell r="AZ303">
            <v>1</v>
          </cell>
          <cell r="BA303" t="b">
            <v>1</v>
          </cell>
          <cell r="BB303" t="b">
            <v>1</v>
          </cell>
          <cell r="BC303">
            <v>1</v>
          </cell>
        </row>
        <row r="304">
          <cell r="A304" t="str">
            <v>1</v>
          </cell>
          <cell r="B304" t="str">
            <v>2010/12/15</v>
          </cell>
          <cell r="C304" t="str">
            <v>2011/01/06</v>
          </cell>
          <cell r="D304">
            <v>0</v>
          </cell>
          <cell r="E304">
            <v>635141</v>
          </cell>
          <cell r="F304" t="str">
            <v>M</v>
          </cell>
          <cell r="G304" t="str">
            <v>T</v>
          </cell>
          <cell r="H304" t="str">
            <v>1977/10/02</v>
          </cell>
          <cell r="I304" t="str">
            <v>Psych Hospital</v>
          </cell>
          <cell r="J304" t="str">
            <v>Cherry</v>
          </cell>
          <cell r="K304" t="str">
            <v>947770816K</v>
          </cell>
          <cell r="L304" t="str">
            <v>947770816K</v>
          </cell>
          <cell r="M304" t="str">
            <v>0966788</v>
          </cell>
          <cell r="N304" t="str">
            <v>East</v>
          </cell>
          <cell r="O304" t="str">
            <v>304</v>
          </cell>
          <cell r="P304" t="str">
            <v>Southeastern Regional</v>
          </cell>
          <cell r="Q304" t="str">
            <v>Direct to Outpatient Commitment</v>
          </cell>
          <cell r="R304" t="str">
            <v>Other outpatient and residential non state facilit</v>
          </cell>
          <cell r="S304" t="str">
            <v>Private residence</v>
          </cell>
          <cell r="T304" t="str">
            <v>MH</v>
          </cell>
          <cell r="U304" t="str">
            <v>Columbus</v>
          </cell>
          <cell r="V304" t="str">
            <v>Columbus</v>
          </cell>
          <cell r="W304" t="str">
            <v>Columbus</v>
          </cell>
          <cell r="X304" t="str">
            <v>Southeastern Regional</v>
          </cell>
          <cell r="Y304" t="str">
            <v>Southeastern Regional</v>
          </cell>
          <cell r="AA304" t="str">
            <v>MEDICARE PART A</v>
          </cell>
          <cell r="AB304" t="str">
            <v>MEDICARE</v>
          </cell>
          <cell r="AC304" t="str">
            <v>SELF PAY</v>
          </cell>
          <cell r="AD304" t="str">
            <v>SELF PAY</v>
          </cell>
          <cell r="AE304" t="str">
            <v>MEDICARE PART B</v>
          </cell>
          <cell r="AF304" t="str">
            <v>MEDICARE</v>
          </cell>
          <cell r="AG304" t="str">
            <v>MEDICAID(NC)</v>
          </cell>
          <cell r="AH304" t="str">
            <v>MEDICAID</v>
          </cell>
          <cell r="AK304" t="str">
            <v>Medicaid</v>
          </cell>
          <cell r="AL304">
            <v>33.849315068493148</v>
          </cell>
          <cell r="AM304">
            <v>501</v>
          </cell>
          <cell r="AN304">
            <v>1</v>
          </cell>
          <cell r="AO304">
            <v>1</v>
          </cell>
          <cell r="AP304">
            <v>20110106</v>
          </cell>
          <cell r="AQ304">
            <v>0</v>
          </cell>
          <cell r="AR304" t="str">
            <v>0-7 Days</v>
          </cell>
          <cell r="AS304">
            <v>1</v>
          </cell>
          <cell r="AT304">
            <v>1</v>
          </cell>
          <cell r="AU304">
            <v>1</v>
          </cell>
          <cell r="AV304" t="b">
            <v>1</v>
          </cell>
          <cell r="AW304" t="b">
            <v>1</v>
          </cell>
          <cell r="AX304" t="b">
            <v>1</v>
          </cell>
          <cell r="AY304" t="b">
            <v>0</v>
          </cell>
          <cell r="AZ304">
            <v>0</v>
          </cell>
          <cell r="BA304" t="b">
            <v>1</v>
          </cell>
          <cell r="BB304" t="b">
            <v>1</v>
          </cell>
          <cell r="BC304">
            <v>1</v>
          </cell>
        </row>
        <row r="305">
          <cell r="A305" t="str">
            <v>0</v>
          </cell>
          <cell r="B305" t="str">
            <v>2010/12/21</v>
          </cell>
          <cell r="C305" t="str">
            <v>2011/01/06</v>
          </cell>
          <cell r="D305">
            <v>0</v>
          </cell>
          <cell r="E305">
            <v>478747</v>
          </cell>
          <cell r="F305" t="str">
            <v>F</v>
          </cell>
          <cell r="G305" t="str">
            <v>T</v>
          </cell>
          <cell r="H305" t="str">
            <v>1972/11/20</v>
          </cell>
          <cell r="I305" t="str">
            <v>Psych Hospital</v>
          </cell>
          <cell r="J305" t="str">
            <v>Central Regional Hospital</v>
          </cell>
          <cell r="K305" t="str">
            <v>949163542P</v>
          </cell>
          <cell r="L305" t="str">
            <v>240375825Q</v>
          </cell>
          <cell r="M305" t="str">
            <v>0967852</v>
          </cell>
          <cell r="N305" t="str">
            <v>C</v>
          </cell>
          <cell r="O305" t="str">
            <v>202</v>
          </cell>
          <cell r="P305" t="str">
            <v>CenterPoint</v>
          </cell>
          <cell r="Q305" t="str">
            <v>Direct to Outpatient Commitment</v>
          </cell>
          <cell r="R305" t="str">
            <v>Other outpatient and residential non state facilit</v>
          </cell>
          <cell r="S305" t="str">
            <v>Private residence</v>
          </cell>
          <cell r="T305" t="str">
            <v>MH</v>
          </cell>
          <cell r="U305" t="str">
            <v>Forsyth</v>
          </cell>
          <cell r="V305" t="str">
            <v>Forsyth</v>
          </cell>
          <cell r="W305" t="str">
            <v>Forsyth</v>
          </cell>
          <cell r="X305" t="str">
            <v>CenterPoint</v>
          </cell>
          <cell r="Y305" t="str">
            <v>CenterPoint Human Services</v>
          </cell>
          <cell r="AA305" t="str">
            <v>SELF PAY</v>
          </cell>
          <cell r="AB305" t="str">
            <v>SELF PAY</v>
          </cell>
          <cell r="AC305" t="str">
            <v>MEDICAID(NC)</v>
          </cell>
          <cell r="AD305" t="str">
            <v>MEDICAID</v>
          </cell>
          <cell r="AK305" t="str">
            <v>Medicaid</v>
          </cell>
          <cell r="AL305">
            <v>38.717808219178082</v>
          </cell>
          <cell r="AM305">
            <v>39</v>
          </cell>
          <cell r="AN305">
            <v>1</v>
          </cell>
          <cell r="AO305">
            <v>1</v>
          </cell>
          <cell r="AP305">
            <v>20110207</v>
          </cell>
          <cell r="AQ305">
            <v>32</v>
          </cell>
          <cell r="AR305" t="str">
            <v>31-60 Days</v>
          </cell>
          <cell r="AS305">
            <v>0</v>
          </cell>
          <cell r="AT305">
            <v>0</v>
          </cell>
          <cell r="AU305">
            <v>1</v>
          </cell>
          <cell r="AV305" t="b">
            <v>1</v>
          </cell>
          <cell r="AW305" t="b">
            <v>1</v>
          </cell>
          <cell r="AX305" t="b">
            <v>1</v>
          </cell>
          <cell r="AY305" t="b">
            <v>0</v>
          </cell>
          <cell r="AZ305">
            <v>0</v>
          </cell>
          <cell r="BA305" t="b">
            <v>1</v>
          </cell>
          <cell r="BB305" t="b">
            <v>1</v>
          </cell>
          <cell r="BC305">
            <v>1</v>
          </cell>
        </row>
        <row r="306">
          <cell r="A306" t="str">
            <v>0</v>
          </cell>
          <cell r="B306" t="str">
            <v>2010/02/15</v>
          </cell>
          <cell r="C306" t="str">
            <v>2011/03/10</v>
          </cell>
          <cell r="D306">
            <v>0</v>
          </cell>
          <cell r="E306">
            <v>871591</v>
          </cell>
          <cell r="F306" t="str">
            <v>M</v>
          </cell>
          <cell r="G306" t="str">
            <v>T</v>
          </cell>
          <cell r="H306" t="str">
            <v>1957/12/18</v>
          </cell>
          <cell r="I306" t="str">
            <v>Psych Hospital</v>
          </cell>
          <cell r="J306" t="str">
            <v>Central Regional Hospital</v>
          </cell>
          <cell r="K306" t="str">
            <v>900479498L</v>
          </cell>
          <cell r="M306" t="str">
            <v>0968214</v>
          </cell>
          <cell r="N306" t="str">
            <v>C</v>
          </cell>
          <cell r="O306" t="str">
            <v>202</v>
          </cell>
          <cell r="P306" t="str">
            <v>CenterPoint</v>
          </cell>
          <cell r="Q306" t="str">
            <v>Direct to Outpatient Commitment</v>
          </cell>
          <cell r="R306" t="str">
            <v>Other outpatient and residential non state facilit</v>
          </cell>
          <cell r="S306" t="str">
            <v>Residental facility excluding nursing homes(halfwa</v>
          </cell>
          <cell r="T306" t="str">
            <v>MH</v>
          </cell>
          <cell r="U306" t="str">
            <v>Stokes</v>
          </cell>
          <cell r="V306" t="str">
            <v>Stokes</v>
          </cell>
          <cell r="W306" t="str">
            <v>Surry</v>
          </cell>
          <cell r="X306" t="str">
            <v>Crossroads</v>
          </cell>
          <cell r="Y306" t="str">
            <v>Crossroads</v>
          </cell>
          <cell r="AA306" t="str">
            <v>SELF PAY</v>
          </cell>
          <cell r="AB306" t="str">
            <v>SELF PAY</v>
          </cell>
          <cell r="AK306" t="str">
            <v>Self</v>
          </cell>
          <cell r="AL306">
            <v>53.652054794520545</v>
          </cell>
          <cell r="AM306">
            <v>84</v>
          </cell>
          <cell r="AN306">
            <v>1</v>
          </cell>
          <cell r="AO306">
            <v>1</v>
          </cell>
          <cell r="AP306">
            <v>20110329</v>
          </cell>
          <cell r="AQ306">
            <v>19</v>
          </cell>
          <cell r="AR306" t="str">
            <v>8-30 Days</v>
          </cell>
          <cell r="AS306">
            <v>0</v>
          </cell>
          <cell r="AT306">
            <v>0</v>
          </cell>
          <cell r="AU306">
            <v>1</v>
          </cell>
          <cell r="AV306" t="b">
            <v>1</v>
          </cell>
          <cell r="AW306" t="b">
            <v>1</v>
          </cell>
          <cell r="AX306" t="b">
            <v>1</v>
          </cell>
          <cell r="AY306" t="b">
            <v>0</v>
          </cell>
          <cell r="AZ306">
            <v>0</v>
          </cell>
          <cell r="BA306" t="b">
            <v>1</v>
          </cell>
          <cell r="BB306" t="b">
            <v>1</v>
          </cell>
          <cell r="BC306">
            <v>1</v>
          </cell>
        </row>
        <row r="307">
          <cell r="A307" t="str">
            <v>H</v>
          </cell>
          <cell r="B307" t="str">
            <v>2011/02/22</v>
          </cell>
          <cell r="C307" t="str">
            <v>2011/02/25</v>
          </cell>
          <cell r="D307">
            <v>0</v>
          </cell>
          <cell r="E307">
            <v>486390</v>
          </cell>
          <cell r="F307" t="str">
            <v>F</v>
          </cell>
          <cell r="G307" t="str">
            <v>T</v>
          </cell>
          <cell r="H307" t="str">
            <v>1969/06/18</v>
          </cell>
          <cell r="I307" t="str">
            <v>ADATC</v>
          </cell>
          <cell r="J307" t="str">
            <v>J F Keith ADATC</v>
          </cell>
          <cell r="K307" t="str">
            <v>949316412S</v>
          </cell>
          <cell r="M307" t="str">
            <v>0968963</v>
          </cell>
          <cell r="N307" t="str">
            <v>West</v>
          </cell>
          <cell r="O307" t="str">
            <v>110</v>
          </cell>
          <cell r="P307" t="str">
            <v>Mecklenburg</v>
          </cell>
          <cell r="Q307" t="str">
            <v>Against Medical advice Discharge(AMA)</v>
          </cell>
          <cell r="R307" t="str">
            <v>Other outpatient and residential non state facilit</v>
          </cell>
          <cell r="S307" t="str">
            <v>Private residence</v>
          </cell>
          <cell r="T307" t="str">
            <v>SA</v>
          </cell>
          <cell r="U307" t="str">
            <v>Mecklenburg</v>
          </cell>
          <cell r="V307" t="str">
            <v>Mecklenburg</v>
          </cell>
          <cell r="W307" t="str">
            <v>Mecklenburg</v>
          </cell>
          <cell r="X307" t="str">
            <v>Mecklenburg</v>
          </cell>
          <cell r="Y307" t="str">
            <v>Mecklenburg</v>
          </cell>
          <cell r="AA307" t="str">
            <v>SELF PAY</v>
          </cell>
          <cell r="AB307" t="str">
            <v>SELF PAY</v>
          </cell>
          <cell r="AK307" t="str">
            <v>Self</v>
          </cell>
          <cell r="AL307">
            <v>42.145205479452052</v>
          </cell>
          <cell r="AM307">
            <v>1342</v>
          </cell>
          <cell r="AN307">
            <v>1</v>
          </cell>
          <cell r="AO307">
            <v>1</v>
          </cell>
          <cell r="AP307">
            <v>20110429</v>
          </cell>
          <cell r="AQ307">
            <v>63</v>
          </cell>
          <cell r="AR307" t="str">
            <v>&gt;60 Days</v>
          </cell>
          <cell r="AS307">
            <v>0</v>
          </cell>
          <cell r="AT307">
            <v>0</v>
          </cell>
          <cell r="AU307">
            <v>0</v>
          </cell>
          <cell r="AV307" t="b">
            <v>0</v>
          </cell>
          <cell r="AW307" t="b">
            <v>1</v>
          </cell>
          <cell r="AX307" t="b">
            <v>1</v>
          </cell>
          <cell r="AY307" t="b">
            <v>0</v>
          </cell>
          <cell r="AZ307">
            <v>0</v>
          </cell>
          <cell r="BA307" t="b">
            <v>0</v>
          </cell>
          <cell r="BB307" t="b">
            <v>1</v>
          </cell>
          <cell r="BC307">
            <v>1</v>
          </cell>
        </row>
        <row r="308">
          <cell r="A308" t="str">
            <v>Q</v>
          </cell>
          <cell r="B308" t="str">
            <v>2011/02/03</v>
          </cell>
          <cell r="C308" t="str">
            <v>2011/02/10</v>
          </cell>
          <cell r="D308">
            <v>0</v>
          </cell>
          <cell r="E308">
            <v>871667</v>
          </cell>
          <cell r="F308" t="str">
            <v>M</v>
          </cell>
          <cell r="G308" t="str">
            <v>T</v>
          </cell>
          <cell r="H308" t="str">
            <v>1963/12/30</v>
          </cell>
          <cell r="I308" t="str">
            <v>ADATC</v>
          </cell>
          <cell r="J308" t="str">
            <v>W.B. Jones ADATC</v>
          </cell>
          <cell r="K308" t="str">
            <v>945674743N</v>
          </cell>
          <cell r="M308" t="str">
            <v>0969635</v>
          </cell>
          <cell r="N308" t="str">
            <v>East</v>
          </cell>
          <cell r="O308" t="str">
            <v>408</v>
          </cell>
          <cell r="P308" t="str">
            <v>Eastpointe</v>
          </cell>
          <cell r="Q308" t="str">
            <v>Program Completion ADATC only</v>
          </cell>
          <cell r="R308" t="str">
            <v>Other outpatient and residential non state facilit</v>
          </cell>
          <cell r="S308" t="str">
            <v>Homeless(street vehicle shelter for homeless)</v>
          </cell>
          <cell r="T308" t="str">
            <v>SA</v>
          </cell>
          <cell r="U308" t="str">
            <v>Wayne</v>
          </cell>
          <cell r="V308" t="str">
            <v>Wayne</v>
          </cell>
          <cell r="W308" t="str">
            <v>Johnston</v>
          </cell>
          <cell r="X308" t="str">
            <v>Johnston</v>
          </cell>
          <cell r="Y308" t="str">
            <v>Johnston</v>
          </cell>
          <cell r="AA308" t="str">
            <v>SELF PAY</v>
          </cell>
          <cell r="AB308" t="str">
            <v>SELF PAY</v>
          </cell>
          <cell r="AK308" t="str">
            <v>Self</v>
          </cell>
          <cell r="AL308">
            <v>47.61643835616438</v>
          </cell>
          <cell r="AM308">
            <v>1778</v>
          </cell>
          <cell r="AN308">
            <v>1</v>
          </cell>
          <cell r="AO308">
            <v>1</v>
          </cell>
          <cell r="AP308">
            <v>20110211</v>
          </cell>
          <cell r="AQ308">
            <v>1</v>
          </cell>
          <cell r="AR308" t="str">
            <v>0-7 Days</v>
          </cell>
          <cell r="AS308">
            <v>0</v>
          </cell>
          <cell r="AT308">
            <v>0</v>
          </cell>
          <cell r="AU308">
            <v>0</v>
          </cell>
          <cell r="AV308" t="b">
            <v>0</v>
          </cell>
          <cell r="AW308" t="b">
            <v>1</v>
          </cell>
          <cell r="AX308" t="b">
            <v>1</v>
          </cell>
          <cell r="AY308" t="b">
            <v>0</v>
          </cell>
          <cell r="AZ308">
            <v>1</v>
          </cell>
          <cell r="BA308" t="b">
            <v>1</v>
          </cell>
          <cell r="BB308" t="b">
            <v>1</v>
          </cell>
          <cell r="BC308">
            <v>1</v>
          </cell>
        </row>
        <row r="309">
          <cell r="A309" t="str">
            <v>0</v>
          </cell>
          <cell r="B309" t="str">
            <v>2010/11/22</v>
          </cell>
          <cell r="C309" t="str">
            <v>2011/03/24</v>
          </cell>
          <cell r="D309">
            <v>0</v>
          </cell>
          <cell r="E309">
            <v>661614</v>
          </cell>
          <cell r="F309" t="str">
            <v>F</v>
          </cell>
          <cell r="G309" t="str">
            <v>T</v>
          </cell>
          <cell r="H309" t="str">
            <v>1992/08/07</v>
          </cell>
          <cell r="I309" t="str">
            <v>Psych Hospital</v>
          </cell>
          <cell r="J309" t="str">
            <v>Central Regional Hospital</v>
          </cell>
          <cell r="K309" t="str">
            <v>900705741N</v>
          </cell>
          <cell r="L309" t="str">
            <v>946884654R</v>
          </cell>
          <cell r="M309" t="str">
            <v>0969730</v>
          </cell>
          <cell r="N309" t="str">
            <v>C</v>
          </cell>
          <cell r="O309" t="str">
            <v>308</v>
          </cell>
          <cell r="P309" t="str">
            <v>Wake</v>
          </cell>
          <cell r="Q309" t="str">
            <v>Direct with Approval</v>
          </cell>
          <cell r="R309" t="str">
            <v>Other outpatient and residential non state facilit</v>
          </cell>
          <cell r="S309" t="str">
            <v>Other independent (rooming house dormitory barrack</v>
          </cell>
          <cell r="T309" t="str">
            <v>MH</v>
          </cell>
          <cell r="U309" t="str">
            <v>Wake</v>
          </cell>
          <cell r="V309" t="str">
            <v>Granville</v>
          </cell>
          <cell r="W309" t="str">
            <v>Wake</v>
          </cell>
          <cell r="X309" t="str">
            <v>Wake</v>
          </cell>
          <cell r="Y309" t="str">
            <v>Wake</v>
          </cell>
          <cell r="AA309" t="str">
            <v>MEDICAID(NC)</v>
          </cell>
          <cell r="AB309" t="str">
            <v>MEDICAID</v>
          </cell>
          <cell r="AC309" t="str">
            <v>SELF PAY</v>
          </cell>
          <cell r="AD309" t="str">
            <v>SELF PAY</v>
          </cell>
          <cell r="AK309" t="str">
            <v>Medicaid</v>
          </cell>
          <cell r="AL309">
            <v>18.991780821917807</v>
          </cell>
          <cell r="AM309">
            <v>63</v>
          </cell>
          <cell r="AN309">
            <v>1</v>
          </cell>
          <cell r="AO309">
            <v>1</v>
          </cell>
          <cell r="AP309">
            <v>20110324</v>
          </cell>
          <cell r="AQ309">
            <v>0</v>
          </cell>
          <cell r="AR309" t="str">
            <v>0-7 Days</v>
          </cell>
          <cell r="AS309">
            <v>0</v>
          </cell>
          <cell r="AT309">
            <v>0</v>
          </cell>
          <cell r="AU309">
            <v>1</v>
          </cell>
          <cell r="AV309" t="b">
            <v>1</v>
          </cell>
          <cell r="AW309" t="b">
            <v>1</v>
          </cell>
          <cell r="AX309" t="b">
            <v>1</v>
          </cell>
          <cell r="AY309" t="b">
            <v>0</v>
          </cell>
          <cell r="AZ309">
            <v>0</v>
          </cell>
          <cell r="BA309" t="b">
            <v>1</v>
          </cell>
          <cell r="BB309" t="b">
            <v>1</v>
          </cell>
          <cell r="BC309">
            <v>0</v>
          </cell>
        </row>
        <row r="310">
          <cell r="A310" t="str">
            <v>Q</v>
          </cell>
          <cell r="B310" t="str">
            <v>2010/12/03</v>
          </cell>
          <cell r="C310" t="str">
            <v>2011/01/03</v>
          </cell>
          <cell r="D310">
            <v>0</v>
          </cell>
          <cell r="E310">
            <v>120818</v>
          </cell>
          <cell r="F310" t="str">
            <v>F</v>
          </cell>
          <cell r="G310" t="str">
            <v>T</v>
          </cell>
          <cell r="H310" t="str">
            <v>1972/09/05</v>
          </cell>
          <cell r="I310" t="str">
            <v>ADATC</v>
          </cell>
          <cell r="J310" t="str">
            <v>W.B. Jones ADATC</v>
          </cell>
          <cell r="K310" t="str">
            <v>900666494O</v>
          </cell>
          <cell r="L310" t="str">
            <v>900666494O</v>
          </cell>
          <cell r="M310" t="str">
            <v>0969738</v>
          </cell>
          <cell r="N310" t="str">
            <v>East</v>
          </cell>
          <cell r="O310" t="str">
            <v>408</v>
          </cell>
          <cell r="P310" t="str">
            <v>Eastpointe</v>
          </cell>
          <cell r="Q310" t="str">
            <v>Program Completion ADATC only</v>
          </cell>
          <cell r="R310" t="str">
            <v>Other outpatient and residential non state facilit</v>
          </cell>
          <cell r="S310" t="str">
            <v>Private residence</v>
          </cell>
          <cell r="T310" t="str">
            <v>SA</v>
          </cell>
          <cell r="U310" t="str">
            <v>Lenoir</v>
          </cell>
          <cell r="V310" t="str">
            <v>Lenoir</v>
          </cell>
          <cell r="W310" t="str">
            <v>Lenoir</v>
          </cell>
          <cell r="X310" t="str">
            <v>Eastpointe</v>
          </cell>
          <cell r="Y310" t="str">
            <v>Eastpointe</v>
          </cell>
          <cell r="AA310" t="str">
            <v>SELF PAY</v>
          </cell>
          <cell r="AB310" t="str">
            <v>SELF PAY</v>
          </cell>
          <cell r="AC310" t="str">
            <v>MEDICAID(NC)</v>
          </cell>
          <cell r="AD310" t="str">
            <v>MEDICAID</v>
          </cell>
          <cell r="AK310" t="str">
            <v>Medicaid</v>
          </cell>
          <cell r="AL310">
            <v>38.926027397260277</v>
          </cell>
          <cell r="AM310">
            <v>1712</v>
          </cell>
          <cell r="AN310">
            <v>1</v>
          </cell>
          <cell r="AO310">
            <v>1</v>
          </cell>
          <cell r="AP310">
            <v>20110104</v>
          </cell>
          <cell r="AQ310">
            <v>1</v>
          </cell>
          <cell r="AR310" t="str">
            <v>0-7 Days</v>
          </cell>
          <cell r="AS310">
            <v>0</v>
          </cell>
          <cell r="AT310">
            <v>0</v>
          </cell>
          <cell r="AU310">
            <v>0</v>
          </cell>
          <cell r="AV310" t="b">
            <v>0</v>
          </cell>
          <cell r="AW310" t="b">
            <v>1</v>
          </cell>
          <cell r="AX310" t="b">
            <v>1</v>
          </cell>
          <cell r="AY310" t="b">
            <v>0</v>
          </cell>
          <cell r="AZ310">
            <v>1</v>
          </cell>
          <cell r="BA310" t="b">
            <v>1</v>
          </cell>
          <cell r="BB310" t="b">
            <v>1</v>
          </cell>
          <cell r="BC310">
            <v>1</v>
          </cell>
        </row>
        <row r="311">
          <cell r="A311" t="str">
            <v>1</v>
          </cell>
          <cell r="B311" t="str">
            <v>2010/12/23</v>
          </cell>
          <cell r="C311" t="str">
            <v>2011/01/07</v>
          </cell>
          <cell r="D311">
            <v>0</v>
          </cell>
          <cell r="E311">
            <v>927054</v>
          </cell>
          <cell r="F311" t="str">
            <v>M</v>
          </cell>
          <cell r="G311" t="str">
            <v>T</v>
          </cell>
          <cell r="H311" t="str">
            <v>1963/01/01</v>
          </cell>
          <cell r="I311" t="str">
            <v>Psych Hospital</v>
          </cell>
          <cell r="J311" t="str">
            <v>Cherry</v>
          </cell>
          <cell r="K311" t="str">
            <v>947759061O</v>
          </cell>
          <cell r="M311" t="str">
            <v>0970154</v>
          </cell>
          <cell r="N311" t="str">
            <v>East</v>
          </cell>
          <cell r="O311" t="str">
            <v>408</v>
          </cell>
          <cell r="P311" t="str">
            <v>Eastpointe</v>
          </cell>
          <cell r="Q311" t="str">
            <v>Direct to Outpatient Commitment</v>
          </cell>
          <cell r="R311" t="str">
            <v>Other outpatient and residential non state facilit</v>
          </cell>
          <cell r="S311" t="str">
            <v>Private residence</v>
          </cell>
          <cell r="T311" t="str">
            <v>MH</v>
          </cell>
          <cell r="U311" t="str">
            <v>Wayne</v>
          </cell>
          <cell r="V311" t="str">
            <v>Wayne</v>
          </cell>
          <cell r="W311" t="str">
            <v>Wayne</v>
          </cell>
          <cell r="X311" t="str">
            <v>Eastpointe</v>
          </cell>
          <cell r="Y311" t="str">
            <v>Eastpointe</v>
          </cell>
          <cell r="AA311" t="str">
            <v>MEDICARE PART A</v>
          </cell>
          <cell r="AB311" t="str">
            <v>MEDICARE</v>
          </cell>
          <cell r="AC311" t="str">
            <v>STATE HEALTH PLAN</v>
          </cell>
          <cell r="AD311" t="str">
            <v>BLUE CROSS</v>
          </cell>
          <cell r="AE311" t="str">
            <v>SELF PAY</v>
          </cell>
          <cell r="AF311" t="str">
            <v>SELF PAY</v>
          </cell>
          <cell r="AG311" t="str">
            <v>MEDICARE PART B</v>
          </cell>
          <cell r="AH311" t="str">
            <v>MEDICARE</v>
          </cell>
          <cell r="AK311" t="str">
            <v>Medicare</v>
          </cell>
          <cell r="AL311">
            <v>48.610958904109587</v>
          </cell>
          <cell r="AM311">
            <v>534</v>
          </cell>
          <cell r="AN311">
            <v>0</v>
          </cell>
          <cell r="AO311">
            <v>0</v>
          </cell>
          <cell r="AP311" t="str">
            <v>.</v>
          </cell>
          <cell r="AQ311" t="str">
            <v>.</v>
          </cell>
          <cell r="AR311" t="str">
            <v>Not Seen</v>
          </cell>
          <cell r="AS311">
            <v>0</v>
          </cell>
          <cell r="AT311">
            <v>0</v>
          </cell>
          <cell r="AU311">
            <v>1</v>
          </cell>
          <cell r="AV311" t="b">
            <v>1</v>
          </cell>
          <cell r="AW311" t="b">
            <v>1</v>
          </cell>
          <cell r="AX311" t="b">
            <v>1</v>
          </cell>
          <cell r="AY311" t="b">
            <v>0</v>
          </cell>
          <cell r="AZ311">
            <v>0</v>
          </cell>
          <cell r="BA311" t="b">
            <v>1</v>
          </cell>
          <cell r="BB311" t="b">
            <v>1</v>
          </cell>
          <cell r="BC311">
            <v>1</v>
          </cell>
        </row>
        <row r="312">
          <cell r="A312" t="str">
            <v>0</v>
          </cell>
          <cell r="B312" t="str">
            <v>2011/02/25</v>
          </cell>
          <cell r="C312" t="str">
            <v>2011/03/01</v>
          </cell>
          <cell r="D312">
            <v>0</v>
          </cell>
          <cell r="E312">
            <v>562716</v>
          </cell>
          <cell r="F312" t="str">
            <v>M</v>
          </cell>
          <cell r="G312" t="str">
            <v>T</v>
          </cell>
          <cell r="H312" t="str">
            <v>1960/02/04</v>
          </cell>
          <cell r="I312" t="str">
            <v>Psych Hospital</v>
          </cell>
          <cell r="J312" t="str">
            <v>Central Regional Hospital</v>
          </cell>
          <cell r="K312" t="str">
            <v>944587329R</v>
          </cell>
          <cell r="L312" t="str">
            <v>944587329R</v>
          </cell>
          <cell r="M312" t="str">
            <v>0970184</v>
          </cell>
          <cell r="N312" t="str">
            <v>C</v>
          </cell>
          <cell r="O312" t="str">
            <v>204</v>
          </cell>
          <cell r="P312" t="str">
            <v>Guilford</v>
          </cell>
          <cell r="Q312" t="str">
            <v>Direct with Approval</v>
          </cell>
          <cell r="R312" t="str">
            <v>Other outpatient and residential non state facilit</v>
          </cell>
          <cell r="S312" t="str">
            <v>Homeless(street vehicle shelter for homeless)</v>
          </cell>
          <cell r="T312" t="str">
            <v>MH</v>
          </cell>
          <cell r="U312" t="str">
            <v>Guilford</v>
          </cell>
          <cell r="V312" t="str">
            <v>Guilford</v>
          </cell>
          <cell r="W312" t="str">
            <v>Guilford</v>
          </cell>
          <cell r="X312" t="str">
            <v>Guilford</v>
          </cell>
          <cell r="Y312" t="str">
            <v>Guilford Center</v>
          </cell>
          <cell r="AA312" t="str">
            <v>SELF PAY</v>
          </cell>
          <cell r="AB312" t="str">
            <v>SELF PAY</v>
          </cell>
          <cell r="AC312" t="str">
            <v>SELF PAY</v>
          </cell>
          <cell r="AD312" t="str">
            <v>SELF PAY</v>
          </cell>
          <cell r="AE312" t="str">
            <v>MEDICAID(NC)</v>
          </cell>
          <cell r="AF312" t="str">
            <v>MEDICAID</v>
          </cell>
          <cell r="AK312" t="str">
            <v>Medicaid</v>
          </cell>
          <cell r="AL312">
            <v>51.520547945205479</v>
          </cell>
          <cell r="AM312">
            <v>49</v>
          </cell>
          <cell r="AN312">
            <v>1</v>
          </cell>
          <cell r="AO312">
            <v>1</v>
          </cell>
          <cell r="AP312">
            <v>20110301</v>
          </cell>
          <cell r="AQ312">
            <v>0</v>
          </cell>
          <cell r="AR312" t="str">
            <v>0-7 Days</v>
          </cell>
          <cell r="AS312">
            <v>0</v>
          </cell>
          <cell r="AT312">
            <v>0</v>
          </cell>
          <cell r="AU312">
            <v>1</v>
          </cell>
          <cell r="AV312" t="b">
            <v>1</v>
          </cell>
          <cell r="AW312" t="b">
            <v>1</v>
          </cell>
          <cell r="AX312" t="b">
            <v>1</v>
          </cell>
          <cell r="AY312" t="b">
            <v>0</v>
          </cell>
          <cell r="AZ312">
            <v>0</v>
          </cell>
          <cell r="BA312" t="b">
            <v>1</v>
          </cell>
          <cell r="BB312" t="b">
            <v>1</v>
          </cell>
          <cell r="BC312">
            <v>1</v>
          </cell>
        </row>
        <row r="313">
          <cell r="A313" t="str">
            <v>8</v>
          </cell>
          <cell r="B313" t="str">
            <v>2010/12/28</v>
          </cell>
          <cell r="C313" t="str">
            <v>2011/01/18</v>
          </cell>
          <cell r="D313">
            <v>0</v>
          </cell>
          <cell r="E313">
            <v>705635</v>
          </cell>
          <cell r="F313" t="str">
            <v>F</v>
          </cell>
          <cell r="G313" t="str">
            <v>T</v>
          </cell>
          <cell r="H313" t="str">
            <v>1957/10/07</v>
          </cell>
          <cell r="I313" t="str">
            <v>ADATC</v>
          </cell>
          <cell r="J313" t="str">
            <v>R. J. Blackley ADATC</v>
          </cell>
          <cell r="K313" t="str">
            <v>945245133P</v>
          </cell>
          <cell r="M313" t="str">
            <v>0970609</v>
          </cell>
          <cell r="N313" t="str">
            <v>C</v>
          </cell>
          <cell r="O313" t="str">
            <v>303</v>
          </cell>
          <cell r="P313" t="str">
            <v>Sandhills</v>
          </cell>
          <cell r="Q313" t="str">
            <v>Program Completion ADATC only</v>
          </cell>
          <cell r="R313" t="str">
            <v>Other outpatient and residential non state facilit</v>
          </cell>
          <cell r="S313" t="str">
            <v>Private residence</v>
          </cell>
          <cell r="T313" t="str">
            <v>SA</v>
          </cell>
          <cell r="U313" t="str">
            <v>Richmond</v>
          </cell>
          <cell r="V313" t="str">
            <v>Richmond</v>
          </cell>
          <cell r="W313" t="str">
            <v>Richmond</v>
          </cell>
          <cell r="X313" t="str">
            <v>Sandhills</v>
          </cell>
          <cell r="Y313" t="str">
            <v>Sandhills Center</v>
          </cell>
          <cell r="AA313" t="str">
            <v>SELF PAY</v>
          </cell>
          <cell r="AB313" t="str">
            <v>SELF PAY</v>
          </cell>
          <cell r="AK313" t="str">
            <v>Self</v>
          </cell>
          <cell r="AL313">
            <v>53.849315068493148</v>
          </cell>
          <cell r="AM313">
            <v>1053</v>
          </cell>
          <cell r="AN313">
            <v>1</v>
          </cell>
          <cell r="AO313">
            <v>1</v>
          </cell>
          <cell r="AP313">
            <v>20110118</v>
          </cell>
          <cell r="AQ313">
            <v>0</v>
          </cell>
          <cell r="AR313" t="str">
            <v>0-7 Days</v>
          </cell>
          <cell r="AS313">
            <v>0</v>
          </cell>
          <cell r="AT313">
            <v>0</v>
          </cell>
          <cell r="AU313">
            <v>0</v>
          </cell>
          <cell r="AV313" t="b">
            <v>0</v>
          </cell>
          <cell r="AW313" t="b">
            <v>1</v>
          </cell>
          <cell r="AX313" t="b">
            <v>1</v>
          </cell>
          <cell r="AY313" t="b">
            <v>0</v>
          </cell>
          <cell r="AZ313">
            <v>1</v>
          </cell>
          <cell r="BA313" t="b">
            <v>1</v>
          </cell>
          <cell r="BB313" t="b">
            <v>1</v>
          </cell>
          <cell r="BC313">
            <v>1</v>
          </cell>
        </row>
        <row r="314">
          <cell r="A314" t="str">
            <v>0</v>
          </cell>
          <cell r="B314" t="str">
            <v>2011/01/12</v>
          </cell>
          <cell r="C314" t="str">
            <v>2011/02/10</v>
          </cell>
          <cell r="D314">
            <v>0</v>
          </cell>
          <cell r="E314">
            <v>1207983</v>
          </cell>
          <cell r="F314" t="str">
            <v>F</v>
          </cell>
          <cell r="G314" t="str">
            <v>T</v>
          </cell>
          <cell r="H314" t="str">
            <v>1966/06/14</v>
          </cell>
          <cell r="I314" t="str">
            <v>Psych Hospital</v>
          </cell>
          <cell r="J314" t="str">
            <v>Central Regional Hospital</v>
          </cell>
          <cell r="K314" t="str">
            <v>948978474P</v>
          </cell>
          <cell r="L314" t="str">
            <v>241259121L</v>
          </cell>
          <cell r="M314" t="str">
            <v>0970628</v>
          </cell>
          <cell r="N314" t="str">
            <v>C</v>
          </cell>
          <cell r="O314" t="str">
            <v>308</v>
          </cell>
          <cell r="P314" t="str">
            <v>Wake</v>
          </cell>
          <cell r="Q314" t="str">
            <v>Direct with Approval</v>
          </cell>
          <cell r="R314" t="str">
            <v>Other outpatient and residential non state facilit</v>
          </cell>
          <cell r="S314" t="str">
            <v>Homeless(street vehicle shelter for homeless)</v>
          </cell>
          <cell r="T314" t="str">
            <v>MH</v>
          </cell>
          <cell r="U314" t="str">
            <v>Wake</v>
          </cell>
          <cell r="V314" t="str">
            <v>Wake</v>
          </cell>
          <cell r="W314" t="str">
            <v>Wake</v>
          </cell>
          <cell r="X314" t="str">
            <v>Wake</v>
          </cell>
          <cell r="Y314" t="str">
            <v>Wake</v>
          </cell>
          <cell r="AA314" t="str">
            <v>SELF PAY</v>
          </cell>
          <cell r="AB314" t="str">
            <v>SELF PAY</v>
          </cell>
          <cell r="AK314" t="str">
            <v>Self</v>
          </cell>
          <cell r="AL314">
            <v>45.158904109589038</v>
          </cell>
          <cell r="AM314">
            <v>129</v>
          </cell>
          <cell r="AN314">
            <v>0</v>
          </cell>
          <cell r="AO314">
            <v>0</v>
          </cell>
          <cell r="AP314" t="str">
            <v>.</v>
          </cell>
          <cell r="AQ314" t="str">
            <v>.</v>
          </cell>
          <cell r="AR314" t="str">
            <v>Not Seen</v>
          </cell>
          <cell r="AS314">
            <v>0</v>
          </cell>
          <cell r="AT314">
            <v>0</v>
          </cell>
          <cell r="AU314">
            <v>1</v>
          </cell>
          <cell r="AV314" t="b">
            <v>1</v>
          </cell>
          <cell r="AW314" t="b">
            <v>1</v>
          </cell>
          <cell r="AX314" t="b">
            <v>1</v>
          </cell>
          <cell r="AY314" t="b">
            <v>0</v>
          </cell>
          <cell r="AZ314">
            <v>0</v>
          </cell>
          <cell r="BA314" t="b">
            <v>1</v>
          </cell>
          <cell r="BB314" t="b">
            <v>1</v>
          </cell>
          <cell r="BC314">
            <v>1</v>
          </cell>
        </row>
        <row r="315">
          <cell r="A315" t="str">
            <v>0</v>
          </cell>
          <cell r="B315" t="str">
            <v>2011/02/05</v>
          </cell>
          <cell r="C315" t="str">
            <v>2011/02/25</v>
          </cell>
          <cell r="D315">
            <v>0</v>
          </cell>
          <cell r="E315">
            <v>514140</v>
          </cell>
          <cell r="F315" t="str">
            <v>M</v>
          </cell>
          <cell r="G315" t="str">
            <v>T</v>
          </cell>
          <cell r="H315" t="str">
            <v>1960/07/01</v>
          </cell>
          <cell r="I315" t="str">
            <v>Psych Hospital</v>
          </cell>
          <cell r="J315" t="str">
            <v>Central Regional Hospital</v>
          </cell>
          <cell r="K315" t="str">
            <v>949196674K</v>
          </cell>
          <cell r="L315" t="str">
            <v>949196674K</v>
          </cell>
          <cell r="M315" t="str">
            <v>0971222</v>
          </cell>
          <cell r="N315" t="str">
            <v>C</v>
          </cell>
          <cell r="O315" t="str">
            <v>308</v>
          </cell>
          <cell r="P315" t="str">
            <v>Wake</v>
          </cell>
          <cell r="Q315" t="str">
            <v>Direct to Outpatient Commitment</v>
          </cell>
          <cell r="R315" t="str">
            <v>Other outpatient and residential non state facilit</v>
          </cell>
          <cell r="S315" t="str">
            <v>Private residence</v>
          </cell>
          <cell r="T315" t="str">
            <v>MH</v>
          </cell>
          <cell r="U315" t="str">
            <v>Wake</v>
          </cell>
          <cell r="V315" t="str">
            <v>Wake</v>
          </cell>
          <cell r="W315" t="str">
            <v>Wake</v>
          </cell>
          <cell r="X315" t="str">
            <v>Wake</v>
          </cell>
          <cell r="Y315" t="str">
            <v>Wake</v>
          </cell>
          <cell r="AA315" t="str">
            <v>Medicare Part A B E</v>
          </cell>
          <cell r="AB315" t="str">
            <v>MEDICARE</v>
          </cell>
          <cell r="AC315" t="str">
            <v>SELF PAY</v>
          </cell>
          <cell r="AD315" t="str">
            <v>SELF PAY</v>
          </cell>
          <cell r="AE315" t="str">
            <v>MEDICARE PART B</v>
          </cell>
          <cell r="AF315" t="str">
            <v>MEDICARE</v>
          </cell>
          <cell r="AG315" t="str">
            <v>MEDICAID(NC)</v>
          </cell>
          <cell r="AH315" t="str">
            <v>MEDICAID</v>
          </cell>
          <cell r="AK315" t="str">
            <v>Medicaid</v>
          </cell>
          <cell r="AL315">
            <v>51.115068493150687</v>
          </cell>
          <cell r="AM315">
            <v>44</v>
          </cell>
          <cell r="AN315">
            <v>0</v>
          </cell>
          <cell r="AO315">
            <v>0</v>
          </cell>
          <cell r="AP315" t="str">
            <v>.</v>
          </cell>
          <cell r="AQ315" t="str">
            <v>.</v>
          </cell>
          <cell r="AR315" t="str">
            <v>Not Seen</v>
          </cell>
          <cell r="AS315">
            <v>0</v>
          </cell>
          <cell r="AT315">
            <v>0</v>
          </cell>
          <cell r="AU315">
            <v>1</v>
          </cell>
          <cell r="AV315" t="b">
            <v>1</v>
          </cell>
          <cell r="AW315" t="b">
            <v>1</v>
          </cell>
          <cell r="AX315" t="b">
            <v>1</v>
          </cell>
          <cell r="AY315" t="b">
            <v>0</v>
          </cell>
          <cell r="AZ315">
            <v>0</v>
          </cell>
          <cell r="BA315" t="b">
            <v>1</v>
          </cell>
          <cell r="BB315" t="b">
            <v>1</v>
          </cell>
          <cell r="BC315">
            <v>1</v>
          </cell>
        </row>
        <row r="316">
          <cell r="A316" t="str">
            <v>Q</v>
          </cell>
          <cell r="B316" t="str">
            <v>2011/01/12</v>
          </cell>
          <cell r="C316" t="str">
            <v>2011/02/02</v>
          </cell>
          <cell r="D316">
            <v>0</v>
          </cell>
          <cell r="E316">
            <v>133415</v>
          </cell>
          <cell r="F316" t="str">
            <v>F</v>
          </cell>
          <cell r="G316" t="str">
            <v>T</v>
          </cell>
          <cell r="H316" t="str">
            <v>1967/02/03</v>
          </cell>
          <cell r="I316" t="str">
            <v>ADATC</v>
          </cell>
          <cell r="J316" t="str">
            <v>W.B. Jones ADATC</v>
          </cell>
          <cell r="K316" t="str">
            <v>900279957S</v>
          </cell>
          <cell r="L316" t="str">
            <v>900279957S</v>
          </cell>
          <cell r="M316" t="str">
            <v>0973171</v>
          </cell>
          <cell r="N316" t="str">
            <v>East</v>
          </cell>
          <cell r="O316" t="str">
            <v>412</v>
          </cell>
          <cell r="P316" t="str">
            <v>Albemarle</v>
          </cell>
          <cell r="Q316" t="str">
            <v>Program Completion ADATC only</v>
          </cell>
          <cell r="R316" t="str">
            <v>Other outpatient and residential non state facilit</v>
          </cell>
          <cell r="S316" t="str">
            <v>Private residence</v>
          </cell>
          <cell r="T316" t="str">
            <v>SA</v>
          </cell>
          <cell r="U316" t="str">
            <v>Hyde</v>
          </cell>
          <cell r="V316" t="str">
            <v>Hyde</v>
          </cell>
          <cell r="W316" t="str">
            <v>Hyde</v>
          </cell>
          <cell r="X316" t="str">
            <v>ECBH</v>
          </cell>
          <cell r="Y316" t="str">
            <v>East Carolina Behavioral Health</v>
          </cell>
          <cell r="AA316" t="str">
            <v>SELF PAY</v>
          </cell>
          <cell r="AB316" t="str">
            <v>SELF PAY</v>
          </cell>
          <cell r="AK316" t="str">
            <v>Self</v>
          </cell>
          <cell r="AL316">
            <v>44.517808219178079</v>
          </cell>
          <cell r="AM316">
            <v>1714</v>
          </cell>
          <cell r="AN316">
            <v>1</v>
          </cell>
          <cell r="AO316">
            <v>1</v>
          </cell>
          <cell r="AP316">
            <v>20110224</v>
          </cell>
          <cell r="AQ316">
            <v>22</v>
          </cell>
          <cell r="AR316" t="str">
            <v>8-30 Days</v>
          </cell>
          <cell r="AS316">
            <v>0</v>
          </cell>
          <cell r="AT316">
            <v>0</v>
          </cell>
          <cell r="AU316">
            <v>0</v>
          </cell>
          <cell r="AV316" t="b">
            <v>0</v>
          </cell>
          <cell r="AW316" t="b">
            <v>1</v>
          </cell>
          <cell r="AX316" t="b">
            <v>1</v>
          </cell>
          <cell r="AY316" t="b">
            <v>0</v>
          </cell>
          <cell r="AZ316">
            <v>1</v>
          </cell>
          <cell r="BA316" t="b">
            <v>1</v>
          </cell>
          <cell r="BB316" t="b">
            <v>1</v>
          </cell>
          <cell r="BC316">
            <v>1</v>
          </cell>
        </row>
        <row r="317">
          <cell r="A317" t="str">
            <v>1</v>
          </cell>
          <cell r="B317" t="str">
            <v>2010/09/10</v>
          </cell>
          <cell r="C317" t="str">
            <v>2011/02/03</v>
          </cell>
          <cell r="D317">
            <v>0</v>
          </cell>
          <cell r="E317">
            <v>305691</v>
          </cell>
          <cell r="F317" t="str">
            <v>M</v>
          </cell>
          <cell r="G317" t="str">
            <v>T</v>
          </cell>
          <cell r="H317" t="str">
            <v>1977/11/15</v>
          </cell>
          <cell r="I317" t="str">
            <v>Psych Hospital</v>
          </cell>
          <cell r="J317" t="str">
            <v>Cherry</v>
          </cell>
          <cell r="K317" t="str">
            <v>949340216T</v>
          </cell>
          <cell r="L317" t="str">
            <v>949340216T</v>
          </cell>
          <cell r="M317" t="str">
            <v>0973584</v>
          </cell>
          <cell r="N317" t="str">
            <v>East</v>
          </cell>
          <cell r="O317" t="str">
            <v>407</v>
          </cell>
          <cell r="P317" t="str">
            <v>ECBH</v>
          </cell>
          <cell r="Q317" t="str">
            <v>Direct with Approval</v>
          </cell>
          <cell r="R317" t="str">
            <v>Other outpatient and residential non state facilit</v>
          </cell>
          <cell r="S317" t="str">
            <v>Foster family alternative family living</v>
          </cell>
          <cell r="T317" t="str">
            <v>MH</v>
          </cell>
          <cell r="U317" t="str">
            <v>Jones</v>
          </cell>
          <cell r="V317" t="str">
            <v>Pitt</v>
          </cell>
          <cell r="W317" t="str">
            <v>Jones</v>
          </cell>
          <cell r="X317" t="str">
            <v>Southeastern Center</v>
          </cell>
          <cell r="Y317" t="str">
            <v>Southeastern Center</v>
          </cell>
          <cell r="AA317" t="str">
            <v>SELF PAY</v>
          </cell>
          <cell r="AB317" t="str">
            <v>SELF PAY</v>
          </cell>
          <cell r="AC317" t="str">
            <v>MEDICAID(NC)</v>
          </cell>
          <cell r="AD317" t="str">
            <v>MEDICAID</v>
          </cell>
          <cell r="AK317" t="str">
            <v>Medicaid</v>
          </cell>
          <cell r="AL317">
            <v>33.728767123287675</v>
          </cell>
          <cell r="AM317">
            <v>471</v>
          </cell>
          <cell r="AN317">
            <v>1</v>
          </cell>
          <cell r="AO317">
            <v>1</v>
          </cell>
          <cell r="AP317">
            <v>20110310</v>
          </cell>
          <cell r="AQ317">
            <v>35</v>
          </cell>
          <cell r="AR317" t="str">
            <v>31-60 Days</v>
          </cell>
          <cell r="AS317">
            <v>0</v>
          </cell>
          <cell r="AT317">
            <v>0</v>
          </cell>
          <cell r="AU317">
            <v>1</v>
          </cell>
          <cell r="AV317" t="b">
            <v>1</v>
          </cell>
          <cell r="AW317" t="b">
            <v>1</v>
          </cell>
          <cell r="AX317" t="b">
            <v>1</v>
          </cell>
          <cell r="AY317" t="b">
            <v>0</v>
          </cell>
          <cell r="AZ317">
            <v>0</v>
          </cell>
          <cell r="BA317" t="b">
            <v>1</v>
          </cell>
          <cell r="BB317" t="b">
            <v>1</v>
          </cell>
          <cell r="BC317">
            <v>0</v>
          </cell>
        </row>
        <row r="318">
          <cell r="A318" t="str">
            <v>8</v>
          </cell>
          <cell r="B318" t="str">
            <v>2011/01/27</v>
          </cell>
          <cell r="C318" t="str">
            <v>2011/02/11</v>
          </cell>
          <cell r="D318">
            <v>0</v>
          </cell>
          <cell r="E318">
            <v>636958</v>
          </cell>
          <cell r="F318" t="str">
            <v>M</v>
          </cell>
          <cell r="G318" t="str">
            <v>T</v>
          </cell>
          <cell r="H318" t="str">
            <v>1966/10/29</v>
          </cell>
          <cell r="I318" t="str">
            <v>ADATC</v>
          </cell>
          <cell r="J318" t="str">
            <v>R. J. Blackley ADATC</v>
          </cell>
          <cell r="K318" t="str">
            <v>944665537O</v>
          </cell>
          <cell r="M318" t="str">
            <v>0973840</v>
          </cell>
          <cell r="N318" t="str">
            <v>C</v>
          </cell>
          <cell r="O318" t="str">
            <v>303</v>
          </cell>
          <cell r="P318" t="str">
            <v>Sandhills</v>
          </cell>
          <cell r="R318" t="str">
            <v>Other outpatient and residential non state facilit</v>
          </cell>
          <cell r="S318" t="str">
            <v>Private residence</v>
          </cell>
          <cell r="T318" t="str">
            <v>SA</v>
          </cell>
          <cell r="U318" t="str">
            <v>Harnett</v>
          </cell>
          <cell r="V318" t="str">
            <v>Harnett</v>
          </cell>
          <cell r="W318" t="str">
            <v>Harnett</v>
          </cell>
          <cell r="X318" t="str">
            <v>Sandhills</v>
          </cell>
          <cell r="Y318" t="str">
            <v>Sandhills Center</v>
          </cell>
          <cell r="AA318" t="str">
            <v>SELF PAY</v>
          </cell>
          <cell r="AB318" t="str">
            <v>SELF PAY</v>
          </cell>
          <cell r="AK318" t="str">
            <v>Self</v>
          </cell>
          <cell r="AL318">
            <v>44.783561643835618</v>
          </cell>
          <cell r="AM318">
            <v>1041</v>
          </cell>
          <cell r="AN318">
            <v>1</v>
          </cell>
          <cell r="AO318">
            <v>1</v>
          </cell>
          <cell r="AP318">
            <v>20110214</v>
          </cell>
          <cell r="AQ318">
            <v>3</v>
          </cell>
          <cell r="AR318" t="str">
            <v>0-7 Days</v>
          </cell>
          <cell r="AS318">
            <v>0</v>
          </cell>
          <cell r="AT318">
            <v>0</v>
          </cell>
          <cell r="AU318">
            <v>0</v>
          </cell>
          <cell r="AV318" t="b">
            <v>0</v>
          </cell>
          <cell r="AW318" t="b">
            <v>1</v>
          </cell>
          <cell r="AX318" t="b">
            <v>1</v>
          </cell>
          <cell r="AY318" t="b">
            <v>0</v>
          </cell>
          <cell r="AZ318">
            <v>0</v>
          </cell>
          <cell r="BA318" t="b">
            <v>0</v>
          </cell>
          <cell r="BB318" t="b">
            <v>1</v>
          </cell>
          <cell r="BC318">
            <v>1</v>
          </cell>
        </row>
        <row r="319">
          <cell r="A319" t="str">
            <v>0</v>
          </cell>
          <cell r="B319" t="str">
            <v>2011/01/09</v>
          </cell>
          <cell r="C319" t="str">
            <v>2011/01/14</v>
          </cell>
          <cell r="D319">
            <v>0</v>
          </cell>
          <cell r="E319">
            <v>508580</v>
          </cell>
          <cell r="F319" t="str">
            <v>F</v>
          </cell>
          <cell r="G319" t="str">
            <v>T</v>
          </cell>
          <cell r="H319" t="str">
            <v>1957/02/17</v>
          </cell>
          <cell r="I319" t="str">
            <v>Psych Hospital</v>
          </cell>
          <cell r="J319" t="str">
            <v>Central Regional Hospital</v>
          </cell>
          <cell r="K319" t="str">
            <v>900506613K</v>
          </cell>
          <cell r="M319" t="str">
            <v>0974041</v>
          </cell>
          <cell r="N319" t="str">
            <v>C</v>
          </cell>
          <cell r="O319" t="str">
            <v>207</v>
          </cell>
          <cell r="P319" t="str">
            <v>Durham</v>
          </cell>
          <cell r="Q319" t="str">
            <v>Direct with Approval</v>
          </cell>
          <cell r="R319" t="str">
            <v>Other outpatient and residential non state facilit</v>
          </cell>
          <cell r="S319" t="str">
            <v>Private residence</v>
          </cell>
          <cell r="T319" t="str">
            <v>MH</v>
          </cell>
          <cell r="U319" t="str">
            <v>Durham</v>
          </cell>
          <cell r="V319" t="str">
            <v>Durham</v>
          </cell>
          <cell r="W319" t="str">
            <v>Durham</v>
          </cell>
          <cell r="X319" t="str">
            <v>Durham</v>
          </cell>
          <cell r="Y319" t="str">
            <v>Durham Center</v>
          </cell>
          <cell r="AA319" t="str">
            <v>TODAYS OPTIONS</v>
          </cell>
          <cell r="AB319" t="str">
            <v>HMO</v>
          </cell>
          <cell r="AC319" t="str">
            <v>SELF PAY</v>
          </cell>
          <cell r="AD319" t="str">
            <v>SELF PAY</v>
          </cell>
          <cell r="AK319" t="str">
            <v>Private</v>
          </cell>
          <cell r="AL319">
            <v>54.484931506849314</v>
          </cell>
          <cell r="AM319">
            <v>43</v>
          </cell>
          <cell r="AN319">
            <v>1</v>
          </cell>
          <cell r="AO319">
            <v>1</v>
          </cell>
          <cell r="AP319">
            <v>20110208</v>
          </cell>
          <cell r="AQ319">
            <v>25</v>
          </cell>
          <cell r="AR319" t="str">
            <v>8-30 Days</v>
          </cell>
          <cell r="AS319">
            <v>0</v>
          </cell>
          <cell r="AT319">
            <v>0</v>
          </cell>
          <cell r="AU319">
            <v>1</v>
          </cell>
          <cell r="AV319" t="b">
            <v>1</v>
          </cell>
          <cell r="AW319" t="b">
            <v>1</v>
          </cell>
          <cell r="AX319" t="b">
            <v>1</v>
          </cell>
          <cell r="AY319" t="b">
            <v>0</v>
          </cell>
          <cell r="AZ319">
            <v>0</v>
          </cell>
          <cell r="BA319" t="b">
            <v>1</v>
          </cell>
          <cell r="BB319" t="b">
            <v>1</v>
          </cell>
          <cell r="BC319">
            <v>1</v>
          </cell>
        </row>
        <row r="320">
          <cell r="A320" t="str">
            <v>H</v>
          </cell>
          <cell r="B320" t="str">
            <v>2011/03/24</v>
          </cell>
          <cell r="C320" t="str">
            <v>2011/03/28</v>
          </cell>
          <cell r="D320">
            <v>0</v>
          </cell>
          <cell r="E320">
            <v>424957</v>
          </cell>
          <cell r="F320" t="str">
            <v>M</v>
          </cell>
          <cell r="G320" t="str">
            <v>T</v>
          </cell>
          <cell r="H320" t="str">
            <v>1969/08/06</v>
          </cell>
          <cell r="I320" t="str">
            <v>ADATC</v>
          </cell>
          <cell r="J320" t="str">
            <v>J F Keith ADATC</v>
          </cell>
          <cell r="K320" t="str">
            <v>946925587T</v>
          </cell>
          <cell r="M320" t="str">
            <v>0974413</v>
          </cell>
          <cell r="N320" t="str">
            <v>West</v>
          </cell>
          <cell r="O320" t="str">
            <v>101</v>
          </cell>
          <cell r="P320" t="str">
            <v>Smoky Mountain</v>
          </cell>
          <cell r="Q320" t="str">
            <v>Against Medical advice Discharge(AMA)</v>
          </cell>
          <cell r="R320" t="str">
            <v>Other outpatient and residential non state facilit</v>
          </cell>
          <cell r="S320" t="str">
            <v>Private residence</v>
          </cell>
          <cell r="T320" t="str">
            <v>SA</v>
          </cell>
          <cell r="U320" t="str">
            <v>Swain</v>
          </cell>
          <cell r="V320" t="str">
            <v>Buncombe</v>
          </cell>
          <cell r="W320" t="str">
            <v>Buncombe</v>
          </cell>
          <cell r="Y320" t="str">
            <v>Western Highlands</v>
          </cell>
          <cell r="AA320" t="str">
            <v>SELF PAY</v>
          </cell>
          <cell r="AB320" t="str">
            <v>SELF PAY</v>
          </cell>
          <cell r="AK320" t="str">
            <v>Self</v>
          </cell>
          <cell r="AL320">
            <v>42.010958904109586</v>
          </cell>
          <cell r="AM320">
            <v>1339</v>
          </cell>
          <cell r="AN320">
            <v>0</v>
          </cell>
          <cell r="AO320">
            <v>0</v>
          </cell>
          <cell r="AP320" t="str">
            <v>.</v>
          </cell>
          <cell r="AQ320" t="str">
            <v>.</v>
          </cell>
          <cell r="AR320" t="str">
            <v>Not Seen</v>
          </cell>
          <cell r="AS320">
            <v>0</v>
          </cell>
          <cell r="AT320">
            <v>0</v>
          </cell>
          <cell r="AU320">
            <v>0</v>
          </cell>
          <cell r="AV320" t="b">
            <v>0</v>
          </cell>
          <cell r="AW320" t="b">
            <v>1</v>
          </cell>
          <cell r="AX320" t="b">
            <v>1</v>
          </cell>
          <cell r="AY320" t="b">
            <v>0</v>
          </cell>
          <cell r="AZ320">
            <v>0</v>
          </cell>
          <cell r="BA320" t="b">
            <v>0</v>
          </cell>
          <cell r="BB320" t="b">
            <v>1</v>
          </cell>
          <cell r="BC320">
            <v>0</v>
          </cell>
        </row>
        <row r="321">
          <cell r="A321" t="str">
            <v>1</v>
          </cell>
          <cell r="B321" t="str">
            <v>2010/12/30</v>
          </cell>
          <cell r="C321" t="str">
            <v>2011/01/13</v>
          </cell>
          <cell r="D321">
            <v>0</v>
          </cell>
          <cell r="E321">
            <v>703604</v>
          </cell>
          <cell r="F321" t="str">
            <v>M</v>
          </cell>
          <cell r="G321" t="str">
            <v>T</v>
          </cell>
          <cell r="H321" t="str">
            <v>1961/02/04</v>
          </cell>
          <cell r="I321" t="str">
            <v>Psych Hospital</v>
          </cell>
          <cell r="J321" t="str">
            <v>Cherry</v>
          </cell>
          <cell r="K321" t="str">
            <v>901405259Q</v>
          </cell>
          <cell r="L321" t="str">
            <v>901405259Q</v>
          </cell>
          <cell r="M321" t="str">
            <v>0974497</v>
          </cell>
          <cell r="N321" t="str">
            <v>East</v>
          </cell>
          <cell r="O321" t="str">
            <v>304</v>
          </cell>
          <cell r="P321" t="str">
            <v>Southeastern Regional</v>
          </cell>
          <cell r="Q321" t="str">
            <v>Direct with Approval</v>
          </cell>
          <cell r="R321" t="str">
            <v>Other outpatient and residential non state facilit</v>
          </cell>
          <cell r="S321" t="str">
            <v>Private residence</v>
          </cell>
          <cell r="T321" t="str">
            <v>MH</v>
          </cell>
          <cell r="U321" t="str">
            <v>Columbus</v>
          </cell>
          <cell r="V321" t="str">
            <v>Columbus</v>
          </cell>
          <cell r="W321" t="str">
            <v>Columbus</v>
          </cell>
          <cell r="X321" t="str">
            <v>Southeastern Regional</v>
          </cell>
          <cell r="Y321" t="str">
            <v>Southeastern Regional</v>
          </cell>
          <cell r="AA321" t="str">
            <v>MEDICARE PART A</v>
          </cell>
          <cell r="AB321" t="str">
            <v>MEDICARE</v>
          </cell>
          <cell r="AC321" t="str">
            <v>SELF PAY</v>
          </cell>
          <cell r="AD321" t="str">
            <v>SELF PAY</v>
          </cell>
          <cell r="AE321" t="str">
            <v>MEDICARE PART B</v>
          </cell>
          <cell r="AF321" t="str">
            <v>MEDICARE</v>
          </cell>
          <cell r="AK321" t="str">
            <v>Medicare</v>
          </cell>
          <cell r="AL321">
            <v>50.517808219178079</v>
          </cell>
          <cell r="AM321">
            <v>509</v>
          </cell>
          <cell r="AN321">
            <v>0</v>
          </cell>
          <cell r="AO321">
            <v>0</v>
          </cell>
          <cell r="AP321" t="str">
            <v>.</v>
          </cell>
          <cell r="AQ321" t="str">
            <v>.</v>
          </cell>
          <cell r="AR321" t="str">
            <v>Not Seen</v>
          </cell>
          <cell r="AS321">
            <v>0</v>
          </cell>
          <cell r="AT321">
            <v>0</v>
          </cell>
          <cell r="AU321">
            <v>1</v>
          </cell>
          <cell r="AV321" t="b">
            <v>1</v>
          </cell>
          <cell r="AW321" t="b">
            <v>1</v>
          </cell>
          <cell r="AX321" t="b">
            <v>1</v>
          </cell>
          <cell r="AY321" t="b">
            <v>0</v>
          </cell>
          <cell r="AZ321">
            <v>0</v>
          </cell>
          <cell r="BA321" t="b">
            <v>1</v>
          </cell>
          <cell r="BB321" t="b">
            <v>1</v>
          </cell>
          <cell r="BC321">
            <v>1</v>
          </cell>
        </row>
        <row r="322">
          <cell r="A322" t="str">
            <v>0</v>
          </cell>
          <cell r="B322" t="str">
            <v>2011/02/03</v>
          </cell>
          <cell r="C322" t="str">
            <v>2011/02/17</v>
          </cell>
          <cell r="D322">
            <v>0</v>
          </cell>
          <cell r="E322">
            <v>12389</v>
          </cell>
          <cell r="F322" t="str">
            <v>M</v>
          </cell>
          <cell r="G322" t="str">
            <v>T</v>
          </cell>
          <cell r="H322" t="str">
            <v>1961/04/02</v>
          </cell>
          <cell r="I322" t="str">
            <v>Psych Hospital</v>
          </cell>
          <cell r="J322" t="str">
            <v>Central Regional Hospital</v>
          </cell>
          <cell r="K322" t="str">
            <v>945320363R</v>
          </cell>
          <cell r="M322" t="str">
            <v>0976113</v>
          </cell>
          <cell r="N322" t="str">
            <v>C</v>
          </cell>
          <cell r="O322" t="str">
            <v>204</v>
          </cell>
          <cell r="P322" t="str">
            <v>Guilford</v>
          </cell>
          <cell r="Q322" t="str">
            <v>Direct to Outpatient Commitment</v>
          </cell>
          <cell r="R322" t="str">
            <v>Other outpatient and residential non state facilit</v>
          </cell>
          <cell r="S322" t="str">
            <v>Private residence</v>
          </cell>
          <cell r="T322" t="str">
            <v>MH</v>
          </cell>
          <cell r="U322" t="str">
            <v>Guilford</v>
          </cell>
          <cell r="V322" t="str">
            <v>Guilford</v>
          </cell>
          <cell r="W322" t="str">
            <v>Guilford</v>
          </cell>
          <cell r="X322" t="str">
            <v>Guilford</v>
          </cell>
          <cell r="Y322" t="str">
            <v>Guilford Center</v>
          </cell>
          <cell r="AA322" t="str">
            <v>SELF PAY</v>
          </cell>
          <cell r="AB322" t="str">
            <v>SELF PAY</v>
          </cell>
          <cell r="AK322" t="str">
            <v>Self</v>
          </cell>
          <cell r="AL322">
            <v>50.361643835616441</v>
          </cell>
          <cell r="AM322">
            <v>2</v>
          </cell>
          <cell r="AN322">
            <v>1</v>
          </cell>
          <cell r="AO322">
            <v>1</v>
          </cell>
          <cell r="AP322">
            <v>20110224</v>
          </cell>
          <cell r="AQ322">
            <v>7</v>
          </cell>
          <cell r="AR322" t="str">
            <v>0-7 Days</v>
          </cell>
          <cell r="AS322">
            <v>0</v>
          </cell>
          <cell r="AT322">
            <v>0</v>
          </cell>
          <cell r="AU322">
            <v>1</v>
          </cell>
          <cell r="AV322" t="b">
            <v>1</v>
          </cell>
          <cell r="AW322" t="b">
            <v>1</v>
          </cell>
          <cell r="AX322" t="b">
            <v>1</v>
          </cell>
          <cell r="AY322" t="b">
            <v>0</v>
          </cell>
          <cell r="AZ322">
            <v>0</v>
          </cell>
          <cell r="BA322" t="b">
            <v>1</v>
          </cell>
          <cell r="BB322" t="b">
            <v>1</v>
          </cell>
          <cell r="BC322">
            <v>1</v>
          </cell>
        </row>
        <row r="323">
          <cell r="A323" t="str">
            <v>8</v>
          </cell>
          <cell r="B323" t="str">
            <v>2011/03/02</v>
          </cell>
          <cell r="C323" t="str">
            <v>2011/03/17</v>
          </cell>
          <cell r="D323">
            <v>0</v>
          </cell>
          <cell r="E323">
            <v>533267</v>
          </cell>
          <cell r="F323" t="str">
            <v>M</v>
          </cell>
          <cell r="G323" t="str">
            <v>T</v>
          </cell>
          <cell r="H323" t="str">
            <v>1966/03/10</v>
          </cell>
          <cell r="I323" t="str">
            <v>ADATC</v>
          </cell>
          <cell r="J323" t="str">
            <v>R. J. Blackley ADATC</v>
          </cell>
          <cell r="K323" t="str">
            <v>945361932T</v>
          </cell>
          <cell r="M323" t="str">
            <v>0977132</v>
          </cell>
          <cell r="N323" t="str">
            <v>C</v>
          </cell>
          <cell r="O323" t="str">
            <v>207</v>
          </cell>
          <cell r="P323" t="str">
            <v>Durham</v>
          </cell>
          <cell r="Q323" t="str">
            <v>Program Completion ADATC only</v>
          </cell>
          <cell r="R323" t="str">
            <v>Other outpatient and residential non state facilit</v>
          </cell>
          <cell r="S323" t="str">
            <v>Residental facility excluding nursing homes(halfwa</v>
          </cell>
          <cell r="T323" t="str">
            <v>SA</v>
          </cell>
          <cell r="U323" t="str">
            <v>Durham</v>
          </cell>
          <cell r="V323" t="str">
            <v>Durham</v>
          </cell>
          <cell r="W323" t="str">
            <v>Alamance</v>
          </cell>
          <cell r="X323" t="str">
            <v>Durham</v>
          </cell>
          <cell r="Y323" t="str">
            <v>Durham Center</v>
          </cell>
          <cell r="AA323" t="str">
            <v>SELF PAY</v>
          </cell>
          <cell r="AB323" t="str">
            <v>SELF PAY</v>
          </cell>
          <cell r="AK323" t="str">
            <v>Self</v>
          </cell>
          <cell r="AL323">
            <v>45.421917808219177</v>
          </cell>
          <cell r="AM323">
            <v>1033</v>
          </cell>
          <cell r="AN323">
            <v>1</v>
          </cell>
          <cell r="AO323">
            <v>1</v>
          </cell>
          <cell r="AP323">
            <v>20110322</v>
          </cell>
          <cell r="AQ323">
            <v>5</v>
          </cell>
          <cell r="AR323" t="str">
            <v>0-7 Days</v>
          </cell>
          <cell r="AS323">
            <v>0</v>
          </cell>
          <cell r="AT323">
            <v>0</v>
          </cell>
          <cell r="AU323">
            <v>0</v>
          </cell>
          <cell r="AV323" t="b">
            <v>0</v>
          </cell>
          <cell r="AW323" t="b">
            <v>1</v>
          </cell>
          <cell r="AX323" t="b">
            <v>1</v>
          </cell>
          <cell r="AY323" t="b">
            <v>0</v>
          </cell>
          <cell r="AZ323">
            <v>1</v>
          </cell>
          <cell r="BA323" t="b">
            <v>1</v>
          </cell>
          <cell r="BB323" t="b">
            <v>1</v>
          </cell>
          <cell r="BC323">
            <v>1</v>
          </cell>
        </row>
        <row r="324">
          <cell r="A324" t="str">
            <v>Q</v>
          </cell>
          <cell r="B324" t="str">
            <v>2011/02/16</v>
          </cell>
          <cell r="C324" t="str">
            <v>2011/02/22</v>
          </cell>
          <cell r="D324">
            <v>0</v>
          </cell>
          <cell r="E324">
            <v>88666</v>
          </cell>
          <cell r="F324" t="str">
            <v>M</v>
          </cell>
          <cell r="G324" t="str">
            <v>T</v>
          </cell>
          <cell r="H324" t="str">
            <v>1976/02/04</v>
          </cell>
          <cell r="I324" t="str">
            <v>ADATC</v>
          </cell>
          <cell r="J324" t="str">
            <v>W.B. Jones ADATC</v>
          </cell>
          <cell r="K324" t="str">
            <v>946571659Q</v>
          </cell>
          <cell r="M324" t="str">
            <v>0977181</v>
          </cell>
          <cell r="N324" t="str">
            <v>East</v>
          </cell>
          <cell r="O324" t="str">
            <v>401</v>
          </cell>
          <cell r="P324" t="str">
            <v>Southeastern Center</v>
          </cell>
          <cell r="Q324" t="str">
            <v>Program Completion ADATC only</v>
          </cell>
          <cell r="R324" t="str">
            <v>Other outpatient and residential non state facilit</v>
          </cell>
          <cell r="S324" t="str">
            <v>Private residence</v>
          </cell>
          <cell r="T324" t="str">
            <v>SA</v>
          </cell>
          <cell r="U324" t="str">
            <v>New Hanover</v>
          </cell>
          <cell r="V324" t="str">
            <v>New Hanover</v>
          </cell>
          <cell r="W324" t="str">
            <v>New Hanover</v>
          </cell>
          <cell r="X324" t="str">
            <v>Southeastern Center</v>
          </cell>
          <cell r="Y324" t="str">
            <v>Southeastern Center</v>
          </cell>
          <cell r="AA324" t="str">
            <v>SELF PAY</v>
          </cell>
          <cell r="AB324" t="str">
            <v>SELF PAY</v>
          </cell>
          <cell r="AK324" t="str">
            <v>Self</v>
          </cell>
          <cell r="AL324">
            <v>35.509589041095893</v>
          </cell>
          <cell r="AM324">
            <v>1706</v>
          </cell>
          <cell r="AN324">
            <v>0</v>
          </cell>
          <cell r="AO324">
            <v>0</v>
          </cell>
          <cell r="AP324" t="str">
            <v>.</v>
          </cell>
          <cell r="AQ324" t="str">
            <v>.</v>
          </cell>
          <cell r="AR324" t="str">
            <v>Not Seen</v>
          </cell>
          <cell r="AS324">
            <v>0</v>
          </cell>
          <cell r="AT324">
            <v>0</v>
          </cell>
          <cell r="AU324">
            <v>0</v>
          </cell>
          <cell r="AV324" t="b">
            <v>0</v>
          </cell>
          <cell r="AW324" t="b">
            <v>1</v>
          </cell>
          <cell r="AX324" t="b">
            <v>1</v>
          </cell>
          <cell r="AY324" t="b">
            <v>0</v>
          </cell>
          <cell r="AZ324">
            <v>1</v>
          </cell>
          <cell r="BA324" t="b">
            <v>1</v>
          </cell>
          <cell r="BB324" t="b">
            <v>1</v>
          </cell>
          <cell r="BC324">
            <v>1</v>
          </cell>
        </row>
        <row r="325">
          <cell r="A325" t="str">
            <v>8</v>
          </cell>
          <cell r="B325" t="str">
            <v>2011/01/12</v>
          </cell>
          <cell r="C325" t="str">
            <v>2011/01/27</v>
          </cell>
          <cell r="D325">
            <v>0</v>
          </cell>
          <cell r="E325">
            <v>327288</v>
          </cell>
          <cell r="F325" t="str">
            <v>M</v>
          </cell>
          <cell r="G325" t="str">
            <v>T</v>
          </cell>
          <cell r="H325" t="str">
            <v>1977/08/23</v>
          </cell>
          <cell r="I325" t="str">
            <v>ADATC</v>
          </cell>
          <cell r="J325" t="str">
            <v>R. J. Blackley ADATC</v>
          </cell>
          <cell r="K325" t="str">
            <v>901422620T</v>
          </cell>
          <cell r="M325" t="str">
            <v>0978491</v>
          </cell>
          <cell r="N325" t="str">
            <v>C</v>
          </cell>
          <cell r="O325" t="str">
            <v>202</v>
          </cell>
          <cell r="P325" t="str">
            <v>CenterPoint</v>
          </cell>
          <cell r="Q325" t="str">
            <v>Program Completion ADATC only</v>
          </cell>
          <cell r="R325" t="str">
            <v>Other outpatient and residential non state facilit</v>
          </cell>
          <cell r="S325" t="str">
            <v>Homeless(street vehicle shelter for homeless)</v>
          </cell>
          <cell r="T325" t="str">
            <v>SA</v>
          </cell>
          <cell r="U325" t="str">
            <v>Rockingham</v>
          </cell>
          <cell r="V325" t="str">
            <v>Rockingham</v>
          </cell>
          <cell r="W325" t="str">
            <v>Rockingham</v>
          </cell>
          <cell r="X325" t="str">
            <v>Alamance-Caswell</v>
          </cell>
          <cell r="Y325" t="str">
            <v>Alamance-Caswell</v>
          </cell>
          <cell r="AA325" t="str">
            <v>SELF PAY</v>
          </cell>
          <cell r="AB325" t="str">
            <v>SELF PAY</v>
          </cell>
          <cell r="AK325" t="str">
            <v>Self</v>
          </cell>
          <cell r="AL325">
            <v>33.958904109589042</v>
          </cell>
          <cell r="AM325">
            <v>1013</v>
          </cell>
          <cell r="AN325">
            <v>1</v>
          </cell>
          <cell r="AO325">
            <v>1</v>
          </cell>
          <cell r="AP325">
            <v>20110131</v>
          </cell>
          <cell r="AQ325">
            <v>4</v>
          </cell>
          <cell r="AR325" t="str">
            <v>0-7 Days</v>
          </cell>
          <cell r="AS325">
            <v>0</v>
          </cell>
          <cell r="AT325">
            <v>0</v>
          </cell>
          <cell r="AU325">
            <v>0</v>
          </cell>
          <cell r="AV325" t="b">
            <v>0</v>
          </cell>
          <cell r="AW325" t="b">
            <v>1</v>
          </cell>
          <cell r="AX325" t="b">
            <v>1</v>
          </cell>
          <cell r="AY325" t="b">
            <v>0</v>
          </cell>
          <cell r="AZ325">
            <v>1</v>
          </cell>
          <cell r="BA325" t="b">
            <v>1</v>
          </cell>
          <cell r="BB325" t="b">
            <v>1</v>
          </cell>
          <cell r="BC325">
            <v>1</v>
          </cell>
        </row>
        <row r="326">
          <cell r="A326" t="str">
            <v>8</v>
          </cell>
          <cell r="B326" t="str">
            <v>2010/09/30</v>
          </cell>
          <cell r="C326" t="str">
            <v>2011/02/07</v>
          </cell>
          <cell r="D326">
            <v>0</v>
          </cell>
          <cell r="E326">
            <v>9508</v>
          </cell>
          <cell r="F326" t="str">
            <v>M</v>
          </cell>
          <cell r="G326" t="str">
            <v>T</v>
          </cell>
          <cell r="H326" t="str">
            <v>1954/08/25</v>
          </cell>
          <cell r="I326" t="str">
            <v>ADATC</v>
          </cell>
          <cell r="J326" t="str">
            <v>R. J. Blackley ADATC</v>
          </cell>
          <cell r="K326" t="str">
            <v>945221878T</v>
          </cell>
          <cell r="L326" t="str">
            <v>945221878T</v>
          </cell>
          <cell r="M326" t="str">
            <v>0978520</v>
          </cell>
          <cell r="N326" t="str">
            <v>C</v>
          </cell>
          <cell r="O326" t="str">
            <v>207</v>
          </cell>
          <cell r="P326" t="str">
            <v>Durham</v>
          </cell>
          <cell r="R326" t="str">
            <v>Other outpatient and residential non state facilit</v>
          </cell>
          <cell r="S326" t="str">
            <v>Residental facility excluding nursing homes(halfwa</v>
          </cell>
          <cell r="T326" t="str">
            <v>SA</v>
          </cell>
          <cell r="U326" t="str">
            <v>Durham</v>
          </cell>
          <cell r="V326" t="str">
            <v>Durham</v>
          </cell>
          <cell r="W326" t="str">
            <v>Durham</v>
          </cell>
          <cell r="X326" t="str">
            <v>Durham</v>
          </cell>
          <cell r="Y326" t="str">
            <v>Durham Center</v>
          </cell>
          <cell r="AA326" t="str">
            <v>SELF PAY</v>
          </cell>
          <cell r="AB326" t="str">
            <v>SELF PAY</v>
          </cell>
          <cell r="AK326" t="str">
            <v>Self</v>
          </cell>
          <cell r="AL326">
            <v>56.969863013698628</v>
          </cell>
          <cell r="AM326">
            <v>993</v>
          </cell>
          <cell r="AN326">
            <v>1</v>
          </cell>
          <cell r="AO326">
            <v>1</v>
          </cell>
          <cell r="AP326">
            <v>20110207</v>
          </cell>
          <cell r="AQ326">
            <v>0</v>
          </cell>
          <cell r="AR326" t="str">
            <v>0-7 Days</v>
          </cell>
          <cell r="AS326">
            <v>0</v>
          </cell>
          <cell r="AT326">
            <v>0</v>
          </cell>
          <cell r="AU326">
            <v>0</v>
          </cell>
          <cell r="AV326" t="b">
            <v>0</v>
          </cell>
          <cell r="AW326" t="b">
            <v>1</v>
          </cell>
          <cell r="AX326" t="b">
            <v>1</v>
          </cell>
          <cell r="AY326" t="b">
            <v>0</v>
          </cell>
          <cell r="AZ326">
            <v>0</v>
          </cell>
          <cell r="BA326" t="b">
            <v>0</v>
          </cell>
          <cell r="BB326" t="b">
            <v>1</v>
          </cell>
          <cell r="BC326">
            <v>1</v>
          </cell>
        </row>
        <row r="327">
          <cell r="A327" t="str">
            <v>1</v>
          </cell>
          <cell r="B327" t="str">
            <v>2011/02/25</v>
          </cell>
          <cell r="C327" t="str">
            <v>2011/03/25</v>
          </cell>
          <cell r="D327">
            <v>0</v>
          </cell>
          <cell r="E327">
            <v>915466</v>
          </cell>
          <cell r="F327" t="str">
            <v>M</v>
          </cell>
          <cell r="G327" t="str">
            <v>T</v>
          </cell>
          <cell r="H327" t="str">
            <v>1959/12/04</v>
          </cell>
          <cell r="I327" t="str">
            <v>Psych Hospital</v>
          </cell>
          <cell r="J327" t="str">
            <v>Cherry</v>
          </cell>
          <cell r="K327" t="str">
            <v>901291395L</v>
          </cell>
          <cell r="L327" t="str">
            <v>901291395L</v>
          </cell>
          <cell r="M327" t="str">
            <v>0978546</v>
          </cell>
          <cell r="N327" t="str">
            <v>East</v>
          </cell>
          <cell r="O327" t="str">
            <v>401</v>
          </cell>
          <cell r="P327" t="str">
            <v>Southeastern Center</v>
          </cell>
          <cell r="Q327" t="str">
            <v>Direct with Approval</v>
          </cell>
          <cell r="R327" t="str">
            <v>Other outpatient and residential non state facilit</v>
          </cell>
          <cell r="S327" t="str">
            <v>Foster family alternative family living</v>
          </cell>
          <cell r="T327" t="str">
            <v>MH</v>
          </cell>
          <cell r="U327" t="str">
            <v>New Hanover</v>
          </cell>
          <cell r="V327" t="str">
            <v>Bladen</v>
          </cell>
          <cell r="W327" t="str">
            <v>Duplin</v>
          </cell>
          <cell r="X327" t="str">
            <v>Eastpointe</v>
          </cell>
          <cell r="Y327" t="str">
            <v>Eastpointe</v>
          </cell>
          <cell r="AA327" t="str">
            <v>MEDICARE PART A</v>
          </cell>
          <cell r="AB327" t="str">
            <v>MEDICARE</v>
          </cell>
          <cell r="AC327" t="str">
            <v>SELF PAY</v>
          </cell>
          <cell r="AD327" t="str">
            <v>SELF PAY</v>
          </cell>
          <cell r="AE327" t="str">
            <v>MEDICAID(NC)</v>
          </cell>
          <cell r="AF327" t="str">
            <v>MEDICAID</v>
          </cell>
          <cell r="AG327" t="str">
            <v>MEDICARE PART B</v>
          </cell>
          <cell r="AH327" t="str">
            <v>MEDICARE</v>
          </cell>
          <cell r="AK327" t="str">
            <v>Medicaid</v>
          </cell>
          <cell r="AL327">
            <v>51.69041095890411</v>
          </cell>
          <cell r="AM327">
            <v>531</v>
          </cell>
          <cell r="AN327">
            <v>1</v>
          </cell>
          <cell r="AO327">
            <v>1</v>
          </cell>
          <cell r="AP327">
            <v>20110330</v>
          </cell>
          <cell r="AQ327">
            <v>5</v>
          </cell>
          <cell r="AR327" t="str">
            <v>0-7 Days</v>
          </cell>
          <cell r="AS327">
            <v>0</v>
          </cell>
          <cell r="AT327">
            <v>0</v>
          </cell>
          <cell r="AU327">
            <v>1</v>
          </cell>
          <cell r="AV327" t="b">
            <v>1</v>
          </cell>
          <cell r="AW327" t="b">
            <v>1</v>
          </cell>
          <cell r="AX327" t="b">
            <v>1</v>
          </cell>
          <cell r="AY327" t="b">
            <v>0</v>
          </cell>
          <cell r="AZ327">
            <v>0</v>
          </cell>
          <cell r="BA327" t="b">
            <v>1</v>
          </cell>
          <cell r="BB327" t="b">
            <v>1</v>
          </cell>
          <cell r="BC327">
            <v>0</v>
          </cell>
        </row>
        <row r="328">
          <cell r="A328" t="str">
            <v>Q</v>
          </cell>
          <cell r="B328" t="str">
            <v>2011/03/14</v>
          </cell>
          <cell r="C328" t="str">
            <v>2011/03/21</v>
          </cell>
          <cell r="D328">
            <v>0</v>
          </cell>
          <cell r="E328">
            <v>311225</v>
          </cell>
          <cell r="F328" t="str">
            <v>M</v>
          </cell>
          <cell r="G328" t="str">
            <v>T</v>
          </cell>
          <cell r="H328" t="str">
            <v>1969/08/28</v>
          </cell>
          <cell r="I328" t="str">
            <v>ADATC</v>
          </cell>
          <cell r="J328" t="str">
            <v>W.B. Jones ADATC</v>
          </cell>
          <cell r="K328" t="str">
            <v>945774434T</v>
          </cell>
          <cell r="M328" t="str">
            <v>0978661</v>
          </cell>
          <cell r="N328" t="str">
            <v>East</v>
          </cell>
          <cell r="O328" t="str">
            <v>407</v>
          </cell>
          <cell r="P328" t="str">
            <v>ECBH</v>
          </cell>
          <cell r="Q328" t="str">
            <v>Program Completion ADATC only</v>
          </cell>
          <cell r="R328" t="str">
            <v>Other outpatient and residential non state facilit</v>
          </cell>
          <cell r="S328" t="str">
            <v>Private residence</v>
          </cell>
          <cell r="T328" t="str">
            <v>SA</v>
          </cell>
          <cell r="U328" t="str">
            <v>Pamlico</v>
          </cell>
          <cell r="V328" t="str">
            <v>Pamlico</v>
          </cell>
          <cell r="W328" t="str">
            <v>Pamlico</v>
          </cell>
          <cell r="X328" t="str">
            <v>ECBH</v>
          </cell>
          <cell r="Y328" t="str">
            <v>East Carolina Behavioral Health</v>
          </cell>
          <cell r="AA328" t="str">
            <v>SELF PAY</v>
          </cell>
          <cell r="AB328" t="str">
            <v>SELF PAY</v>
          </cell>
          <cell r="AK328" t="str">
            <v>Self</v>
          </cell>
          <cell r="AL328">
            <v>41.950684931506849</v>
          </cell>
          <cell r="AM328">
            <v>1731</v>
          </cell>
          <cell r="AN328">
            <v>0</v>
          </cell>
          <cell r="AO328">
            <v>0</v>
          </cell>
          <cell r="AP328" t="str">
            <v>.</v>
          </cell>
          <cell r="AQ328" t="str">
            <v>.</v>
          </cell>
          <cell r="AR328" t="str">
            <v>Not Seen</v>
          </cell>
          <cell r="AS328">
            <v>0</v>
          </cell>
          <cell r="AT328">
            <v>0</v>
          </cell>
          <cell r="AU328">
            <v>0</v>
          </cell>
          <cell r="AV328" t="b">
            <v>0</v>
          </cell>
          <cell r="AW328" t="b">
            <v>1</v>
          </cell>
          <cell r="AX328" t="b">
            <v>1</v>
          </cell>
          <cell r="AY328" t="b">
            <v>0</v>
          </cell>
          <cell r="AZ328">
            <v>1</v>
          </cell>
          <cell r="BA328" t="b">
            <v>1</v>
          </cell>
          <cell r="BB328" t="b">
            <v>1</v>
          </cell>
          <cell r="BC328">
            <v>1</v>
          </cell>
        </row>
        <row r="329">
          <cell r="A329" t="str">
            <v>8</v>
          </cell>
          <cell r="B329" t="str">
            <v>2011/02/16</v>
          </cell>
          <cell r="C329" t="str">
            <v>2011/02/25</v>
          </cell>
          <cell r="D329">
            <v>0</v>
          </cell>
          <cell r="E329">
            <v>935412</v>
          </cell>
          <cell r="F329" t="str">
            <v>M</v>
          </cell>
          <cell r="G329" t="str">
            <v>T</v>
          </cell>
          <cell r="H329" t="str">
            <v>1957/10/03</v>
          </cell>
          <cell r="I329" t="str">
            <v>ADATC</v>
          </cell>
          <cell r="J329" t="str">
            <v>R. J. Blackley ADATC</v>
          </cell>
          <cell r="K329" t="str">
            <v>944698972S</v>
          </cell>
          <cell r="L329" t="str">
            <v>944698972S</v>
          </cell>
          <cell r="M329" t="str">
            <v>0978700</v>
          </cell>
          <cell r="N329" t="str">
            <v>C</v>
          </cell>
          <cell r="O329" t="str">
            <v>207</v>
          </cell>
          <cell r="P329" t="str">
            <v>Durham</v>
          </cell>
          <cell r="Q329" t="str">
            <v>staffed Out</v>
          </cell>
          <cell r="R329" t="str">
            <v>Other outpatient and residential non state facilit</v>
          </cell>
          <cell r="S329" t="str">
            <v>Private residence</v>
          </cell>
          <cell r="T329" t="str">
            <v>SA</v>
          </cell>
          <cell r="U329" t="str">
            <v>Durham</v>
          </cell>
          <cell r="V329" t="str">
            <v>Durham</v>
          </cell>
          <cell r="W329" t="str">
            <v>Durham</v>
          </cell>
          <cell r="X329" t="str">
            <v>Durham</v>
          </cell>
          <cell r="Y329" t="str">
            <v>Durham Center</v>
          </cell>
          <cell r="AA329" t="str">
            <v>SELF PAY</v>
          </cell>
          <cell r="AB329" t="str">
            <v>SELF PAY</v>
          </cell>
          <cell r="AC329" t="str">
            <v>MEDICAID(NC)</v>
          </cell>
          <cell r="AD329" t="str">
            <v>MEDICAID</v>
          </cell>
          <cell r="AK329" t="str">
            <v>Medicaid</v>
          </cell>
          <cell r="AL329">
            <v>53.860273972602741</v>
          </cell>
          <cell r="AM329">
            <v>1091</v>
          </cell>
          <cell r="AN329">
            <v>1</v>
          </cell>
          <cell r="AO329">
            <v>1</v>
          </cell>
          <cell r="AP329">
            <v>20110228</v>
          </cell>
          <cell r="AQ329">
            <v>3</v>
          </cell>
          <cell r="AR329" t="str">
            <v>0-7 Days</v>
          </cell>
          <cell r="AS329">
            <v>0</v>
          </cell>
          <cell r="AT329">
            <v>0</v>
          </cell>
          <cell r="AU329">
            <v>0</v>
          </cell>
          <cell r="AV329" t="b">
            <v>0</v>
          </cell>
          <cell r="AW329" t="b">
            <v>1</v>
          </cell>
          <cell r="AX329" t="b">
            <v>1</v>
          </cell>
          <cell r="AY329" t="b">
            <v>0</v>
          </cell>
          <cell r="AZ329">
            <v>0</v>
          </cell>
          <cell r="BA329" t="b">
            <v>0</v>
          </cell>
          <cell r="BB329" t="b">
            <v>1</v>
          </cell>
          <cell r="BC329">
            <v>1</v>
          </cell>
        </row>
        <row r="330">
          <cell r="A330" t="str">
            <v>1</v>
          </cell>
          <cell r="B330" t="str">
            <v>2011/01/12</v>
          </cell>
          <cell r="C330" t="str">
            <v>2011/01/27</v>
          </cell>
          <cell r="D330">
            <v>0</v>
          </cell>
          <cell r="E330">
            <v>602702</v>
          </cell>
          <cell r="F330" t="str">
            <v>F</v>
          </cell>
          <cell r="G330" t="str">
            <v>T</v>
          </cell>
          <cell r="H330" t="str">
            <v>1982/03/07</v>
          </cell>
          <cell r="I330" t="str">
            <v>Psych Hospital</v>
          </cell>
          <cell r="J330" t="str">
            <v>Cherry</v>
          </cell>
          <cell r="K330" t="str">
            <v>137374102D</v>
          </cell>
          <cell r="L330" t="str">
            <v>137374102D</v>
          </cell>
          <cell r="M330" t="str">
            <v>0978995</v>
          </cell>
          <cell r="N330" t="str">
            <v>East</v>
          </cell>
          <cell r="O330" t="str">
            <v>405</v>
          </cell>
          <cell r="P330" t="str">
            <v>Beacon Center</v>
          </cell>
          <cell r="Q330" t="str">
            <v>Direct with Approval</v>
          </cell>
          <cell r="R330" t="str">
            <v>Other outpatient and residential non state facilit</v>
          </cell>
          <cell r="S330" t="str">
            <v>Residental facility excluding nursing homes(halfwa</v>
          </cell>
          <cell r="T330" t="str">
            <v>MH</v>
          </cell>
          <cell r="U330" t="str">
            <v>Edgecombe</v>
          </cell>
          <cell r="V330" t="str">
            <v>Nash</v>
          </cell>
          <cell r="W330" t="str">
            <v>Edgecombe</v>
          </cell>
          <cell r="X330" t="str">
            <v>Beacon Center</v>
          </cell>
          <cell r="Y330" t="str">
            <v>Beacon Center</v>
          </cell>
          <cell r="AA330" t="str">
            <v>MEDICARE PART A</v>
          </cell>
          <cell r="AB330" t="str">
            <v>MEDICARE</v>
          </cell>
          <cell r="AC330" t="str">
            <v>SELF PAY</v>
          </cell>
          <cell r="AD330" t="str">
            <v>SELF PAY</v>
          </cell>
          <cell r="AE330" t="str">
            <v>MEDICARE PART B</v>
          </cell>
          <cell r="AF330" t="str">
            <v>MEDICARE</v>
          </cell>
          <cell r="AG330" t="str">
            <v>MEDICAID(NC)</v>
          </cell>
          <cell r="AH330" t="str">
            <v>MEDICAID</v>
          </cell>
          <cell r="AK330" t="str">
            <v>Medicaid</v>
          </cell>
          <cell r="AL330">
            <v>29.419178082191781</v>
          </cell>
          <cell r="AM330">
            <v>496</v>
          </cell>
          <cell r="AN330">
            <v>1</v>
          </cell>
          <cell r="AO330">
            <v>1</v>
          </cell>
          <cell r="AP330">
            <v>20110127</v>
          </cell>
          <cell r="AQ330">
            <v>0</v>
          </cell>
          <cell r="AR330" t="str">
            <v>0-7 Days</v>
          </cell>
          <cell r="AS330">
            <v>0</v>
          </cell>
          <cell r="AT330">
            <v>0</v>
          </cell>
          <cell r="AU330">
            <v>1</v>
          </cell>
          <cell r="AV330" t="b">
            <v>1</v>
          </cell>
          <cell r="AW330" t="b">
            <v>1</v>
          </cell>
          <cell r="AX330" t="b">
            <v>1</v>
          </cell>
          <cell r="AY330" t="b">
            <v>0</v>
          </cell>
          <cell r="AZ330">
            <v>0</v>
          </cell>
          <cell r="BA330" t="b">
            <v>1</v>
          </cell>
          <cell r="BB330" t="b">
            <v>1</v>
          </cell>
          <cell r="BC330">
            <v>0</v>
          </cell>
        </row>
        <row r="331">
          <cell r="A331" t="str">
            <v>0</v>
          </cell>
          <cell r="B331" t="str">
            <v>2011/01/14</v>
          </cell>
          <cell r="C331" t="str">
            <v>2011/01/24</v>
          </cell>
          <cell r="D331">
            <v>0</v>
          </cell>
          <cell r="E331">
            <v>945272</v>
          </cell>
          <cell r="F331" t="str">
            <v>F</v>
          </cell>
          <cell r="G331" t="str">
            <v>T</v>
          </cell>
          <cell r="H331" t="str">
            <v>1969/08/18</v>
          </cell>
          <cell r="I331" t="str">
            <v>Psych Hospital</v>
          </cell>
          <cell r="J331" t="str">
            <v>Central Regional Hospital</v>
          </cell>
          <cell r="K331" t="str">
            <v>946766414N</v>
          </cell>
          <cell r="L331" t="str">
            <v>946766414N</v>
          </cell>
          <cell r="M331" t="str">
            <v>0979697</v>
          </cell>
          <cell r="N331" t="str">
            <v>C</v>
          </cell>
          <cell r="O331" t="str">
            <v>204</v>
          </cell>
          <cell r="P331" t="str">
            <v>Guilford</v>
          </cell>
          <cell r="Q331" t="str">
            <v>Direct to Outpatient Commitment</v>
          </cell>
          <cell r="R331" t="str">
            <v>Other outpatient and residential non state facilit</v>
          </cell>
          <cell r="S331" t="str">
            <v>Other independent (rooming house dormitory barrack</v>
          </cell>
          <cell r="T331" t="str">
            <v>MH</v>
          </cell>
          <cell r="U331" t="str">
            <v>Guilford</v>
          </cell>
          <cell r="V331" t="str">
            <v>Guilford</v>
          </cell>
          <cell r="W331" t="str">
            <v>Guilford</v>
          </cell>
          <cell r="X331" t="str">
            <v>Guilford</v>
          </cell>
          <cell r="Y331" t="str">
            <v>Guilford Center</v>
          </cell>
          <cell r="Z331" t="str">
            <v>131210000144906</v>
          </cell>
          <cell r="AA331" t="str">
            <v>MEDICARE PART A</v>
          </cell>
          <cell r="AB331" t="str">
            <v>MEDICARE</v>
          </cell>
          <cell r="AC331" t="str">
            <v>SELF PAY</v>
          </cell>
          <cell r="AD331" t="str">
            <v>SELF PAY</v>
          </cell>
          <cell r="AE331" t="str">
            <v>MEDICARE PART B</v>
          </cell>
          <cell r="AF331" t="str">
            <v>MEDICARE</v>
          </cell>
          <cell r="AG331" t="str">
            <v>MEDICAID(NC)</v>
          </cell>
          <cell r="AH331" t="str">
            <v>MEDICAID</v>
          </cell>
          <cell r="AK331" t="str">
            <v>Medicaid</v>
          </cell>
          <cell r="AL331">
            <v>41.978082191780821</v>
          </cell>
          <cell r="AM331">
            <v>102</v>
          </cell>
          <cell r="AN331">
            <v>1</v>
          </cell>
          <cell r="AO331">
            <v>1</v>
          </cell>
          <cell r="AP331">
            <v>20110328</v>
          </cell>
          <cell r="AQ331">
            <v>63</v>
          </cell>
          <cell r="AR331" t="str">
            <v>&gt;60 Days</v>
          </cell>
          <cell r="AS331">
            <v>0</v>
          </cell>
          <cell r="AT331">
            <v>0</v>
          </cell>
          <cell r="AU331">
            <v>1</v>
          </cell>
          <cell r="AV331" t="b">
            <v>1</v>
          </cell>
          <cell r="AW331" t="b">
            <v>1</v>
          </cell>
          <cell r="AX331" t="b">
            <v>1</v>
          </cell>
          <cell r="AY331" t="b">
            <v>0</v>
          </cell>
          <cell r="AZ331">
            <v>0</v>
          </cell>
          <cell r="BA331" t="b">
            <v>1</v>
          </cell>
          <cell r="BB331" t="b">
            <v>1</v>
          </cell>
          <cell r="BC331">
            <v>1</v>
          </cell>
        </row>
        <row r="332">
          <cell r="A332" t="str">
            <v>0</v>
          </cell>
          <cell r="B332" t="str">
            <v>2011/03/07</v>
          </cell>
          <cell r="C332" t="str">
            <v>2011/03/23</v>
          </cell>
          <cell r="D332">
            <v>0</v>
          </cell>
          <cell r="E332">
            <v>570768</v>
          </cell>
          <cell r="F332" t="str">
            <v>M</v>
          </cell>
          <cell r="G332" t="str">
            <v>T</v>
          </cell>
          <cell r="H332" t="str">
            <v>1966/11/14</v>
          </cell>
          <cell r="I332" t="str">
            <v>Psych Hospital</v>
          </cell>
          <cell r="J332" t="str">
            <v>Central Regional Hospital</v>
          </cell>
          <cell r="K332" t="str">
            <v>900662048N</v>
          </cell>
          <cell r="M332" t="str">
            <v>0979938</v>
          </cell>
          <cell r="N332" t="str">
            <v>C</v>
          </cell>
          <cell r="O332" t="str">
            <v>206</v>
          </cell>
          <cell r="P332" t="str">
            <v>O-P-C</v>
          </cell>
          <cell r="Q332" t="str">
            <v>Direct with Approval</v>
          </cell>
          <cell r="R332" t="str">
            <v>Other outpatient and residential non state facilit</v>
          </cell>
          <cell r="S332" t="str">
            <v>Private residence</v>
          </cell>
          <cell r="T332" t="str">
            <v>MH</v>
          </cell>
          <cell r="U332" t="str">
            <v>Orange</v>
          </cell>
          <cell r="V332" t="str">
            <v>Orange</v>
          </cell>
          <cell r="W332" t="str">
            <v>Orange</v>
          </cell>
          <cell r="X332" t="str">
            <v>O-P-C</v>
          </cell>
          <cell r="Y332" t="str">
            <v>Orange-Person-Chatham</v>
          </cell>
          <cell r="AA332" t="str">
            <v>BLUE CROSS OF NC</v>
          </cell>
          <cell r="AB332" t="str">
            <v>BLUE CROSS</v>
          </cell>
          <cell r="AC332" t="str">
            <v>MEDICARE PART A</v>
          </cell>
          <cell r="AD332" t="str">
            <v>MEDICARE</v>
          </cell>
          <cell r="AE332" t="str">
            <v>SELF PAY</v>
          </cell>
          <cell r="AF332" t="str">
            <v>SELF PAY</v>
          </cell>
          <cell r="AK332" t="str">
            <v>Medicare</v>
          </cell>
          <cell r="AL332">
            <v>44.739726027397261</v>
          </cell>
          <cell r="AM332">
            <v>51</v>
          </cell>
          <cell r="AN332">
            <v>0</v>
          </cell>
          <cell r="AO332">
            <v>0</v>
          </cell>
          <cell r="AP332" t="str">
            <v>.</v>
          </cell>
          <cell r="AQ332" t="str">
            <v>.</v>
          </cell>
          <cell r="AR332" t="str">
            <v>Not Seen</v>
          </cell>
          <cell r="AS332">
            <v>0</v>
          </cell>
          <cell r="AT332">
            <v>0</v>
          </cell>
          <cell r="AU332">
            <v>1</v>
          </cell>
          <cell r="AV332" t="b">
            <v>1</v>
          </cell>
          <cell r="AW332" t="b">
            <v>1</v>
          </cell>
          <cell r="AX332" t="b">
            <v>1</v>
          </cell>
          <cell r="AY332" t="b">
            <v>0</v>
          </cell>
          <cell r="AZ332">
            <v>0</v>
          </cell>
          <cell r="BA332" t="b">
            <v>1</v>
          </cell>
          <cell r="BB332" t="b">
            <v>1</v>
          </cell>
          <cell r="BC332">
            <v>1</v>
          </cell>
        </row>
        <row r="333">
          <cell r="A333" t="str">
            <v>H</v>
          </cell>
          <cell r="B333" t="str">
            <v>2011/03/01</v>
          </cell>
          <cell r="C333" t="str">
            <v>2011/03/17</v>
          </cell>
          <cell r="D333">
            <v>0</v>
          </cell>
          <cell r="E333">
            <v>426109</v>
          </cell>
          <cell r="F333" t="str">
            <v>M</v>
          </cell>
          <cell r="G333" t="str">
            <v>T</v>
          </cell>
          <cell r="H333" t="str">
            <v>1963/08/10</v>
          </cell>
          <cell r="I333" t="str">
            <v>ADATC</v>
          </cell>
          <cell r="J333" t="str">
            <v>J F Keith ADATC</v>
          </cell>
          <cell r="K333" t="str">
            <v>901468857L</v>
          </cell>
          <cell r="L333" t="str">
            <v>901468857L</v>
          </cell>
          <cell r="M333" t="str">
            <v>0979981</v>
          </cell>
          <cell r="N333" t="str">
            <v>West</v>
          </cell>
          <cell r="O333" t="str">
            <v>110</v>
          </cell>
          <cell r="P333" t="str">
            <v>Mecklenburg</v>
          </cell>
          <cell r="Q333" t="str">
            <v>Program Completion ADATC only</v>
          </cell>
          <cell r="R333" t="str">
            <v>Other outpatient and residential non state facilit</v>
          </cell>
          <cell r="S333" t="str">
            <v>Private residence</v>
          </cell>
          <cell r="T333" t="str">
            <v>SA</v>
          </cell>
          <cell r="U333" t="str">
            <v>Mecklenburg</v>
          </cell>
          <cell r="V333" t="str">
            <v>Mecklenburg</v>
          </cell>
          <cell r="W333" t="str">
            <v>Mecklenburg</v>
          </cell>
          <cell r="X333" t="str">
            <v>Mecklenburg</v>
          </cell>
          <cell r="Y333" t="str">
            <v>Mecklenburg</v>
          </cell>
          <cell r="Z333" t="str">
            <v>131210000115395</v>
          </cell>
          <cell r="AA333" t="str">
            <v>MEDICARE PART A</v>
          </cell>
          <cell r="AB333" t="str">
            <v>MEDICARE</v>
          </cell>
          <cell r="AC333" t="str">
            <v>SELF PAY</v>
          </cell>
          <cell r="AD333" t="str">
            <v>SELF PAY</v>
          </cell>
          <cell r="AE333" t="str">
            <v>MEDICARE PART B</v>
          </cell>
          <cell r="AF333" t="str">
            <v>MEDICARE</v>
          </cell>
          <cell r="AG333" t="str">
            <v>MEDICAID(NC)</v>
          </cell>
          <cell r="AH333" t="str">
            <v>MEDICAID</v>
          </cell>
          <cell r="AK333" t="str">
            <v>Medicaid</v>
          </cell>
          <cell r="AL333">
            <v>48.005479452054793</v>
          </cell>
          <cell r="AM333">
            <v>1340</v>
          </cell>
          <cell r="AN333">
            <v>0</v>
          </cell>
          <cell r="AO333">
            <v>0</v>
          </cell>
          <cell r="AP333" t="str">
            <v>.</v>
          </cell>
          <cell r="AQ333" t="str">
            <v>.</v>
          </cell>
          <cell r="AR333" t="str">
            <v>Not Seen</v>
          </cell>
          <cell r="AS333">
            <v>0</v>
          </cell>
          <cell r="AT333">
            <v>0</v>
          </cell>
          <cell r="AU333">
            <v>0</v>
          </cell>
          <cell r="AV333" t="b">
            <v>0</v>
          </cell>
          <cell r="AW333" t="b">
            <v>1</v>
          </cell>
          <cell r="AX333" t="b">
            <v>1</v>
          </cell>
          <cell r="AY333" t="b">
            <v>0</v>
          </cell>
          <cell r="AZ333">
            <v>1</v>
          </cell>
          <cell r="BA333" t="b">
            <v>1</v>
          </cell>
          <cell r="BB333" t="b">
            <v>1</v>
          </cell>
          <cell r="BC333">
            <v>1</v>
          </cell>
        </row>
        <row r="334">
          <cell r="A334" t="str">
            <v>8</v>
          </cell>
          <cell r="B334" t="str">
            <v>2011/02/01</v>
          </cell>
          <cell r="C334" t="str">
            <v>2011/03/01</v>
          </cell>
          <cell r="D334">
            <v>0</v>
          </cell>
          <cell r="E334">
            <v>266246</v>
          </cell>
          <cell r="F334" t="str">
            <v>M</v>
          </cell>
          <cell r="G334" t="str">
            <v>T</v>
          </cell>
          <cell r="H334" t="str">
            <v>1965/06/01</v>
          </cell>
          <cell r="I334" t="str">
            <v>ADATC</v>
          </cell>
          <cell r="J334" t="str">
            <v>R. J. Blackley ADATC</v>
          </cell>
          <cell r="K334" t="str">
            <v>944274893T</v>
          </cell>
          <cell r="L334" t="str">
            <v>944274893T</v>
          </cell>
          <cell r="M334" t="str">
            <v>0980017</v>
          </cell>
          <cell r="N334" t="str">
            <v>C</v>
          </cell>
          <cell r="O334" t="str">
            <v>207</v>
          </cell>
          <cell r="P334" t="str">
            <v>Durham</v>
          </cell>
          <cell r="Q334" t="str">
            <v>Program Completion ADATC only</v>
          </cell>
          <cell r="R334" t="str">
            <v>Other outpatient and residential non state facilit</v>
          </cell>
          <cell r="S334" t="str">
            <v>Residental facility excluding nursing homes(halfwa</v>
          </cell>
          <cell r="T334" t="str">
            <v>SA</v>
          </cell>
          <cell r="U334" t="str">
            <v>Durham</v>
          </cell>
          <cell r="V334" t="str">
            <v>Guilford</v>
          </cell>
          <cell r="W334" t="str">
            <v>Durham</v>
          </cell>
          <cell r="X334" t="str">
            <v>Durham</v>
          </cell>
          <cell r="Y334" t="str">
            <v>Durham Center</v>
          </cell>
          <cell r="AA334" t="str">
            <v>SELF PAY</v>
          </cell>
          <cell r="AB334" t="str">
            <v>SELF PAY</v>
          </cell>
          <cell r="AC334" t="str">
            <v>MEDICAID(NC)</v>
          </cell>
          <cell r="AD334" t="str">
            <v>MEDICAID</v>
          </cell>
          <cell r="AK334" t="str">
            <v>Medicaid</v>
          </cell>
          <cell r="AL334">
            <v>46.194520547945203</v>
          </cell>
          <cell r="AM334">
            <v>1009</v>
          </cell>
          <cell r="AN334">
            <v>1</v>
          </cell>
          <cell r="AO334">
            <v>1</v>
          </cell>
          <cell r="AP334">
            <v>20110301</v>
          </cell>
          <cell r="AQ334">
            <v>0</v>
          </cell>
          <cell r="AR334" t="str">
            <v>0-7 Days</v>
          </cell>
          <cell r="AS334">
            <v>0</v>
          </cell>
          <cell r="AT334">
            <v>0</v>
          </cell>
          <cell r="AU334">
            <v>0</v>
          </cell>
          <cell r="AV334" t="b">
            <v>0</v>
          </cell>
          <cell r="AW334" t="b">
            <v>1</v>
          </cell>
          <cell r="AX334" t="b">
            <v>1</v>
          </cell>
          <cell r="AY334" t="b">
            <v>0</v>
          </cell>
          <cell r="AZ334">
            <v>1</v>
          </cell>
          <cell r="BA334" t="b">
            <v>1</v>
          </cell>
          <cell r="BB334" t="b">
            <v>1</v>
          </cell>
          <cell r="BC334">
            <v>0</v>
          </cell>
        </row>
        <row r="335">
          <cell r="A335" t="str">
            <v>0</v>
          </cell>
          <cell r="B335" t="str">
            <v>2010/11/17</v>
          </cell>
          <cell r="C335" t="str">
            <v>2011/01/26</v>
          </cell>
          <cell r="D335">
            <v>0</v>
          </cell>
          <cell r="E335">
            <v>909622</v>
          </cell>
          <cell r="F335" t="str">
            <v>F</v>
          </cell>
          <cell r="G335" t="str">
            <v>T</v>
          </cell>
          <cell r="H335" t="str">
            <v>1944/08/06</v>
          </cell>
          <cell r="I335" t="str">
            <v>Psych Hospital</v>
          </cell>
          <cell r="J335" t="str">
            <v>Central Regional Hospital</v>
          </cell>
          <cell r="K335" t="str">
            <v>901531447L</v>
          </cell>
          <cell r="L335" t="str">
            <v>901531477L</v>
          </cell>
          <cell r="M335" t="str">
            <v>0980227</v>
          </cell>
          <cell r="N335" t="str">
            <v>C</v>
          </cell>
          <cell r="O335" t="str">
            <v>202</v>
          </cell>
          <cell r="P335" t="str">
            <v>CenterPoint</v>
          </cell>
          <cell r="Q335" t="str">
            <v>Direct with Approval</v>
          </cell>
          <cell r="R335" t="str">
            <v>Other outpatient and residential non state facilit</v>
          </cell>
          <cell r="S335" t="str">
            <v>Community ICF-MR 70 or more beds</v>
          </cell>
          <cell r="T335" t="str">
            <v>MH</v>
          </cell>
          <cell r="U335" t="str">
            <v>Rockingham</v>
          </cell>
          <cell r="V335" t="str">
            <v>Rockingham</v>
          </cell>
          <cell r="W335" t="str">
            <v>Out of State</v>
          </cell>
          <cell r="X335" t="str">
            <v>Durham</v>
          </cell>
          <cell r="Y335" t="str">
            <v>Durham Center</v>
          </cell>
          <cell r="AA335" t="str">
            <v>MEDICARE PART A</v>
          </cell>
          <cell r="AB335" t="str">
            <v>MEDICARE</v>
          </cell>
          <cell r="AC335" t="str">
            <v>MEDICAID(CONCURRENT)</v>
          </cell>
          <cell r="AD335" t="str">
            <v>MEDICAID</v>
          </cell>
          <cell r="AE335" t="str">
            <v>SELF PAY</v>
          </cell>
          <cell r="AF335" t="str">
            <v>SELF PAY</v>
          </cell>
          <cell r="AG335" t="str">
            <v>MEDICARE PART B</v>
          </cell>
          <cell r="AH335" t="str">
            <v>MEDICARE</v>
          </cell>
          <cell r="AK335" t="str">
            <v>Medicaid</v>
          </cell>
          <cell r="AL335">
            <v>67.027397260273972</v>
          </cell>
          <cell r="AM335">
            <v>90</v>
          </cell>
          <cell r="AN335">
            <v>0</v>
          </cell>
          <cell r="AO335">
            <v>0</v>
          </cell>
          <cell r="AP335" t="str">
            <v>.</v>
          </cell>
          <cell r="AQ335" t="str">
            <v>.</v>
          </cell>
          <cell r="AR335" t="str">
            <v>Not Seen</v>
          </cell>
          <cell r="AS335">
            <v>0</v>
          </cell>
          <cell r="AT335">
            <v>0</v>
          </cell>
          <cell r="AU335">
            <v>1</v>
          </cell>
          <cell r="AV335" t="b">
            <v>1</v>
          </cell>
          <cell r="AW335" t="b">
            <v>1</v>
          </cell>
          <cell r="AX335" t="b">
            <v>1</v>
          </cell>
          <cell r="AY335" t="b">
            <v>0</v>
          </cell>
          <cell r="AZ335">
            <v>0</v>
          </cell>
          <cell r="BA335" t="b">
            <v>1</v>
          </cell>
          <cell r="BB335" t="b">
            <v>1</v>
          </cell>
          <cell r="BC335">
            <v>1</v>
          </cell>
        </row>
        <row r="336">
          <cell r="A336" t="str">
            <v>0</v>
          </cell>
          <cell r="B336" t="str">
            <v>2011/02/11</v>
          </cell>
          <cell r="C336" t="str">
            <v>2011/02/17</v>
          </cell>
          <cell r="D336">
            <v>0</v>
          </cell>
          <cell r="E336">
            <v>647544</v>
          </cell>
          <cell r="F336" t="str">
            <v>M</v>
          </cell>
          <cell r="G336" t="str">
            <v>T</v>
          </cell>
          <cell r="H336" t="str">
            <v>1967/03/07</v>
          </cell>
          <cell r="I336" t="str">
            <v>Psych Hospital</v>
          </cell>
          <cell r="J336" t="str">
            <v>Central Regional Hospital</v>
          </cell>
          <cell r="K336" t="str">
            <v>900670155Q</v>
          </cell>
          <cell r="M336" t="str">
            <v>0980660</v>
          </cell>
          <cell r="N336" t="str">
            <v>C</v>
          </cell>
          <cell r="O336" t="str">
            <v>204</v>
          </cell>
          <cell r="P336" t="str">
            <v>Guilford</v>
          </cell>
          <cell r="Q336" t="str">
            <v>Direct to Outpatient Commitment</v>
          </cell>
          <cell r="R336" t="str">
            <v>Other outpatient and residential non state facilit</v>
          </cell>
          <cell r="S336" t="str">
            <v>Homeless(street vehicle shelter for homeless)</v>
          </cell>
          <cell r="T336" t="str">
            <v>MH</v>
          </cell>
          <cell r="U336" t="str">
            <v>Guilford</v>
          </cell>
          <cell r="V336" t="str">
            <v>Guilford</v>
          </cell>
          <cell r="W336" t="str">
            <v>Guilford</v>
          </cell>
          <cell r="X336" t="str">
            <v>Guilford</v>
          </cell>
          <cell r="Y336" t="str">
            <v>Guilford Center</v>
          </cell>
          <cell r="Z336" t="str">
            <v>131210000088709</v>
          </cell>
          <cell r="AA336" t="str">
            <v>SELF PAY</v>
          </cell>
          <cell r="AB336" t="str">
            <v>SELF PAY</v>
          </cell>
          <cell r="AK336" t="str">
            <v>Self</v>
          </cell>
          <cell r="AL336">
            <v>44.43013698630137</v>
          </cell>
          <cell r="AM336">
            <v>61</v>
          </cell>
          <cell r="AN336">
            <v>1</v>
          </cell>
          <cell r="AO336">
            <v>1</v>
          </cell>
          <cell r="AP336">
            <v>20110222</v>
          </cell>
          <cell r="AQ336">
            <v>5</v>
          </cell>
          <cell r="AR336" t="str">
            <v>0-7 Days</v>
          </cell>
          <cell r="AS336">
            <v>0</v>
          </cell>
          <cell r="AT336">
            <v>0</v>
          </cell>
          <cell r="AU336">
            <v>1</v>
          </cell>
          <cell r="AV336" t="b">
            <v>1</v>
          </cell>
          <cell r="AW336" t="b">
            <v>1</v>
          </cell>
          <cell r="AX336" t="b">
            <v>1</v>
          </cell>
          <cell r="AY336" t="b">
            <v>0</v>
          </cell>
          <cell r="AZ336">
            <v>0</v>
          </cell>
          <cell r="BA336" t="b">
            <v>1</v>
          </cell>
          <cell r="BB336" t="b">
            <v>1</v>
          </cell>
          <cell r="BC336">
            <v>1</v>
          </cell>
        </row>
        <row r="337">
          <cell r="A337" t="str">
            <v>8</v>
          </cell>
          <cell r="B337" t="str">
            <v>2011/02/15</v>
          </cell>
          <cell r="C337" t="str">
            <v>2011/03/16</v>
          </cell>
          <cell r="D337">
            <v>0</v>
          </cell>
          <cell r="E337">
            <v>903660</v>
          </cell>
          <cell r="F337" t="str">
            <v>M</v>
          </cell>
          <cell r="G337" t="str">
            <v>T</v>
          </cell>
          <cell r="H337" t="str">
            <v>1969/07/25</v>
          </cell>
          <cell r="I337" t="str">
            <v>ADATC</v>
          </cell>
          <cell r="J337" t="str">
            <v>R. J. Blackley ADATC</v>
          </cell>
          <cell r="K337" t="str">
            <v>944045282K</v>
          </cell>
          <cell r="L337" t="str">
            <v>944045282K</v>
          </cell>
          <cell r="M337" t="str">
            <v>0980797</v>
          </cell>
          <cell r="N337" t="str">
            <v>C</v>
          </cell>
          <cell r="O337" t="str">
            <v>202</v>
          </cell>
          <cell r="P337" t="str">
            <v>CenterPoint</v>
          </cell>
          <cell r="Q337" t="str">
            <v>Program Completion ADATC only</v>
          </cell>
          <cell r="R337" t="str">
            <v>Other outpatient and residential non state facilit</v>
          </cell>
          <cell r="S337" t="str">
            <v>Residental facility excluding nursing homes(halfwa</v>
          </cell>
          <cell r="T337" t="str">
            <v>SA</v>
          </cell>
          <cell r="U337" t="str">
            <v>Forsyth</v>
          </cell>
          <cell r="V337" t="str">
            <v>Forsyth</v>
          </cell>
          <cell r="W337" t="str">
            <v>Buncombe</v>
          </cell>
          <cell r="X337" t="str">
            <v>CenterPoint</v>
          </cell>
          <cell r="Y337" t="str">
            <v>CenterPoint Human Services</v>
          </cell>
          <cell r="AA337" t="str">
            <v>SELF PAY</v>
          </cell>
          <cell r="AB337" t="str">
            <v>SELF PAY</v>
          </cell>
          <cell r="AC337" t="str">
            <v>MEDICARE PART A</v>
          </cell>
          <cell r="AD337" t="str">
            <v>MEDICARE</v>
          </cell>
          <cell r="AE337" t="str">
            <v>MEDICARE PART B</v>
          </cell>
          <cell r="AF337" t="str">
            <v>MEDICARE</v>
          </cell>
          <cell r="AG337" t="str">
            <v>MEDICAID(NC)</v>
          </cell>
          <cell r="AH337" t="str">
            <v>MEDICAID</v>
          </cell>
          <cell r="AK337" t="str">
            <v>Medicaid</v>
          </cell>
          <cell r="AL337">
            <v>42.043835616438358</v>
          </cell>
          <cell r="AM337">
            <v>1082</v>
          </cell>
          <cell r="AN337">
            <v>0</v>
          </cell>
          <cell r="AO337">
            <v>0</v>
          </cell>
          <cell r="AP337" t="str">
            <v>.</v>
          </cell>
          <cell r="AQ337" t="str">
            <v>.</v>
          </cell>
          <cell r="AR337" t="str">
            <v>Not Seen</v>
          </cell>
          <cell r="AS337">
            <v>0</v>
          </cell>
          <cell r="AT337">
            <v>0</v>
          </cell>
          <cell r="AU337">
            <v>0</v>
          </cell>
          <cell r="AV337" t="b">
            <v>0</v>
          </cell>
          <cell r="AW337" t="b">
            <v>1</v>
          </cell>
          <cell r="AX337" t="b">
            <v>1</v>
          </cell>
          <cell r="AY337" t="b">
            <v>0</v>
          </cell>
          <cell r="AZ337">
            <v>1</v>
          </cell>
          <cell r="BA337" t="b">
            <v>1</v>
          </cell>
          <cell r="BB337" t="b">
            <v>1</v>
          </cell>
          <cell r="BC337">
            <v>1</v>
          </cell>
        </row>
        <row r="338">
          <cell r="A338" t="str">
            <v>1</v>
          </cell>
          <cell r="B338" t="str">
            <v>2011/02/23</v>
          </cell>
          <cell r="C338" t="str">
            <v>2011/03/03</v>
          </cell>
          <cell r="D338">
            <v>0</v>
          </cell>
          <cell r="E338">
            <v>548180</v>
          </cell>
          <cell r="F338" t="str">
            <v>M</v>
          </cell>
          <cell r="G338" t="str">
            <v>T</v>
          </cell>
          <cell r="H338" t="str">
            <v>1982/08/20</v>
          </cell>
          <cell r="I338" t="str">
            <v>Psych Hospital</v>
          </cell>
          <cell r="J338" t="str">
            <v>Cherry</v>
          </cell>
          <cell r="K338" t="str">
            <v>945578383P</v>
          </cell>
          <cell r="L338" t="str">
            <v>945578383P</v>
          </cell>
          <cell r="M338" t="str">
            <v>0982817</v>
          </cell>
          <cell r="N338" t="str">
            <v>East</v>
          </cell>
          <cell r="O338" t="str">
            <v>305</v>
          </cell>
          <cell r="P338" t="str">
            <v>Cumberland</v>
          </cell>
          <cell r="Q338" t="str">
            <v>Direct to Outpatient Commitment</v>
          </cell>
          <cell r="R338" t="str">
            <v>Other outpatient and residential non state facilit</v>
          </cell>
          <cell r="S338" t="str">
            <v>Homeless(street vehicle shelter for homeless)</v>
          </cell>
          <cell r="T338" t="str">
            <v>MH</v>
          </cell>
          <cell r="U338" t="str">
            <v>Cumberland</v>
          </cell>
          <cell r="V338" t="str">
            <v>Cumberland</v>
          </cell>
          <cell r="W338" t="str">
            <v>Johnston</v>
          </cell>
          <cell r="X338" t="str">
            <v>Johnston</v>
          </cell>
          <cell r="Y338" t="str">
            <v>Johnston</v>
          </cell>
          <cell r="AA338" t="str">
            <v>SELF PAY</v>
          </cell>
          <cell r="AB338" t="str">
            <v>SELF PAY</v>
          </cell>
          <cell r="AK338" t="str">
            <v>Self</v>
          </cell>
          <cell r="AL338">
            <v>28.964383561643835</v>
          </cell>
          <cell r="AM338">
            <v>491</v>
          </cell>
          <cell r="AN338">
            <v>0</v>
          </cell>
          <cell r="AO338">
            <v>0</v>
          </cell>
          <cell r="AP338" t="str">
            <v>.</v>
          </cell>
          <cell r="AQ338" t="str">
            <v>.</v>
          </cell>
          <cell r="AR338" t="str">
            <v>Not Seen</v>
          </cell>
          <cell r="AS338">
            <v>0</v>
          </cell>
          <cell r="AT338">
            <v>0</v>
          </cell>
          <cell r="AU338">
            <v>1</v>
          </cell>
          <cell r="AV338" t="b">
            <v>1</v>
          </cell>
          <cell r="AW338" t="b">
            <v>1</v>
          </cell>
          <cell r="AX338" t="b">
            <v>1</v>
          </cell>
          <cell r="AY338" t="b">
            <v>0</v>
          </cell>
          <cell r="AZ338">
            <v>0</v>
          </cell>
          <cell r="BA338" t="b">
            <v>1</v>
          </cell>
          <cell r="BB338" t="b">
            <v>1</v>
          </cell>
          <cell r="BC338">
            <v>1</v>
          </cell>
        </row>
        <row r="339">
          <cell r="A339" t="str">
            <v>0</v>
          </cell>
          <cell r="B339" t="str">
            <v>2011/03/08</v>
          </cell>
          <cell r="C339" t="str">
            <v>2011/03/18</v>
          </cell>
          <cell r="D339">
            <v>1</v>
          </cell>
          <cell r="E339">
            <v>911293</v>
          </cell>
          <cell r="F339" t="str">
            <v>M</v>
          </cell>
          <cell r="G339" t="str">
            <v>T</v>
          </cell>
          <cell r="H339" t="str">
            <v>1988/06/16</v>
          </cell>
          <cell r="I339" t="str">
            <v>Psych Hospital</v>
          </cell>
          <cell r="J339" t="str">
            <v>Central Regional Hospital</v>
          </cell>
          <cell r="K339" t="str">
            <v>947832498P</v>
          </cell>
          <cell r="L339" t="str">
            <v>947832498P</v>
          </cell>
          <cell r="M339" t="str">
            <v>0982944</v>
          </cell>
          <cell r="N339" t="str">
            <v>C</v>
          </cell>
          <cell r="O339" t="str">
            <v>308</v>
          </cell>
          <cell r="P339" t="str">
            <v>Wake</v>
          </cell>
          <cell r="Q339" t="str">
            <v>Direct to Substance Abuse Commitment</v>
          </cell>
          <cell r="R339" t="str">
            <v>Other outpatient and residential non state facilit</v>
          </cell>
          <cell r="S339" t="str">
            <v>Other independent (rooming house dormitory barrack</v>
          </cell>
          <cell r="T339" t="str">
            <v>SA</v>
          </cell>
          <cell r="U339" t="str">
            <v>Wake</v>
          </cell>
          <cell r="V339" t="str">
            <v>Wake</v>
          </cell>
          <cell r="W339" t="str">
            <v>Wake</v>
          </cell>
          <cell r="X339" t="str">
            <v>Wake</v>
          </cell>
          <cell r="Y339" t="str">
            <v>Wake</v>
          </cell>
          <cell r="AA339" t="str">
            <v>BLUE CROSS OF NC</v>
          </cell>
          <cell r="AB339" t="str">
            <v>BLUE CROSS</v>
          </cell>
          <cell r="AC339" t="str">
            <v>SELF PAY</v>
          </cell>
          <cell r="AD339" t="str">
            <v>SELF PAY</v>
          </cell>
          <cell r="AK339" t="str">
            <v>Private</v>
          </cell>
          <cell r="AL339">
            <v>23.136986301369863</v>
          </cell>
          <cell r="AM339">
            <v>91</v>
          </cell>
          <cell r="AN339">
            <v>0</v>
          </cell>
          <cell r="AO339">
            <v>0</v>
          </cell>
          <cell r="AP339" t="str">
            <v>.</v>
          </cell>
          <cell r="AQ339" t="str">
            <v>.</v>
          </cell>
          <cell r="AR339" t="str">
            <v>Not Seen</v>
          </cell>
          <cell r="AS339">
            <v>0</v>
          </cell>
          <cell r="AT339">
            <v>0</v>
          </cell>
          <cell r="AU339">
            <v>0</v>
          </cell>
          <cell r="AV339" t="b">
            <v>1</v>
          </cell>
          <cell r="AW339" t="b">
            <v>1</v>
          </cell>
          <cell r="AX339" t="b">
            <v>1</v>
          </cell>
          <cell r="AY339" t="b">
            <v>0</v>
          </cell>
          <cell r="AZ339">
            <v>0</v>
          </cell>
          <cell r="BA339" t="b">
            <v>1</v>
          </cell>
          <cell r="BB339" t="b">
            <v>1</v>
          </cell>
          <cell r="BC339">
            <v>1</v>
          </cell>
        </row>
        <row r="340">
          <cell r="A340" t="str">
            <v>8</v>
          </cell>
          <cell r="B340" t="str">
            <v>2011/03/18</v>
          </cell>
          <cell r="C340" t="str">
            <v>2011/03/25</v>
          </cell>
          <cell r="D340">
            <v>0</v>
          </cell>
          <cell r="E340">
            <v>911293</v>
          </cell>
          <cell r="F340" t="str">
            <v>M</v>
          </cell>
          <cell r="G340" t="str">
            <v>T</v>
          </cell>
          <cell r="H340" t="str">
            <v>1988/06/16</v>
          </cell>
          <cell r="I340" t="str">
            <v>ADATC</v>
          </cell>
          <cell r="J340" t="str">
            <v>R. J. Blackley ADATC</v>
          </cell>
          <cell r="K340" t="str">
            <v>947832498P</v>
          </cell>
          <cell r="L340" t="str">
            <v>947832498P</v>
          </cell>
          <cell r="M340" t="str">
            <v>0982944</v>
          </cell>
          <cell r="N340" t="str">
            <v>C</v>
          </cell>
          <cell r="O340" t="str">
            <v>308</v>
          </cell>
          <cell r="P340" t="str">
            <v>Wake</v>
          </cell>
          <cell r="Q340" t="str">
            <v>72 hours request for Discharge ADATC only</v>
          </cell>
          <cell r="R340" t="str">
            <v>Unknown</v>
          </cell>
          <cell r="S340" t="str">
            <v>Private residence</v>
          </cell>
          <cell r="T340" t="str">
            <v>SA</v>
          </cell>
          <cell r="U340" t="str">
            <v>Wake</v>
          </cell>
          <cell r="V340" t="str">
            <v>Wake</v>
          </cell>
          <cell r="W340" t="str">
            <v>Wake</v>
          </cell>
          <cell r="Y340" t="str">
            <v>Wake</v>
          </cell>
          <cell r="AA340" t="str">
            <v>SELF PAY</v>
          </cell>
          <cell r="AB340" t="str">
            <v>SELF PAY</v>
          </cell>
          <cell r="AC340" t="str">
            <v>BLUE CROSS OF NC</v>
          </cell>
          <cell r="AD340" t="str">
            <v>BLUE CROSS</v>
          </cell>
          <cell r="AK340" t="str">
            <v>Private</v>
          </cell>
          <cell r="AL340">
            <v>23.136986301369863</v>
          </cell>
          <cell r="AM340">
            <v>1084</v>
          </cell>
          <cell r="AN340">
            <v>0</v>
          </cell>
          <cell r="AO340">
            <v>0</v>
          </cell>
          <cell r="AP340" t="str">
            <v>.</v>
          </cell>
          <cell r="AQ340" t="str">
            <v>.</v>
          </cell>
          <cell r="AR340" t="str">
            <v>Not Seen</v>
          </cell>
          <cell r="AS340">
            <v>0</v>
          </cell>
          <cell r="AT340">
            <v>0</v>
          </cell>
          <cell r="AU340">
            <v>0</v>
          </cell>
          <cell r="AV340" t="b">
            <v>0</v>
          </cell>
          <cell r="AW340" t="b">
            <v>1</v>
          </cell>
          <cell r="AX340" t="b">
            <v>1</v>
          </cell>
          <cell r="AY340" t="b">
            <v>1</v>
          </cell>
          <cell r="AZ340">
            <v>0</v>
          </cell>
          <cell r="BA340" t="b">
            <v>0</v>
          </cell>
          <cell r="BB340" t="b">
            <v>1</v>
          </cell>
          <cell r="BC340">
            <v>1</v>
          </cell>
        </row>
        <row r="341">
          <cell r="A341" t="str">
            <v>8</v>
          </cell>
          <cell r="B341" t="str">
            <v>2011/02/09</v>
          </cell>
          <cell r="C341" t="str">
            <v>2011/03/15</v>
          </cell>
          <cell r="D341">
            <v>0</v>
          </cell>
          <cell r="E341">
            <v>133622</v>
          </cell>
          <cell r="F341" t="str">
            <v>M</v>
          </cell>
          <cell r="G341" t="str">
            <v>T</v>
          </cell>
          <cell r="H341" t="str">
            <v>1972/07/20</v>
          </cell>
          <cell r="I341" t="str">
            <v>ADATC</v>
          </cell>
          <cell r="J341" t="str">
            <v>R. J. Blackley ADATC</v>
          </cell>
          <cell r="K341" t="str">
            <v>945527863O</v>
          </cell>
          <cell r="M341" t="str">
            <v>0983033</v>
          </cell>
          <cell r="N341" t="str">
            <v>C</v>
          </cell>
          <cell r="O341" t="str">
            <v>207</v>
          </cell>
          <cell r="P341" t="str">
            <v>Durham</v>
          </cell>
          <cell r="Q341" t="str">
            <v>Program Completion ADATC only</v>
          </cell>
          <cell r="R341" t="str">
            <v>Other outpatient and residential non state facilit</v>
          </cell>
          <cell r="S341" t="str">
            <v>Private residence</v>
          </cell>
          <cell r="T341" t="str">
            <v>SA</v>
          </cell>
          <cell r="U341" t="str">
            <v>Durham</v>
          </cell>
          <cell r="V341" t="str">
            <v>Durham</v>
          </cell>
          <cell r="W341" t="str">
            <v>Durham</v>
          </cell>
          <cell r="X341" t="str">
            <v>Durham</v>
          </cell>
          <cell r="Y341" t="str">
            <v>Durham Center</v>
          </cell>
          <cell r="AA341" t="str">
            <v>SELF PAY</v>
          </cell>
          <cell r="AB341" t="str">
            <v>SELF PAY</v>
          </cell>
          <cell r="AK341" t="str">
            <v>Self</v>
          </cell>
          <cell r="AL341">
            <v>39.054794520547944</v>
          </cell>
          <cell r="AM341">
            <v>998</v>
          </cell>
          <cell r="AN341">
            <v>1</v>
          </cell>
          <cell r="AO341">
            <v>1</v>
          </cell>
          <cell r="AP341">
            <v>20110318</v>
          </cell>
          <cell r="AQ341">
            <v>3</v>
          </cell>
          <cell r="AR341" t="str">
            <v>0-7 Days</v>
          </cell>
          <cell r="AS341">
            <v>1</v>
          </cell>
          <cell r="AT341">
            <v>1</v>
          </cell>
          <cell r="AU341">
            <v>0</v>
          </cell>
          <cell r="AV341" t="b">
            <v>0</v>
          </cell>
          <cell r="AW341" t="b">
            <v>1</v>
          </cell>
          <cell r="AX341" t="b">
            <v>1</v>
          </cell>
          <cell r="AY341" t="b">
            <v>0</v>
          </cell>
          <cell r="AZ341">
            <v>1</v>
          </cell>
          <cell r="BA341" t="b">
            <v>1</v>
          </cell>
          <cell r="BB341" t="b">
            <v>1</v>
          </cell>
          <cell r="BC341">
            <v>1</v>
          </cell>
        </row>
        <row r="342">
          <cell r="A342" t="str">
            <v>2</v>
          </cell>
          <cell r="B342" t="str">
            <v>2011/02/04</v>
          </cell>
          <cell r="C342" t="str">
            <v>2011/02/08</v>
          </cell>
          <cell r="D342">
            <v>0</v>
          </cell>
          <cell r="E342">
            <v>98776</v>
          </cell>
          <cell r="F342" t="str">
            <v>M</v>
          </cell>
          <cell r="G342" t="str">
            <v>T</v>
          </cell>
          <cell r="H342" t="str">
            <v>1978/10/03</v>
          </cell>
          <cell r="I342" t="str">
            <v>Psych Hospital</v>
          </cell>
          <cell r="J342" t="str">
            <v>Broughton</v>
          </cell>
          <cell r="K342" t="str">
            <v>948950255N</v>
          </cell>
          <cell r="M342" t="str">
            <v>0983481</v>
          </cell>
          <cell r="N342" t="str">
            <v>West</v>
          </cell>
          <cell r="O342" t="str">
            <v>113</v>
          </cell>
          <cell r="P342" t="str">
            <v>Western Highlands</v>
          </cell>
          <cell r="Q342" t="str">
            <v>Direct with Approval</v>
          </cell>
          <cell r="R342" t="str">
            <v>Other outpatient and residential non state facilit</v>
          </cell>
          <cell r="S342" t="str">
            <v>Private residence</v>
          </cell>
          <cell r="T342" t="str">
            <v>MH</v>
          </cell>
          <cell r="U342" t="str">
            <v>Transylvania</v>
          </cell>
          <cell r="V342" t="str">
            <v>Transylvania</v>
          </cell>
          <cell r="W342" t="str">
            <v>Transylvania</v>
          </cell>
          <cell r="Y342" t="str">
            <v>Western Highlands</v>
          </cell>
          <cell r="AA342" t="str">
            <v>SELF PAY</v>
          </cell>
          <cell r="AB342" t="str">
            <v>SELF PAY</v>
          </cell>
          <cell r="AK342" t="str">
            <v>Self</v>
          </cell>
          <cell r="AL342">
            <v>32.846575342465755</v>
          </cell>
          <cell r="AM342">
            <v>766</v>
          </cell>
          <cell r="AN342">
            <v>1</v>
          </cell>
          <cell r="AO342">
            <v>1</v>
          </cell>
          <cell r="AP342">
            <v>20110217</v>
          </cell>
          <cell r="AQ342">
            <v>9</v>
          </cell>
          <cell r="AR342" t="str">
            <v>8-30 Days</v>
          </cell>
          <cell r="AS342">
            <v>0</v>
          </cell>
          <cell r="AT342">
            <v>0</v>
          </cell>
          <cell r="AU342">
            <v>1</v>
          </cell>
          <cell r="AV342" t="b">
            <v>1</v>
          </cell>
          <cell r="AW342" t="b">
            <v>1</v>
          </cell>
          <cell r="AX342" t="b">
            <v>1</v>
          </cell>
          <cell r="AY342" t="b">
            <v>0</v>
          </cell>
          <cell r="AZ342">
            <v>0</v>
          </cell>
          <cell r="BA342" t="b">
            <v>1</v>
          </cell>
          <cell r="BB342" t="b">
            <v>1</v>
          </cell>
          <cell r="BC342">
            <v>1</v>
          </cell>
        </row>
        <row r="343">
          <cell r="A343" t="str">
            <v>Q</v>
          </cell>
          <cell r="B343" t="str">
            <v>2010/12/08</v>
          </cell>
          <cell r="C343" t="str">
            <v>2011/01/04</v>
          </cell>
          <cell r="D343">
            <v>0</v>
          </cell>
          <cell r="E343">
            <v>478676</v>
          </cell>
          <cell r="F343" t="str">
            <v>F</v>
          </cell>
          <cell r="G343" t="str">
            <v>T</v>
          </cell>
          <cell r="H343" t="str">
            <v>1966/02/14</v>
          </cell>
          <cell r="I343" t="str">
            <v>ADATC</v>
          </cell>
          <cell r="J343" t="str">
            <v>W.B. Jones ADATC</v>
          </cell>
          <cell r="K343" t="str">
            <v>901236831Q</v>
          </cell>
          <cell r="L343" t="str">
            <v>245-31-6844-O</v>
          </cell>
          <cell r="M343" t="str">
            <v>0983599</v>
          </cell>
          <cell r="N343" t="str">
            <v>East</v>
          </cell>
          <cell r="O343" t="str">
            <v>407</v>
          </cell>
          <cell r="P343" t="str">
            <v>ECBH</v>
          </cell>
          <cell r="Q343" t="str">
            <v>Program Completion ADATC only</v>
          </cell>
          <cell r="R343" t="str">
            <v>Other outpatient and residential non state facilit</v>
          </cell>
          <cell r="S343" t="str">
            <v>Residental facility excluding nursing homes(halfwa</v>
          </cell>
          <cell r="T343" t="str">
            <v>SA</v>
          </cell>
          <cell r="U343" t="str">
            <v>Pitt</v>
          </cell>
          <cell r="V343" t="str">
            <v>Pitt</v>
          </cell>
          <cell r="W343" t="str">
            <v>New Hanover</v>
          </cell>
          <cell r="X343" t="str">
            <v>Southeastern Center</v>
          </cell>
          <cell r="Y343" t="str">
            <v>Southeastern Center</v>
          </cell>
          <cell r="AA343" t="str">
            <v>SELF PAY</v>
          </cell>
          <cell r="AB343" t="str">
            <v>SELF PAY</v>
          </cell>
          <cell r="AK343" t="str">
            <v>Self</v>
          </cell>
          <cell r="AL343">
            <v>45.487671232876714</v>
          </cell>
          <cell r="AM343">
            <v>1745</v>
          </cell>
          <cell r="AN343">
            <v>1</v>
          </cell>
          <cell r="AO343">
            <v>1</v>
          </cell>
          <cell r="AP343">
            <v>20110613</v>
          </cell>
          <cell r="AQ343">
            <v>160</v>
          </cell>
          <cell r="AR343" t="str">
            <v>&gt;60 Days</v>
          </cell>
          <cell r="AS343">
            <v>0</v>
          </cell>
          <cell r="AT343">
            <v>0</v>
          </cell>
          <cell r="AU343">
            <v>0</v>
          </cell>
          <cell r="AV343" t="b">
            <v>0</v>
          </cell>
          <cell r="AW343" t="b">
            <v>1</v>
          </cell>
          <cell r="AX343" t="b">
            <v>1</v>
          </cell>
          <cell r="AY343" t="b">
            <v>0</v>
          </cell>
          <cell r="AZ343">
            <v>1</v>
          </cell>
          <cell r="BA343" t="b">
            <v>1</v>
          </cell>
          <cell r="BB343" t="b">
            <v>1</v>
          </cell>
          <cell r="BC343">
            <v>1</v>
          </cell>
        </row>
        <row r="344">
          <cell r="A344" t="str">
            <v>8</v>
          </cell>
          <cell r="B344" t="str">
            <v>2010/12/15</v>
          </cell>
          <cell r="C344" t="str">
            <v>2011/01/05</v>
          </cell>
          <cell r="D344">
            <v>0</v>
          </cell>
          <cell r="E344">
            <v>126413</v>
          </cell>
          <cell r="F344" t="str">
            <v>M</v>
          </cell>
          <cell r="G344" t="str">
            <v>T</v>
          </cell>
          <cell r="H344" t="str">
            <v>1976/10/19</v>
          </cell>
          <cell r="I344" t="str">
            <v>ADATC</v>
          </cell>
          <cell r="J344" t="str">
            <v>R. J. Blackley ADATC</v>
          </cell>
          <cell r="K344" t="str">
            <v>948790248L</v>
          </cell>
          <cell r="L344" t="str">
            <v>948790248L</v>
          </cell>
          <cell r="M344" t="str">
            <v>0983608</v>
          </cell>
          <cell r="N344" t="str">
            <v>C</v>
          </cell>
          <cell r="O344" t="str">
            <v>308</v>
          </cell>
          <cell r="P344" t="str">
            <v>Wake</v>
          </cell>
          <cell r="Q344" t="str">
            <v>Program Completion ADATC only</v>
          </cell>
          <cell r="R344" t="str">
            <v>Other outpatient and residential non state facilit</v>
          </cell>
          <cell r="S344" t="str">
            <v>Homeless(street vehicle shelter for homeless)</v>
          </cell>
          <cell r="T344" t="str">
            <v>MH</v>
          </cell>
          <cell r="U344" t="str">
            <v>Wake</v>
          </cell>
          <cell r="V344" t="str">
            <v>Wake</v>
          </cell>
          <cell r="W344" t="str">
            <v>Wake</v>
          </cell>
          <cell r="X344" t="str">
            <v>Wake</v>
          </cell>
          <cell r="Y344" t="str">
            <v>Wake</v>
          </cell>
          <cell r="AA344" t="str">
            <v>SELF PAY</v>
          </cell>
          <cell r="AB344" t="str">
            <v>SELF PAY</v>
          </cell>
          <cell r="AC344" t="str">
            <v>MEDICAID(NC)</v>
          </cell>
          <cell r="AD344" t="str">
            <v>MEDICAID</v>
          </cell>
          <cell r="AK344" t="str">
            <v>Medicaid</v>
          </cell>
          <cell r="AL344">
            <v>34.802739726027397</v>
          </cell>
          <cell r="AM344">
            <v>997</v>
          </cell>
          <cell r="AN344">
            <v>1</v>
          </cell>
          <cell r="AO344">
            <v>1</v>
          </cell>
          <cell r="AP344">
            <v>20110111</v>
          </cell>
          <cell r="AQ344">
            <v>6</v>
          </cell>
          <cell r="AR344" t="str">
            <v>0-7 Days</v>
          </cell>
          <cell r="AS344">
            <v>0</v>
          </cell>
          <cell r="AT344">
            <v>0</v>
          </cell>
          <cell r="AU344">
            <v>0</v>
          </cell>
          <cell r="AV344" t="b">
            <v>0</v>
          </cell>
          <cell r="AW344" t="b">
            <v>1</v>
          </cell>
          <cell r="AX344" t="b">
            <v>1</v>
          </cell>
          <cell r="AY344" t="b">
            <v>0</v>
          </cell>
          <cell r="AZ344">
            <v>1</v>
          </cell>
          <cell r="BA344" t="b">
            <v>1</v>
          </cell>
          <cell r="BB344" t="b">
            <v>1</v>
          </cell>
          <cell r="BC344">
            <v>1</v>
          </cell>
        </row>
        <row r="345">
          <cell r="A345" t="str">
            <v>2</v>
          </cell>
          <cell r="B345" t="str">
            <v>2010/12/03</v>
          </cell>
          <cell r="C345" t="str">
            <v>2011/03/03</v>
          </cell>
          <cell r="D345">
            <v>0</v>
          </cell>
          <cell r="E345">
            <v>732615</v>
          </cell>
          <cell r="F345" t="str">
            <v>F</v>
          </cell>
          <cell r="G345" t="str">
            <v>T</v>
          </cell>
          <cell r="H345" t="str">
            <v>1936/09/05</v>
          </cell>
          <cell r="I345" t="str">
            <v>Psych Hospital</v>
          </cell>
          <cell r="J345" t="str">
            <v>Broughton</v>
          </cell>
          <cell r="K345" t="str">
            <v>945673671R</v>
          </cell>
          <cell r="M345" t="str">
            <v>0984053</v>
          </cell>
          <cell r="N345" t="str">
            <v>West</v>
          </cell>
          <cell r="O345" t="str">
            <v>109</v>
          </cell>
          <cell r="P345" t="str">
            <v>Mental Health Partners</v>
          </cell>
          <cell r="Q345" t="str">
            <v>Direct with Approval</v>
          </cell>
          <cell r="R345" t="str">
            <v>Other outpatient and residential non state facilit</v>
          </cell>
          <cell r="S345" t="str">
            <v>Private residence</v>
          </cell>
          <cell r="T345" t="str">
            <v>MH</v>
          </cell>
          <cell r="U345" t="str">
            <v>Burke</v>
          </cell>
          <cell r="V345" t="str">
            <v>Burke</v>
          </cell>
          <cell r="W345" t="str">
            <v>Catawba</v>
          </cell>
          <cell r="X345" t="str">
            <v>Mental Health Partners</v>
          </cell>
          <cell r="Y345" t="str">
            <v>Mental Health Partners</v>
          </cell>
          <cell r="AA345" t="str">
            <v>MEDICARE PART A</v>
          </cell>
          <cell r="AB345" t="str">
            <v>MEDICARE</v>
          </cell>
          <cell r="AC345" t="str">
            <v>SELF PAY</v>
          </cell>
          <cell r="AD345" t="str">
            <v>SELF PAY</v>
          </cell>
          <cell r="AE345" t="str">
            <v>MEDICARE PART B</v>
          </cell>
          <cell r="AF345" t="str">
            <v>MEDICARE</v>
          </cell>
          <cell r="AK345" t="str">
            <v>Medicare</v>
          </cell>
          <cell r="AL345">
            <v>74.950684931506856</v>
          </cell>
          <cell r="AM345">
            <v>791</v>
          </cell>
          <cell r="AN345">
            <v>1</v>
          </cell>
          <cell r="AO345">
            <v>1</v>
          </cell>
          <cell r="AP345">
            <v>20110309</v>
          </cell>
          <cell r="AQ345">
            <v>6</v>
          </cell>
          <cell r="AR345" t="str">
            <v>0-7 Days</v>
          </cell>
          <cell r="AS345">
            <v>0</v>
          </cell>
          <cell r="AT345">
            <v>0</v>
          </cell>
          <cell r="AU345">
            <v>1</v>
          </cell>
          <cell r="AV345" t="b">
            <v>1</v>
          </cell>
          <cell r="AW345" t="b">
            <v>1</v>
          </cell>
          <cell r="AX345" t="b">
            <v>1</v>
          </cell>
          <cell r="AY345" t="b">
            <v>0</v>
          </cell>
          <cell r="AZ345">
            <v>0</v>
          </cell>
          <cell r="BA345" t="b">
            <v>1</v>
          </cell>
          <cell r="BB345" t="b">
            <v>1</v>
          </cell>
          <cell r="BC345">
            <v>1</v>
          </cell>
        </row>
        <row r="346">
          <cell r="A346" t="str">
            <v>8</v>
          </cell>
          <cell r="B346" t="str">
            <v>2010/12/16</v>
          </cell>
          <cell r="C346" t="str">
            <v>2011/01/05</v>
          </cell>
          <cell r="D346">
            <v>0</v>
          </cell>
          <cell r="E346">
            <v>417755</v>
          </cell>
          <cell r="F346" t="str">
            <v>M</v>
          </cell>
          <cell r="G346" t="str">
            <v>T</v>
          </cell>
          <cell r="H346" t="str">
            <v>1960/01/25</v>
          </cell>
          <cell r="I346" t="str">
            <v>ADATC</v>
          </cell>
          <cell r="J346" t="str">
            <v>R. J. Blackley ADATC</v>
          </cell>
          <cell r="K346" t="str">
            <v>945392606K</v>
          </cell>
          <cell r="L346" t="str">
            <v>945392606K</v>
          </cell>
          <cell r="M346" t="str">
            <v>0984308</v>
          </cell>
          <cell r="N346" t="str">
            <v>C</v>
          </cell>
          <cell r="O346" t="str">
            <v>303</v>
          </cell>
          <cell r="P346" t="str">
            <v>Sandhills</v>
          </cell>
          <cell r="Q346" t="str">
            <v>Program Completion ADATC only</v>
          </cell>
          <cell r="R346" t="str">
            <v>Other outpatient and residential non state facilit</v>
          </cell>
          <cell r="S346" t="str">
            <v>Private residence</v>
          </cell>
          <cell r="T346" t="str">
            <v>SA</v>
          </cell>
          <cell r="U346" t="str">
            <v>Lee</v>
          </cell>
          <cell r="V346" t="str">
            <v>Lee</v>
          </cell>
          <cell r="W346" t="str">
            <v>Lee</v>
          </cell>
          <cell r="X346" t="str">
            <v>Sandhills</v>
          </cell>
          <cell r="Y346" t="str">
            <v>Sandhills Center</v>
          </cell>
          <cell r="AA346" t="str">
            <v>SELF PAY</v>
          </cell>
          <cell r="AB346" t="str">
            <v>SELF PAY</v>
          </cell>
          <cell r="AC346" t="str">
            <v>MEDICAID(NC)</v>
          </cell>
          <cell r="AD346" t="str">
            <v>MEDICAID</v>
          </cell>
          <cell r="AK346" t="str">
            <v>Medicaid</v>
          </cell>
          <cell r="AL346">
            <v>51.547945205479451</v>
          </cell>
          <cell r="AM346">
            <v>1024</v>
          </cell>
          <cell r="AN346">
            <v>1</v>
          </cell>
          <cell r="AO346">
            <v>1</v>
          </cell>
          <cell r="AP346">
            <v>20110105</v>
          </cell>
          <cell r="AQ346">
            <v>0</v>
          </cell>
          <cell r="AR346" t="str">
            <v>0-7 Days</v>
          </cell>
          <cell r="AS346">
            <v>0</v>
          </cell>
          <cell r="AT346">
            <v>0</v>
          </cell>
          <cell r="AU346">
            <v>0</v>
          </cell>
          <cell r="AV346" t="b">
            <v>0</v>
          </cell>
          <cell r="AW346" t="b">
            <v>1</v>
          </cell>
          <cell r="AX346" t="b">
            <v>1</v>
          </cell>
          <cell r="AY346" t="b">
            <v>0</v>
          </cell>
          <cell r="AZ346">
            <v>1</v>
          </cell>
          <cell r="BA346" t="b">
            <v>1</v>
          </cell>
          <cell r="BB346" t="b">
            <v>1</v>
          </cell>
          <cell r="BC346">
            <v>1</v>
          </cell>
        </row>
        <row r="347">
          <cell r="A347" t="str">
            <v>Q</v>
          </cell>
          <cell r="B347" t="str">
            <v>2010/12/28</v>
          </cell>
          <cell r="C347" t="str">
            <v>2011/01/11</v>
          </cell>
          <cell r="D347">
            <v>0</v>
          </cell>
          <cell r="E347">
            <v>562564</v>
          </cell>
          <cell r="F347" t="str">
            <v>F</v>
          </cell>
          <cell r="G347" t="str">
            <v>T</v>
          </cell>
          <cell r="H347" t="str">
            <v>1959/09/27</v>
          </cell>
          <cell r="I347" t="str">
            <v>ADATC</v>
          </cell>
          <cell r="J347" t="str">
            <v>W.B. Jones ADATC</v>
          </cell>
          <cell r="K347" t="str">
            <v>900132831S</v>
          </cell>
          <cell r="L347" t="str">
            <v>900132831S</v>
          </cell>
          <cell r="M347" t="str">
            <v>0984397</v>
          </cell>
          <cell r="N347" t="str">
            <v>East</v>
          </cell>
          <cell r="O347" t="str">
            <v>407</v>
          </cell>
          <cell r="P347" t="str">
            <v>ECBH</v>
          </cell>
          <cell r="Q347" t="str">
            <v>Program Completion ADATC only</v>
          </cell>
          <cell r="R347" t="str">
            <v>Other outpatient and residential non state facilit</v>
          </cell>
          <cell r="S347" t="str">
            <v>Private residence</v>
          </cell>
          <cell r="T347" t="str">
            <v>SA</v>
          </cell>
          <cell r="U347" t="str">
            <v>Pitt</v>
          </cell>
          <cell r="V347" t="str">
            <v>Pitt</v>
          </cell>
          <cell r="W347" t="str">
            <v>Pitt</v>
          </cell>
          <cell r="X347" t="str">
            <v>ECBH</v>
          </cell>
          <cell r="Y347" t="str">
            <v>East Carolina Behavioral Health</v>
          </cell>
          <cell r="AA347" t="str">
            <v>MEDICARE PART A</v>
          </cell>
          <cell r="AB347" t="str">
            <v>MEDICARE</v>
          </cell>
          <cell r="AC347" t="str">
            <v>SELF PAY</v>
          </cell>
          <cell r="AD347" t="str">
            <v>SELF PAY</v>
          </cell>
          <cell r="AE347" t="str">
            <v>MEDICARE PART B</v>
          </cell>
          <cell r="AF347" t="str">
            <v>MEDICARE</v>
          </cell>
          <cell r="AG347" t="str">
            <v>MEDICAID(NC)</v>
          </cell>
          <cell r="AH347" t="str">
            <v>MEDICAID</v>
          </cell>
          <cell r="AK347" t="str">
            <v>Medicaid</v>
          </cell>
          <cell r="AL347">
            <v>51.876712328767127</v>
          </cell>
          <cell r="AM347">
            <v>1752</v>
          </cell>
          <cell r="AN347">
            <v>1</v>
          </cell>
          <cell r="AO347">
            <v>1</v>
          </cell>
          <cell r="AP347">
            <v>20110203</v>
          </cell>
          <cell r="AQ347">
            <v>23</v>
          </cell>
          <cell r="AR347" t="str">
            <v>8-30 Days</v>
          </cell>
          <cell r="AS347">
            <v>0</v>
          </cell>
          <cell r="AT347">
            <v>0</v>
          </cell>
          <cell r="AU347">
            <v>0</v>
          </cell>
          <cell r="AV347" t="b">
            <v>0</v>
          </cell>
          <cell r="AW347" t="b">
            <v>1</v>
          </cell>
          <cell r="AX347" t="b">
            <v>1</v>
          </cell>
          <cell r="AY347" t="b">
            <v>0</v>
          </cell>
          <cell r="AZ347">
            <v>1</v>
          </cell>
          <cell r="BA347" t="b">
            <v>1</v>
          </cell>
          <cell r="BB347" t="b">
            <v>1</v>
          </cell>
          <cell r="BC347">
            <v>1</v>
          </cell>
        </row>
        <row r="348">
          <cell r="A348" t="str">
            <v>0</v>
          </cell>
          <cell r="B348" t="str">
            <v>2011/01/21</v>
          </cell>
          <cell r="C348" t="str">
            <v>2011/02/23</v>
          </cell>
          <cell r="D348">
            <v>0</v>
          </cell>
          <cell r="E348">
            <v>567418</v>
          </cell>
          <cell r="F348" t="str">
            <v>M</v>
          </cell>
          <cell r="G348" t="str">
            <v>T</v>
          </cell>
          <cell r="H348" t="str">
            <v>1956/05/05</v>
          </cell>
          <cell r="I348" t="str">
            <v>Psych Hospital</v>
          </cell>
          <cell r="J348" t="str">
            <v>Central Regional Hospital</v>
          </cell>
          <cell r="K348" t="str">
            <v>949175913M</v>
          </cell>
          <cell r="L348" t="str">
            <v>949175913M</v>
          </cell>
          <cell r="M348" t="str">
            <v>0984486</v>
          </cell>
          <cell r="N348" t="str">
            <v>C</v>
          </cell>
          <cell r="O348" t="str">
            <v>202</v>
          </cell>
          <cell r="P348" t="str">
            <v>CenterPoint</v>
          </cell>
          <cell r="Q348" t="str">
            <v>Direct to Outpatient Commitment</v>
          </cell>
          <cell r="R348" t="str">
            <v>Other outpatient and residential non state facilit</v>
          </cell>
          <cell r="S348" t="str">
            <v>Private residence</v>
          </cell>
          <cell r="T348" t="str">
            <v>MH</v>
          </cell>
          <cell r="U348" t="str">
            <v>Rockingham</v>
          </cell>
          <cell r="V348" t="str">
            <v>Rockingham</v>
          </cell>
          <cell r="W348" t="str">
            <v>Rockingham</v>
          </cell>
          <cell r="X348" t="str">
            <v>CenterPoint</v>
          </cell>
          <cell r="Y348" t="str">
            <v>CenterPoint Human Services</v>
          </cell>
          <cell r="AA348" t="str">
            <v>MEDICARE PART A</v>
          </cell>
          <cell r="AB348" t="str">
            <v>MEDICARE</v>
          </cell>
          <cell r="AC348" t="str">
            <v>SELF PAY</v>
          </cell>
          <cell r="AD348" t="str">
            <v>SELF PAY</v>
          </cell>
          <cell r="AE348" t="str">
            <v>MEDICARE PART B</v>
          </cell>
          <cell r="AF348" t="str">
            <v>MEDICARE</v>
          </cell>
          <cell r="AG348" t="str">
            <v>MEDICAID(NC)</v>
          </cell>
          <cell r="AH348" t="str">
            <v>MEDICAID</v>
          </cell>
          <cell r="AK348" t="str">
            <v>Medicaid</v>
          </cell>
          <cell r="AL348">
            <v>55.273972602739725</v>
          </cell>
          <cell r="AM348">
            <v>50</v>
          </cell>
          <cell r="AN348">
            <v>1</v>
          </cell>
          <cell r="AO348">
            <v>1</v>
          </cell>
          <cell r="AP348">
            <v>20110228</v>
          </cell>
          <cell r="AQ348">
            <v>5</v>
          </cell>
          <cell r="AR348" t="str">
            <v>0-7 Days</v>
          </cell>
          <cell r="AS348">
            <v>0</v>
          </cell>
          <cell r="AT348">
            <v>0</v>
          </cell>
          <cell r="AU348">
            <v>1</v>
          </cell>
          <cell r="AV348" t="b">
            <v>1</v>
          </cell>
          <cell r="AW348" t="b">
            <v>1</v>
          </cell>
          <cell r="AX348" t="b">
            <v>1</v>
          </cell>
          <cell r="AY348" t="b">
            <v>0</v>
          </cell>
          <cell r="AZ348">
            <v>0</v>
          </cell>
          <cell r="BA348" t="b">
            <v>1</v>
          </cell>
          <cell r="BB348" t="b">
            <v>1</v>
          </cell>
          <cell r="BC348">
            <v>1</v>
          </cell>
        </row>
        <row r="349">
          <cell r="A349" t="str">
            <v>8</v>
          </cell>
          <cell r="B349" t="str">
            <v>2011/01/21</v>
          </cell>
          <cell r="C349" t="str">
            <v>2011/02/10</v>
          </cell>
          <cell r="D349">
            <v>0</v>
          </cell>
          <cell r="E349">
            <v>469269</v>
          </cell>
          <cell r="F349" t="str">
            <v>M</v>
          </cell>
          <cell r="G349" t="str">
            <v>T</v>
          </cell>
          <cell r="H349" t="str">
            <v>1962/10/21</v>
          </cell>
          <cell r="I349" t="str">
            <v>ADATC</v>
          </cell>
          <cell r="J349" t="str">
            <v>R. J. Blackley ADATC</v>
          </cell>
          <cell r="K349" t="str">
            <v>944484515K</v>
          </cell>
          <cell r="M349" t="str">
            <v>0985029</v>
          </cell>
          <cell r="N349" t="str">
            <v>C</v>
          </cell>
          <cell r="O349" t="str">
            <v>308</v>
          </cell>
          <cell r="P349" t="str">
            <v>Wake</v>
          </cell>
          <cell r="Q349" t="str">
            <v>Program Completion ADATC only</v>
          </cell>
          <cell r="R349" t="str">
            <v>Other outpatient and residential non state facilit</v>
          </cell>
          <cell r="S349" t="str">
            <v>Residental facility excluding nursing homes(halfwa</v>
          </cell>
          <cell r="T349" t="str">
            <v>SA</v>
          </cell>
          <cell r="U349" t="str">
            <v>Wake</v>
          </cell>
          <cell r="V349" t="str">
            <v>Wake</v>
          </cell>
          <cell r="W349" t="str">
            <v>Alamance</v>
          </cell>
          <cell r="X349" t="str">
            <v>Wake</v>
          </cell>
          <cell r="Y349" t="str">
            <v>Wake</v>
          </cell>
          <cell r="AA349" t="str">
            <v>SELF PAY</v>
          </cell>
          <cell r="AB349" t="str">
            <v>SELF PAY</v>
          </cell>
          <cell r="AK349" t="str">
            <v>Self</v>
          </cell>
          <cell r="AL349">
            <v>48.80821917808219</v>
          </cell>
          <cell r="AM349">
            <v>1027</v>
          </cell>
          <cell r="AN349">
            <v>1</v>
          </cell>
          <cell r="AO349">
            <v>1</v>
          </cell>
          <cell r="AP349">
            <v>20110215</v>
          </cell>
          <cell r="AQ349">
            <v>5</v>
          </cell>
          <cell r="AR349" t="str">
            <v>0-7 Days</v>
          </cell>
          <cell r="AS349">
            <v>0</v>
          </cell>
          <cell r="AT349">
            <v>0</v>
          </cell>
          <cell r="AU349">
            <v>0</v>
          </cell>
          <cell r="AV349" t="b">
            <v>0</v>
          </cell>
          <cell r="AW349" t="b">
            <v>1</v>
          </cell>
          <cell r="AX349" t="b">
            <v>1</v>
          </cell>
          <cell r="AY349" t="b">
            <v>0</v>
          </cell>
          <cell r="AZ349">
            <v>1</v>
          </cell>
          <cell r="BA349" t="b">
            <v>1</v>
          </cell>
          <cell r="BB349" t="b">
            <v>1</v>
          </cell>
          <cell r="BC349">
            <v>1</v>
          </cell>
        </row>
        <row r="350">
          <cell r="A350" t="str">
            <v>Q</v>
          </cell>
          <cell r="B350" t="str">
            <v>2011/03/11</v>
          </cell>
          <cell r="C350" t="str">
            <v>2011/03/17</v>
          </cell>
          <cell r="D350">
            <v>0</v>
          </cell>
          <cell r="E350">
            <v>62340</v>
          </cell>
          <cell r="F350" t="str">
            <v>M</v>
          </cell>
          <cell r="G350" t="str">
            <v>T</v>
          </cell>
          <cell r="H350" t="str">
            <v>1981/03/26</v>
          </cell>
          <cell r="I350" t="str">
            <v>ADATC</v>
          </cell>
          <cell r="J350" t="str">
            <v>W.B. Jones ADATC</v>
          </cell>
          <cell r="K350" t="str">
            <v>948865836N</v>
          </cell>
          <cell r="L350" t="str">
            <v>245-33-6152-K</v>
          </cell>
          <cell r="M350" t="str">
            <v>0985061</v>
          </cell>
          <cell r="N350" t="str">
            <v>East</v>
          </cell>
          <cell r="O350" t="str">
            <v>412</v>
          </cell>
          <cell r="P350" t="str">
            <v>Albemarle</v>
          </cell>
          <cell r="Q350" t="str">
            <v>Program Completion ADATC only</v>
          </cell>
          <cell r="R350" t="str">
            <v>Other outpatient and residential non state facilit</v>
          </cell>
          <cell r="S350" t="str">
            <v>Private residence</v>
          </cell>
          <cell r="T350" t="str">
            <v>SA</v>
          </cell>
          <cell r="U350" t="str">
            <v>Washington</v>
          </cell>
          <cell r="V350" t="str">
            <v>Washington</v>
          </cell>
          <cell r="W350" t="str">
            <v>Washington</v>
          </cell>
          <cell r="X350" t="str">
            <v>ECBH</v>
          </cell>
          <cell r="Y350" t="str">
            <v>East Carolina Behavioral Health</v>
          </cell>
          <cell r="AA350" t="str">
            <v>SELF PAY</v>
          </cell>
          <cell r="AB350" t="str">
            <v>SELF PAY</v>
          </cell>
          <cell r="AK350" t="str">
            <v>Self</v>
          </cell>
          <cell r="AL350">
            <v>30.367123287671234</v>
          </cell>
          <cell r="AM350">
            <v>1704</v>
          </cell>
          <cell r="AN350">
            <v>1</v>
          </cell>
          <cell r="AO350">
            <v>1</v>
          </cell>
          <cell r="AP350">
            <v>20110322</v>
          </cell>
          <cell r="AQ350">
            <v>5</v>
          </cell>
          <cell r="AR350" t="str">
            <v>0-7 Days</v>
          </cell>
          <cell r="AS350">
            <v>0</v>
          </cell>
          <cell r="AT350">
            <v>0</v>
          </cell>
          <cell r="AU350">
            <v>0</v>
          </cell>
          <cell r="AV350" t="b">
            <v>0</v>
          </cell>
          <cell r="AW350" t="b">
            <v>1</v>
          </cell>
          <cell r="AX350" t="b">
            <v>1</v>
          </cell>
          <cell r="AY350" t="b">
            <v>0</v>
          </cell>
          <cell r="AZ350">
            <v>1</v>
          </cell>
          <cell r="BA350" t="b">
            <v>1</v>
          </cell>
          <cell r="BB350" t="b">
            <v>1</v>
          </cell>
          <cell r="BC350">
            <v>1</v>
          </cell>
        </row>
        <row r="351">
          <cell r="A351" t="str">
            <v>Q</v>
          </cell>
          <cell r="B351" t="str">
            <v>2011/01/18</v>
          </cell>
          <cell r="C351" t="str">
            <v>2011/01/27</v>
          </cell>
          <cell r="D351">
            <v>0</v>
          </cell>
          <cell r="E351">
            <v>649715</v>
          </cell>
          <cell r="F351" t="str">
            <v>F</v>
          </cell>
          <cell r="G351" t="str">
            <v>T</v>
          </cell>
          <cell r="H351" t="str">
            <v>1976/08/11</v>
          </cell>
          <cell r="I351" t="str">
            <v>ADATC</v>
          </cell>
          <cell r="J351" t="str">
            <v>W.B. Jones ADATC</v>
          </cell>
          <cell r="K351" t="str">
            <v>945835443T</v>
          </cell>
          <cell r="M351" t="str">
            <v>0985125</v>
          </cell>
          <cell r="N351" t="str">
            <v>East</v>
          </cell>
          <cell r="O351" t="str">
            <v>412</v>
          </cell>
          <cell r="P351" t="str">
            <v>Albemarle</v>
          </cell>
          <cell r="Q351" t="str">
            <v>Program Completion ADATC only</v>
          </cell>
          <cell r="R351" t="str">
            <v>Other outpatient and residential non state facilit</v>
          </cell>
          <cell r="S351" t="str">
            <v>Residental facility excluding nursing homes(halfwa</v>
          </cell>
          <cell r="T351" t="str">
            <v>SA</v>
          </cell>
          <cell r="U351" t="str">
            <v>Dare</v>
          </cell>
          <cell r="V351" t="str">
            <v>Dare</v>
          </cell>
          <cell r="W351" t="str">
            <v>Craven</v>
          </cell>
          <cell r="X351" t="str">
            <v>ECBH</v>
          </cell>
          <cell r="Y351" t="str">
            <v>East Carolina Behavioral Health</v>
          </cell>
          <cell r="AA351" t="str">
            <v>SELF PAY</v>
          </cell>
          <cell r="AB351" t="str">
            <v>SELF PAY</v>
          </cell>
          <cell r="AK351" t="str">
            <v>Self</v>
          </cell>
          <cell r="AL351">
            <v>34.991780821917807</v>
          </cell>
          <cell r="AM351">
            <v>1762</v>
          </cell>
          <cell r="AN351">
            <v>1</v>
          </cell>
          <cell r="AO351">
            <v>1</v>
          </cell>
          <cell r="AP351">
            <v>20110207</v>
          </cell>
          <cell r="AQ351">
            <v>11</v>
          </cell>
          <cell r="AR351" t="str">
            <v>8-30 Days</v>
          </cell>
          <cell r="AS351">
            <v>0</v>
          </cell>
          <cell r="AT351">
            <v>0</v>
          </cell>
          <cell r="AU351">
            <v>0</v>
          </cell>
          <cell r="AV351" t="b">
            <v>0</v>
          </cell>
          <cell r="AW351" t="b">
            <v>1</v>
          </cell>
          <cell r="AX351" t="b">
            <v>1</v>
          </cell>
          <cell r="AY351" t="b">
            <v>0</v>
          </cell>
          <cell r="AZ351">
            <v>1</v>
          </cell>
          <cell r="BA351" t="b">
            <v>1</v>
          </cell>
          <cell r="BB351" t="b">
            <v>1</v>
          </cell>
          <cell r="BC351">
            <v>1</v>
          </cell>
        </row>
        <row r="352">
          <cell r="A352" t="str">
            <v>0</v>
          </cell>
          <cell r="B352" t="str">
            <v>2010/10/21</v>
          </cell>
          <cell r="C352" t="str">
            <v>2011/02/03</v>
          </cell>
          <cell r="D352">
            <v>0</v>
          </cell>
          <cell r="E352">
            <v>946172</v>
          </cell>
          <cell r="F352" t="str">
            <v>F</v>
          </cell>
          <cell r="G352" t="str">
            <v>T</v>
          </cell>
          <cell r="H352" t="str">
            <v>1950/12/05</v>
          </cell>
          <cell r="I352" t="str">
            <v>Psych Hospital</v>
          </cell>
          <cell r="J352" t="str">
            <v>Central Regional Hospital</v>
          </cell>
          <cell r="K352" t="str">
            <v>901609980S</v>
          </cell>
          <cell r="L352" t="str">
            <v>901609980S</v>
          </cell>
          <cell r="M352" t="str">
            <v>0985200</v>
          </cell>
          <cell r="N352" t="str">
            <v>C</v>
          </cell>
          <cell r="O352" t="str">
            <v>207</v>
          </cell>
          <cell r="P352" t="str">
            <v>Durham</v>
          </cell>
          <cell r="Q352" t="str">
            <v>Direct with Approval</v>
          </cell>
          <cell r="R352" t="str">
            <v>Other outpatient and residential non state facilit</v>
          </cell>
          <cell r="S352" t="str">
            <v>Foster family alternative family living</v>
          </cell>
          <cell r="T352" t="str">
            <v>MH</v>
          </cell>
          <cell r="U352" t="str">
            <v>Durham</v>
          </cell>
          <cell r="V352" t="str">
            <v>Durham</v>
          </cell>
          <cell r="W352" t="str">
            <v>Durham</v>
          </cell>
          <cell r="X352" t="str">
            <v>Durham</v>
          </cell>
          <cell r="Y352" t="str">
            <v>Durham Center</v>
          </cell>
          <cell r="AA352" t="str">
            <v>MEDICARE PART A</v>
          </cell>
          <cell r="AB352" t="str">
            <v>MEDICARE</v>
          </cell>
          <cell r="AC352" t="str">
            <v>SELF PAY</v>
          </cell>
          <cell r="AD352" t="str">
            <v>SELF PAY</v>
          </cell>
          <cell r="AE352" t="str">
            <v>MEDICARE PART B</v>
          </cell>
          <cell r="AF352" t="str">
            <v>MEDICARE</v>
          </cell>
          <cell r="AG352" t="str">
            <v>MEDICAID(NC)</v>
          </cell>
          <cell r="AH352" t="str">
            <v>MEDICAID</v>
          </cell>
          <cell r="AK352" t="str">
            <v>Medicaid</v>
          </cell>
          <cell r="AL352">
            <v>60.69315068493151</v>
          </cell>
          <cell r="AM352">
            <v>104</v>
          </cell>
          <cell r="AN352">
            <v>1</v>
          </cell>
          <cell r="AO352">
            <v>1</v>
          </cell>
          <cell r="AP352">
            <v>20110220</v>
          </cell>
          <cell r="AQ352">
            <v>17</v>
          </cell>
          <cell r="AR352" t="str">
            <v>8-30 Days</v>
          </cell>
          <cell r="AS352">
            <v>0</v>
          </cell>
          <cell r="AT352">
            <v>0</v>
          </cell>
          <cell r="AU352">
            <v>1</v>
          </cell>
          <cell r="AV352" t="b">
            <v>1</v>
          </cell>
          <cell r="AW352" t="b">
            <v>1</v>
          </cell>
          <cell r="AX352" t="b">
            <v>1</v>
          </cell>
          <cell r="AY352" t="b">
            <v>0</v>
          </cell>
          <cell r="AZ352">
            <v>0</v>
          </cell>
          <cell r="BA352" t="b">
            <v>1</v>
          </cell>
          <cell r="BB352" t="b">
            <v>1</v>
          </cell>
          <cell r="BC352">
            <v>1</v>
          </cell>
        </row>
        <row r="353">
          <cell r="A353" t="str">
            <v>1</v>
          </cell>
          <cell r="B353" t="str">
            <v>2011/01/21</v>
          </cell>
          <cell r="C353" t="str">
            <v>2011/01/28</v>
          </cell>
          <cell r="D353">
            <v>0</v>
          </cell>
          <cell r="E353">
            <v>595739</v>
          </cell>
          <cell r="F353" t="str">
            <v>M</v>
          </cell>
          <cell r="G353" t="str">
            <v>T</v>
          </cell>
          <cell r="H353" t="str">
            <v>1974/04/17</v>
          </cell>
          <cell r="I353" t="str">
            <v>Psych Hospital</v>
          </cell>
          <cell r="J353" t="str">
            <v>Cherry</v>
          </cell>
          <cell r="K353" t="str">
            <v>901145600T</v>
          </cell>
          <cell r="L353" t="str">
            <v>901145600T</v>
          </cell>
          <cell r="M353" t="str">
            <v>0985505</v>
          </cell>
          <cell r="N353" t="str">
            <v>East</v>
          </cell>
          <cell r="O353" t="str">
            <v>407</v>
          </cell>
          <cell r="P353" t="str">
            <v>ECBH</v>
          </cell>
          <cell r="Q353" t="str">
            <v>Direct with Approval</v>
          </cell>
          <cell r="R353" t="str">
            <v>Other outpatient and residential non state facilit</v>
          </cell>
          <cell r="S353" t="str">
            <v>Private residence</v>
          </cell>
          <cell r="T353" t="str">
            <v>MH</v>
          </cell>
          <cell r="U353" t="str">
            <v>Pitt</v>
          </cell>
          <cell r="V353" t="str">
            <v>Pitt</v>
          </cell>
          <cell r="W353" t="str">
            <v>Pitt</v>
          </cell>
          <cell r="X353" t="str">
            <v>ECBH</v>
          </cell>
          <cell r="Y353" t="str">
            <v>East Carolina Behavioral Health</v>
          </cell>
          <cell r="AA353" t="str">
            <v>SELF PAY</v>
          </cell>
          <cell r="AB353" t="str">
            <v>SELF PAY</v>
          </cell>
          <cell r="AC353" t="str">
            <v>MEDICAID(NC)</v>
          </cell>
          <cell r="AD353" t="str">
            <v>MEDICAID</v>
          </cell>
          <cell r="AK353" t="str">
            <v>Medicaid</v>
          </cell>
          <cell r="AL353">
            <v>37.31232876712329</v>
          </cell>
          <cell r="AM353">
            <v>494</v>
          </cell>
          <cell r="AN353">
            <v>1</v>
          </cell>
          <cell r="AO353">
            <v>1</v>
          </cell>
          <cell r="AP353">
            <v>20110223</v>
          </cell>
          <cell r="AQ353">
            <v>26</v>
          </cell>
          <cell r="AR353" t="str">
            <v>8-30 Days</v>
          </cell>
          <cell r="AS353">
            <v>0</v>
          </cell>
          <cell r="AT353">
            <v>0</v>
          </cell>
          <cell r="AU353">
            <v>1</v>
          </cell>
          <cell r="AV353" t="b">
            <v>1</v>
          </cell>
          <cell r="AW353" t="b">
            <v>1</v>
          </cell>
          <cell r="AX353" t="b">
            <v>1</v>
          </cell>
          <cell r="AY353" t="b">
            <v>0</v>
          </cell>
          <cell r="AZ353">
            <v>0</v>
          </cell>
          <cell r="BA353" t="b">
            <v>1</v>
          </cell>
          <cell r="BB353" t="b">
            <v>1</v>
          </cell>
          <cell r="BC353">
            <v>1</v>
          </cell>
        </row>
        <row r="354">
          <cell r="A354" t="str">
            <v>1</v>
          </cell>
          <cell r="B354" t="str">
            <v>2011/03/04</v>
          </cell>
          <cell r="C354" t="str">
            <v>2011/03/09</v>
          </cell>
          <cell r="D354">
            <v>0</v>
          </cell>
          <cell r="E354">
            <v>595739</v>
          </cell>
          <cell r="F354" t="str">
            <v>M</v>
          </cell>
          <cell r="G354" t="str">
            <v>T</v>
          </cell>
          <cell r="H354" t="str">
            <v>1974/04/17</v>
          </cell>
          <cell r="I354" t="str">
            <v>Psych Hospital</v>
          </cell>
          <cell r="J354" t="str">
            <v>Cherry</v>
          </cell>
          <cell r="K354" t="str">
            <v>901145600T</v>
          </cell>
          <cell r="L354" t="str">
            <v>901145600T</v>
          </cell>
          <cell r="M354" t="str">
            <v>0985505</v>
          </cell>
          <cell r="N354" t="str">
            <v>East</v>
          </cell>
          <cell r="O354" t="str">
            <v>407</v>
          </cell>
          <cell r="P354" t="str">
            <v>ECBH</v>
          </cell>
          <cell r="Q354" t="str">
            <v>Direct with Approval</v>
          </cell>
          <cell r="R354" t="str">
            <v>Other outpatient and residential non state facilit</v>
          </cell>
          <cell r="S354" t="str">
            <v>Private residence</v>
          </cell>
          <cell r="T354" t="str">
            <v>MH</v>
          </cell>
          <cell r="U354" t="str">
            <v>Pitt</v>
          </cell>
          <cell r="V354" t="str">
            <v>Pitt</v>
          </cell>
          <cell r="W354" t="str">
            <v>Pitt</v>
          </cell>
          <cell r="X354" t="str">
            <v>ECBH</v>
          </cell>
          <cell r="Y354" t="str">
            <v>East Carolina Behavioral Health</v>
          </cell>
          <cell r="AA354" t="str">
            <v>SELF PAY</v>
          </cell>
          <cell r="AB354" t="str">
            <v>SELF PAY</v>
          </cell>
          <cell r="AC354" t="str">
            <v>MEDICAID(NC)</v>
          </cell>
          <cell r="AD354" t="str">
            <v>MEDICAID</v>
          </cell>
          <cell r="AK354" t="str">
            <v>Medicaid</v>
          </cell>
          <cell r="AL354">
            <v>37.31232876712329</v>
          </cell>
          <cell r="AM354">
            <v>495</v>
          </cell>
          <cell r="AN354">
            <v>1</v>
          </cell>
          <cell r="AO354">
            <v>1</v>
          </cell>
          <cell r="AP354">
            <v>20110504</v>
          </cell>
          <cell r="AQ354">
            <v>56</v>
          </cell>
          <cell r="AR354" t="str">
            <v>31-60 Days</v>
          </cell>
          <cell r="AS354">
            <v>0</v>
          </cell>
          <cell r="AT354">
            <v>0</v>
          </cell>
          <cell r="AU354">
            <v>1</v>
          </cell>
          <cell r="AV354" t="b">
            <v>1</v>
          </cell>
          <cell r="AW354" t="b">
            <v>1</v>
          </cell>
          <cell r="AX354" t="b">
            <v>1</v>
          </cell>
          <cell r="AY354" t="b">
            <v>0</v>
          </cell>
          <cell r="AZ354">
            <v>0</v>
          </cell>
          <cell r="BA354" t="b">
            <v>1</v>
          </cell>
          <cell r="BB354" t="b">
            <v>1</v>
          </cell>
          <cell r="BC354">
            <v>1</v>
          </cell>
        </row>
        <row r="355">
          <cell r="A355" t="str">
            <v>8</v>
          </cell>
          <cell r="B355" t="str">
            <v>2010/12/30</v>
          </cell>
          <cell r="C355" t="str">
            <v>2011/01/16</v>
          </cell>
          <cell r="D355">
            <v>0</v>
          </cell>
          <cell r="E355">
            <v>582165</v>
          </cell>
          <cell r="F355" t="str">
            <v>M</v>
          </cell>
          <cell r="G355" t="str">
            <v>T</v>
          </cell>
          <cell r="H355" t="str">
            <v>1975/09/15</v>
          </cell>
          <cell r="I355" t="str">
            <v>ADATC</v>
          </cell>
          <cell r="J355" t="str">
            <v>R. J. Blackley ADATC</v>
          </cell>
          <cell r="K355" t="str">
            <v>947195250Q</v>
          </cell>
          <cell r="M355" t="str">
            <v>0985855</v>
          </cell>
          <cell r="N355" t="str">
            <v>East</v>
          </cell>
          <cell r="O355" t="str">
            <v>401</v>
          </cell>
          <cell r="P355" t="str">
            <v>Southeastern Center</v>
          </cell>
          <cell r="R355" t="str">
            <v>Other outpatient and residential non state facilit</v>
          </cell>
          <cell r="S355" t="str">
            <v>Residental facility excluding nursing homes(halfwa</v>
          </cell>
          <cell r="T355" t="str">
            <v>SA</v>
          </cell>
          <cell r="U355" t="str">
            <v>New Hanover</v>
          </cell>
          <cell r="V355" t="str">
            <v>Vance</v>
          </cell>
          <cell r="W355" t="str">
            <v>Buncombe</v>
          </cell>
          <cell r="X355" t="str">
            <v>Five County</v>
          </cell>
          <cell r="Y355" t="str">
            <v>Five County</v>
          </cell>
          <cell r="AA355" t="str">
            <v>SELF PAY</v>
          </cell>
          <cell r="AB355" t="str">
            <v>SELF PAY</v>
          </cell>
          <cell r="AK355" t="str">
            <v>Self</v>
          </cell>
          <cell r="AL355">
            <v>35.898630136986299</v>
          </cell>
          <cell r="AM355">
            <v>1037</v>
          </cell>
          <cell r="AN355">
            <v>1</v>
          </cell>
          <cell r="AO355">
            <v>1</v>
          </cell>
          <cell r="AP355">
            <v>20110118</v>
          </cell>
          <cell r="AQ355">
            <v>2</v>
          </cell>
          <cell r="AR355" t="str">
            <v>0-7 Days</v>
          </cell>
          <cell r="AS355">
            <v>0</v>
          </cell>
          <cell r="AT355">
            <v>0</v>
          </cell>
          <cell r="AU355">
            <v>0</v>
          </cell>
          <cell r="AV355" t="b">
            <v>0</v>
          </cell>
          <cell r="AW355" t="b">
            <v>1</v>
          </cell>
          <cell r="AX355" t="b">
            <v>1</v>
          </cell>
          <cell r="AY355" t="b">
            <v>0</v>
          </cell>
          <cell r="AZ355">
            <v>0</v>
          </cell>
          <cell r="BA355" t="b">
            <v>0</v>
          </cell>
          <cell r="BB355" t="b">
            <v>1</v>
          </cell>
          <cell r="BC355">
            <v>0</v>
          </cell>
        </row>
        <row r="356">
          <cell r="A356" t="str">
            <v>H</v>
          </cell>
          <cell r="B356" t="str">
            <v>2010/12/20</v>
          </cell>
          <cell r="C356" t="str">
            <v>2011/01/24</v>
          </cell>
          <cell r="D356">
            <v>0</v>
          </cell>
          <cell r="E356">
            <v>688864</v>
          </cell>
          <cell r="F356" t="str">
            <v>M</v>
          </cell>
          <cell r="G356" t="str">
            <v>T</v>
          </cell>
          <cell r="H356" t="str">
            <v>1968/04/05</v>
          </cell>
          <cell r="I356" t="str">
            <v>ADATC</v>
          </cell>
          <cell r="J356" t="str">
            <v>J F Keith ADATC</v>
          </cell>
          <cell r="K356" t="str">
            <v>946033910R</v>
          </cell>
          <cell r="M356" t="str">
            <v>0987162</v>
          </cell>
          <cell r="N356" t="str">
            <v>West</v>
          </cell>
          <cell r="O356" t="str">
            <v>110</v>
          </cell>
          <cell r="P356" t="str">
            <v>Mecklenburg</v>
          </cell>
          <cell r="Q356" t="str">
            <v>Program Completion ADATC only</v>
          </cell>
          <cell r="R356" t="str">
            <v>Other outpatient and residential non state facilit</v>
          </cell>
          <cell r="S356" t="str">
            <v>Residental facility excluding nursing homes(halfwa</v>
          </cell>
          <cell r="T356" t="str">
            <v>SA</v>
          </cell>
          <cell r="U356" t="str">
            <v>Mecklenburg</v>
          </cell>
          <cell r="V356" t="str">
            <v>Mecklenburg</v>
          </cell>
          <cell r="W356" t="str">
            <v>Buncombe</v>
          </cell>
          <cell r="Y356" t="str">
            <v>Mecklenburg</v>
          </cell>
          <cell r="Z356" t="str">
            <v>131210000167878</v>
          </cell>
          <cell r="AA356" t="str">
            <v>SELF PAY</v>
          </cell>
          <cell r="AB356" t="str">
            <v>SELF PAY</v>
          </cell>
          <cell r="AK356" t="str">
            <v>Self</v>
          </cell>
          <cell r="AL356">
            <v>43.347945205479455</v>
          </cell>
          <cell r="AM356">
            <v>1351</v>
          </cell>
          <cell r="AN356">
            <v>1</v>
          </cell>
          <cell r="AO356">
            <v>1</v>
          </cell>
          <cell r="AP356">
            <v>20110124</v>
          </cell>
          <cell r="AQ356">
            <v>0</v>
          </cell>
          <cell r="AR356" t="str">
            <v>0-7 Days</v>
          </cell>
          <cell r="AS356">
            <v>0</v>
          </cell>
          <cell r="AT356">
            <v>0</v>
          </cell>
          <cell r="AU356">
            <v>0</v>
          </cell>
          <cell r="AV356" t="b">
            <v>0</v>
          </cell>
          <cell r="AW356" t="b">
            <v>1</v>
          </cell>
          <cell r="AX356" t="b">
            <v>1</v>
          </cell>
          <cell r="AY356" t="b">
            <v>0</v>
          </cell>
          <cell r="AZ356">
            <v>1</v>
          </cell>
          <cell r="BA356" t="b">
            <v>1</v>
          </cell>
          <cell r="BB356" t="b">
            <v>1</v>
          </cell>
          <cell r="BC356">
            <v>1</v>
          </cell>
        </row>
        <row r="357">
          <cell r="A357" t="str">
            <v>0</v>
          </cell>
          <cell r="B357" t="str">
            <v>2011/01/26</v>
          </cell>
          <cell r="C357" t="str">
            <v>2011/02/03</v>
          </cell>
          <cell r="D357">
            <v>0</v>
          </cell>
          <cell r="E357">
            <v>919751</v>
          </cell>
          <cell r="F357" t="str">
            <v>F</v>
          </cell>
          <cell r="G357" t="str">
            <v>T</v>
          </cell>
          <cell r="H357" t="str">
            <v>1955/01/28</v>
          </cell>
          <cell r="I357" t="str">
            <v>Psych Hospital</v>
          </cell>
          <cell r="J357" t="str">
            <v>Central Regional Hospital</v>
          </cell>
          <cell r="K357" t="str">
            <v>945868937Q</v>
          </cell>
          <cell r="L357" t="str">
            <v>945868937Q</v>
          </cell>
          <cell r="M357" t="str">
            <v>0987554</v>
          </cell>
          <cell r="N357" t="str">
            <v>C</v>
          </cell>
          <cell r="O357" t="str">
            <v>308</v>
          </cell>
          <cell r="P357" t="str">
            <v>Wake</v>
          </cell>
          <cell r="Q357" t="str">
            <v>Direct to Outpatient Commitment</v>
          </cell>
          <cell r="R357" t="str">
            <v>Other outpatient and residential non state facilit</v>
          </cell>
          <cell r="S357" t="str">
            <v>Private residence</v>
          </cell>
          <cell r="T357" t="str">
            <v>MH</v>
          </cell>
          <cell r="U357" t="str">
            <v>Wake</v>
          </cell>
          <cell r="V357" t="str">
            <v>Wake</v>
          </cell>
          <cell r="W357" t="str">
            <v>Wake</v>
          </cell>
          <cell r="X357" t="str">
            <v>Wake</v>
          </cell>
          <cell r="Y357" t="str">
            <v>Wake</v>
          </cell>
          <cell r="AA357" t="str">
            <v>MEDICARE PART A</v>
          </cell>
          <cell r="AB357" t="str">
            <v>MEDICARE</v>
          </cell>
          <cell r="AC357" t="str">
            <v>SELF PAY</v>
          </cell>
          <cell r="AD357" t="str">
            <v>SELF PAY</v>
          </cell>
          <cell r="AE357" t="str">
            <v>MEDICARE PART B</v>
          </cell>
          <cell r="AF357" t="str">
            <v>MEDICARE</v>
          </cell>
          <cell r="AG357" t="str">
            <v>MEDICAID(NC)</v>
          </cell>
          <cell r="AH357" t="str">
            <v>MEDICAID</v>
          </cell>
          <cell r="AK357" t="str">
            <v>Medicaid</v>
          </cell>
          <cell r="AL357">
            <v>56.542465753424658</v>
          </cell>
          <cell r="AM357">
            <v>95</v>
          </cell>
          <cell r="AN357">
            <v>1</v>
          </cell>
          <cell r="AO357">
            <v>1</v>
          </cell>
          <cell r="AP357">
            <v>20110211</v>
          </cell>
          <cell r="AQ357">
            <v>8</v>
          </cell>
          <cell r="AR357" t="str">
            <v>8-30 Days</v>
          </cell>
          <cell r="AS357">
            <v>0</v>
          </cell>
          <cell r="AT357">
            <v>0</v>
          </cell>
          <cell r="AU357">
            <v>1</v>
          </cell>
          <cell r="AV357" t="b">
            <v>1</v>
          </cell>
          <cell r="AW357" t="b">
            <v>1</v>
          </cell>
          <cell r="AX357" t="b">
            <v>1</v>
          </cell>
          <cell r="AY357" t="b">
            <v>0</v>
          </cell>
          <cell r="AZ357">
            <v>0</v>
          </cell>
          <cell r="BA357" t="b">
            <v>1</v>
          </cell>
          <cell r="BB357" t="b">
            <v>1</v>
          </cell>
          <cell r="BC357">
            <v>1</v>
          </cell>
        </row>
        <row r="358">
          <cell r="A358" t="str">
            <v>1</v>
          </cell>
          <cell r="B358" t="str">
            <v>2010/12/23</v>
          </cell>
          <cell r="C358" t="str">
            <v>2011/01/10</v>
          </cell>
          <cell r="D358">
            <v>0</v>
          </cell>
          <cell r="E358">
            <v>278248</v>
          </cell>
          <cell r="F358" t="str">
            <v>F</v>
          </cell>
          <cell r="G358" t="str">
            <v>T</v>
          </cell>
          <cell r="H358" t="str">
            <v>1950/10/15</v>
          </cell>
          <cell r="I358" t="str">
            <v>Psych Hospital</v>
          </cell>
          <cell r="J358" t="str">
            <v>Cherry</v>
          </cell>
          <cell r="K358" t="str">
            <v>946603039Q</v>
          </cell>
          <cell r="M358" t="str">
            <v>0988146</v>
          </cell>
          <cell r="N358" t="str">
            <v>East</v>
          </cell>
          <cell r="O358" t="str">
            <v>401</v>
          </cell>
          <cell r="P358" t="str">
            <v>Southeastern Center</v>
          </cell>
          <cell r="Q358" t="str">
            <v>Direct with Approval</v>
          </cell>
          <cell r="R358" t="str">
            <v>Other outpatient and residential non state facilit</v>
          </cell>
          <cell r="S358" t="str">
            <v>Private residence</v>
          </cell>
          <cell r="T358" t="str">
            <v>MH</v>
          </cell>
          <cell r="U358" t="str">
            <v>Brunswick</v>
          </cell>
          <cell r="V358" t="str">
            <v>Brunswick</v>
          </cell>
          <cell r="W358" t="str">
            <v>Brunswick</v>
          </cell>
          <cell r="X358" t="str">
            <v>Southeastern Center</v>
          </cell>
          <cell r="Y358" t="str">
            <v>Southeastern Center</v>
          </cell>
          <cell r="AA358" t="str">
            <v>MEDICARE PART A</v>
          </cell>
          <cell r="AB358" t="str">
            <v>MEDICARE</v>
          </cell>
          <cell r="AC358" t="str">
            <v>SELF PAY</v>
          </cell>
          <cell r="AD358" t="str">
            <v>SELF PAY</v>
          </cell>
          <cell r="AE358" t="str">
            <v>MEDICARE PART B</v>
          </cell>
          <cell r="AF358" t="str">
            <v>MEDICARE</v>
          </cell>
          <cell r="AK358" t="str">
            <v>Medicare</v>
          </cell>
          <cell r="AL358">
            <v>60.832876712328769</v>
          </cell>
          <cell r="AM358">
            <v>468</v>
          </cell>
          <cell r="AN358">
            <v>1</v>
          </cell>
          <cell r="AO358">
            <v>1</v>
          </cell>
          <cell r="AP358">
            <v>20110211</v>
          </cell>
          <cell r="AQ358">
            <v>32</v>
          </cell>
          <cell r="AR358" t="str">
            <v>31-60 Days</v>
          </cell>
          <cell r="AS358">
            <v>0</v>
          </cell>
          <cell r="AT358">
            <v>0</v>
          </cell>
          <cell r="AU358">
            <v>1</v>
          </cell>
          <cell r="AV358" t="b">
            <v>1</v>
          </cell>
          <cell r="AW358" t="b">
            <v>1</v>
          </cell>
          <cell r="AX358" t="b">
            <v>1</v>
          </cell>
          <cell r="AY358" t="b">
            <v>0</v>
          </cell>
          <cell r="AZ358">
            <v>0</v>
          </cell>
          <cell r="BA358" t="b">
            <v>1</v>
          </cell>
          <cell r="BB358" t="b">
            <v>1</v>
          </cell>
          <cell r="BC358">
            <v>1</v>
          </cell>
        </row>
        <row r="359">
          <cell r="A359" t="str">
            <v>H</v>
          </cell>
          <cell r="B359" t="str">
            <v>2011/02/14</v>
          </cell>
          <cell r="C359" t="str">
            <v>2011/03/15</v>
          </cell>
          <cell r="D359">
            <v>0</v>
          </cell>
          <cell r="E359">
            <v>911300</v>
          </cell>
          <cell r="F359" t="str">
            <v>F</v>
          </cell>
          <cell r="G359" t="str">
            <v>T</v>
          </cell>
          <cell r="H359" t="str">
            <v>1971/08/30</v>
          </cell>
          <cell r="I359" t="str">
            <v>ADATC</v>
          </cell>
          <cell r="J359" t="str">
            <v>J F Keith ADATC</v>
          </cell>
          <cell r="K359" t="str">
            <v>949182455O</v>
          </cell>
          <cell r="L359" t="str">
            <v>244379551T</v>
          </cell>
          <cell r="M359" t="str">
            <v>0988349</v>
          </cell>
          <cell r="N359" t="str">
            <v>West</v>
          </cell>
          <cell r="O359" t="str">
            <v>110</v>
          </cell>
          <cell r="P359" t="str">
            <v>Mecklenburg</v>
          </cell>
          <cell r="Q359" t="str">
            <v>Program Completion ADATC only</v>
          </cell>
          <cell r="R359" t="str">
            <v>Other outpatient and residential non state facilit</v>
          </cell>
          <cell r="S359" t="str">
            <v>Nursing home (ICF SNF)</v>
          </cell>
          <cell r="T359" t="str">
            <v>SA</v>
          </cell>
          <cell r="U359" t="str">
            <v>Mecklenburg</v>
          </cell>
          <cell r="V359" t="str">
            <v>Mecklenburg</v>
          </cell>
          <cell r="W359" t="str">
            <v>Mecklenburg</v>
          </cell>
          <cell r="X359" t="str">
            <v>Mecklenburg</v>
          </cell>
          <cell r="Y359" t="str">
            <v>Mecklenburg</v>
          </cell>
          <cell r="AA359" t="str">
            <v>MEDICARE PART A</v>
          </cell>
          <cell r="AB359" t="str">
            <v>MEDICARE</v>
          </cell>
          <cell r="AC359" t="str">
            <v>SELF PAY</v>
          </cell>
          <cell r="AD359" t="str">
            <v>SELF PAY</v>
          </cell>
          <cell r="AE359" t="str">
            <v>MEDICARE PART A</v>
          </cell>
          <cell r="AF359" t="str">
            <v>MEDICARE</v>
          </cell>
          <cell r="AG359" t="str">
            <v>MEDICAID(CONCURRENT)</v>
          </cell>
          <cell r="AH359" t="str">
            <v>MEDICAID</v>
          </cell>
          <cell r="AK359" t="str">
            <v>Medicaid</v>
          </cell>
          <cell r="AL359">
            <v>39.945205479452056</v>
          </cell>
          <cell r="AM359">
            <v>1367</v>
          </cell>
          <cell r="AN359">
            <v>0</v>
          </cell>
          <cell r="AO359">
            <v>0</v>
          </cell>
          <cell r="AP359" t="str">
            <v>.</v>
          </cell>
          <cell r="AQ359" t="str">
            <v>.</v>
          </cell>
          <cell r="AR359" t="str">
            <v>Not Seen</v>
          </cell>
          <cell r="AS359">
            <v>0</v>
          </cell>
          <cell r="AT359">
            <v>0</v>
          </cell>
          <cell r="AU359">
            <v>0</v>
          </cell>
          <cell r="AV359" t="b">
            <v>0</v>
          </cell>
          <cell r="AW359" t="b">
            <v>1</v>
          </cell>
          <cell r="AX359" t="b">
            <v>1</v>
          </cell>
          <cell r="AY359" t="b">
            <v>0</v>
          </cell>
          <cell r="AZ359">
            <v>1</v>
          </cell>
          <cell r="BA359" t="b">
            <v>1</v>
          </cell>
          <cell r="BB359" t="b">
            <v>1</v>
          </cell>
          <cell r="BC359">
            <v>1</v>
          </cell>
        </row>
        <row r="360">
          <cell r="A360" t="str">
            <v>0</v>
          </cell>
          <cell r="B360" t="str">
            <v>2011/03/01</v>
          </cell>
          <cell r="C360" t="str">
            <v>2011/03/08</v>
          </cell>
          <cell r="D360">
            <v>0</v>
          </cell>
          <cell r="E360">
            <v>764222</v>
          </cell>
          <cell r="F360" t="str">
            <v>M</v>
          </cell>
          <cell r="G360" t="str">
            <v>T</v>
          </cell>
          <cell r="H360" t="str">
            <v>1970/05/10</v>
          </cell>
          <cell r="I360" t="str">
            <v>Psych Hospital</v>
          </cell>
          <cell r="J360" t="str">
            <v>Central Regional Hospital</v>
          </cell>
          <cell r="K360" t="str">
            <v>944801046K</v>
          </cell>
          <cell r="L360" t="str">
            <v>944801046K</v>
          </cell>
          <cell r="M360" t="str">
            <v>0988493</v>
          </cell>
          <cell r="N360" t="str">
            <v>C</v>
          </cell>
          <cell r="O360" t="str">
            <v>303</v>
          </cell>
          <cell r="P360" t="str">
            <v>Sandhills</v>
          </cell>
          <cell r="Q360" t="str">
            <v>Direct with Approval</v>
          </cell>
          <cell r="R360" t="str">
            <v>Other outpatient and residential non state facilit</v>
          </cell>
          <cell r="S360" t="str">
            <v>Community ICF-MR 70 or more beds</v>
          </cell>
          <cell r="T360" t="str">
            <v>SA</v>
          </cell>
          <cell r="U360" t="str">
            <v>Lee</v>
          </cell>
          <cell r="V360" t="str">
            <v>Cumberland</v>
          </cell>
          <cell r="W360" t="str">
            <v>Lee</v>
          </cell>
          <cell r="X360" t="str">
            <v>Sandhills</v>
          </cell>
          <cell r="Y360" t="str">
            <v>Sandhills Center</v>
          </cell>
          <cell r="AA360" t="str">
            <v>SELF PAY</v>
          </cell>
          <cell r="AB360" t="str">
            <v>SELF PAY</v>
          </cell>
          <cell r="AC360" t="str">
            <v>MEDICAID(NC)</v>
          </cell>
          <cell r="AD360" t="str">
            <v>MEDICAID</v>
          </cell>
          <cell r="AK360" t="str">
            <v>Medicaid</v>
          </cell>
          <cell r="AL360">
            <v>41.252054794520546</v>
          </cell>
          <cell r="AM360">
            <v>75</v>
          </cell>
          <cell r="AN360">
            <v>1</v>
          </cell>
          <cell r="AO360">
            <v>1</v>
          </cell>
          <cell r="AP360">
            <v>20110311</v>
          </cell>
          <cell r="AQ360">
            <v>3</v>
          </cell>
          <cell r="AR360" t="str">
            <v>0-7 Days</v>
          </cell>
          <cell r="AS360">
            <v>0</v>
          </cell>
          <cell r="AT360">
            <v>0</v>
          </cell>
          <cell r="AU360">
            <v>1</v>
          </cell>
          <cell r="AV360" t="b">
            <v>1</v>
          </cell>
          <cell r="AW360" t="b">
            <v>1</v>
          </cell>
          <cell r="AX360" t="b">
            <v>1</v>
          </cell>
          <cell r="AY360" t="b">
            <v>0</v>
          </cell>
          <cell r="AZ360">
            <v>0</v>
          </cell>
          <cell r="BA360" t="b">
            <v>1</v>
          </cell>
          <cell r="BB360" t="b">
            <v>1</v>
          </cell>
          <cell r="BC360">
            <v>0</v>
          </cell>
        </row>
        <row r="361">
          <cell r="A361" t="str">
            <v>8</v>
          </cell>
          <cell r="B361" t="str">
            <v>2011/01/25</v>
          </cell>
          <cell r="C361" t="str">
            <v>2011/01/27</v>
          </cell>
          <cell r="D361">
            <v>0</v>
          </cell>
          <cell r="E361">
            <v>926587</v>
          </cell>
          <cell r="F361" t="str">
            <v>M</v>
          </cell>
          <cell r="G361" t="str">
            <v>T</v>
          </cell>
          <cell r="H361" t="str">
            <v>1964/08/13</v>
          </cell>
          <cell r="I361" t="str">
            <v>ADATC</v>
          </cell>
          <cell r="J361" t="str">
            <v>R. J. Blackley ADATC</v>
          </cell>
          <cell r="K361" t="str">
            <v>945979895L</v>
          </cell>
          <cell r="M361" t="str">
            <v>0988896</v>
          </cell>
          <cell r="N361" t="str">
            <v>C</v>
          </cell>
          <cell r="O361" t="str">
            <v>206</v>
          </cell>
          <cell r="P361" t="str">
            <v>O-P-C</v>
          </cell>
          <cell r="Q361" t="str">
            <v>staffed Out</v>
          </cell>
          <cell r="R361" t="str">
            <v>Other outpatient and residential non state facilit</v>
          </cell>
          <cell r="S361" t="str">
            <v>Other independent (rooming house dormitory barrack</v>
          </cell>
          <cell r="T361" t="str">
            <v>MH</v>
          </cell>
          <cell r="U361" t="str">
            <v>Orange</v>
          </cell>
          <cell r="V361" t="str">
            <v>Orange</v>
          </cell>
          <cell r="W361" t="str">
            <v>Durham</v>
          </cell>
          <cell r="X361" t="str">
            <v>Durham</v>
          </cell>
          <cell r="Y361" t="str">
            <v>Durham Center</v>
          </cell>
          <cell r="AA361" t="str">
            <v>SELF PAY</v>
          </cell>
          <cell r="AB361" t="str">
            <v>SELF PAY</v>
          </cell>
          <cell r="AK361" t="str">
            <v>Self</v>
          </cell>
          <cell r="AL361">
            <v>46.994520547945207</v>
          </cell>
          <cell r="AM361">
            <v>1087</v>
          </cell>
          <cell r="AN361">
            <v>1</v>
          </cell>
          <cell r="AO361">
            <v>1</v>
          </cell>
          <cell r="AP361">
            <v>20110204</v>
          </cell>
          <cell r="AQ361">
            <v>8</v>
          </cell>
          <cell r="AR361" t="str">
            <v>8-30 Days</v>
          </cell>
          <cell r="AS361">
            <v>0</v>
          </cell>
          <cell r="AT361">
            <v>0</v>
          </cell>
          <cell r="AU361">
            <v>0</v>
          </cell>
          <cell r="AV361" t="b">
            <v>0</v>
          </cell>
          <cell r="AW361" t="b">
            <v>1</v>
          </cell>
          <cell r="AX361" t="b">
            <v>1</v>
          </cell>
          <cell r="AY361" t="b">
            <v>0</v>
          </cell>
          <cell r="AZ361">
            <v>0</v>
          </cell>
          <cell r="BA361" t="b">
            <v>0</v>
          </cell>
          <cell r="BB361" t="b">
            <v>1</v>
          </cell>
          <cell r="BC361">
            <v>1</v>
          </cell>
        </row>
        <row r="362">
          <cell r="A362" t="str">
            <v>2</v>
          </cell>
          <cell r="B362" t="str">
            <v>2011/02/19</v>
          </cell>
          <cell r="C362" t="str">
            <v>2011/03/01</v>
          </cell>
          <cell r="D362">
            <v>0</v>
          </cell>
          <cell r="E362">
            <v>550105</v>
          </cell>
          <cell r="F362" t="str">
            <v>F</v>
          </cell>
          <cell r="G362" t="str">
            <v>T</v>
          </cell>
          <cell r="H362" t="str">
            <v>1980/10/25</v>
          </cell>
          <cell r="I362" t="str">
            <v>Psych Hospital</v>
          </cell>
          <cell r="J362" t="str">
            <v>Broughton</v>
          </cell>
          <cell r="K362" t="str">
            <v>900348984K</v>
          </cell>
          <cell r="L362" t="str">
            <v>900348984K</v>
          </cell>
          <cell r="M362" t="str">
            <v>0988911</v>
          </cell>
          <cell r="N362" t="str">
            <v>West</v>
          </cell>
          <cell r="O362" t="str">
            <v>201</v>
          </cell>
          <cell r="P362" t="str">
            <v>Crossroads</v>
          </cell>
          <cell r="Q362" t="str">
            <v>Direct to Outpatient Commitment</v>
          </cell>
          <cell r="R362" t="str">
            <v>Other outpatient and residential non state facilit</v>
          </cell>
          <cell r="S362" t="str">
            <v>Private residence</v>
          </cell>
          <cell r="T362" t="str">
            <v>MH</v>
          </cell>
          <cell r="U362" t="str">
            <v>Iredell</v>
          </cell>
          <cell r="V362" t="str">
            <v>Iredell</v>
          </cell>
          <cell r="W362" t="str">
            <v>Iredell</v>
          </cell>
          <cell r="X362" t="str">
            <v>Crossroads</v>
          </cell>
          <cell r="Y362" t="str">
            <v>Crossroads</v>
          </cell>
          <cell r="AA362" t="str">
            <v>SELF PAY</v>
          </cell>
          <cell r="AB362" t="str">
            <v>SELF PAY</v>
          </cell>
          <cell r="AC362" t="str">
            <v>MEDICAID(NC)</v>
          </cell>
          <cell r="AD362" t="str">
            <v>MEDICAID</v>
          </cell>
          <cell r="AK362" t="str">
            <v>Medicaid</v>
          </cell>
          <cell r="AL362">
            <v>30.783561643835615</v>
          </cell>
          <cell r="AM362">
            <v>789</v>
          </cell>
          <cell r="AN362">
            <v>0</v>
          </cell>
          <cell r="AO362">
            <v>0</v>
          </cell>
          <cell r="AP362" t="str">
            <v>.</v>
          </cell>
          <cell r="AQ362" t="str">
            <v>.</v>
          </cell>
          <cell r="AR362" t="str">
            <v>Not Seen</v>
          </cell>
          <cell r="AS362">
            <v>0</v>
          </cell>
          <cell r="AT362">
            <v>0</v>
          </cell>
          <cell r="AU362">
            <v>1</v>
          </cell>
          <cell r="AV362" t="b">
            <v>1</v>
          </cell>
          <cell r="AW362" t="b">
            <v>1</v>
          </cell>
          <cell r="AX362" t="b">
            <v>1</v>
          </cell>
          <cell r="AY362" t="b">
            <v>0</v>
          </cell>
          <cell r="AZ362">
            <v>0</v>
          </cell>
          <cell r="BA362" t="b">
            <v>1</v>
          </cell>
          <cell r="BB362" t="b">
            <v>1</v>
          </cell>
          <cell r="BC362">
            <v>1</v>
          </cell>
        </row>
        <row r="363">
          <cell r="A363" t="str">
            <v>0</v>
          </cell>
          <cell r="B363" t="str">
            <v>2011/02/12</v>
          </cell>
          <cell r="C363" t="str">
            <v>2011/03/02</v>
          </cell>
          <cell r="D363">
            <v>0</v>
          </cell>
          <cell r="E363">
            <v>933186</v>
          </cell>
          <cell r="F363" t="str">
            <v>M</v>
          </cell>
          <cell r="G363" t="str">
            <v>T</v>
          </cell>
          <cell r="H363" t="str">
            <v>1965/12/11</v>
          </cell>
          <cell r="I363" t="str">
            <v>Psych Hospital</v>
          </cell>
          <cell r="J363" t="str">
            <v>Central Regional Hospital</v>
          </cell>
          <cell r="K363" t="str">
            <v>947695658P</v>
          </cell>
          <cell r="M363" t="str">
            <v>0989839</v>
          </cell>
          <cell r="N363" t="str">
            <v>C</v>
          </cell>
          <cell r="O363" t="str">
            <v>207</v>
          </cell>
          <cell r="P363" t="str">
            <v>Durham</v>
          </cell>
          <cell r="Q363" t="str">
            <v>Direct with Approval</v>
          </cell>
          <cell r="R363" t="str">
            <v>Other outpatient and residential non state facilit</v>
          </cell>
          <cell r="S363" t="str">
            <v>Homeless(street vehicle shelter for homeless)</v>
          </cell>
          <cell r="T363" t="str">
            <v>SA</v>
          </cell>
          <cell r="U363" t="str">
            <v>Durham</v>
          </cell>
          <cell r="V363" t="str">
            <v>Durham</v>
          </cell>
          <cell r="W363" t="str">
            <v>Wake</v>
          </cell>
          <cell r="X363" t="str">
            <v>Wake</v>
          </cell>
          <cell r="Y363" t="str">
            <v>Wake</v>
          </cell>
          <cell r="AA363" t="str">
            <v>SELF PAY</v>
          </cell>
          <cell r="AB363" t="str">
            <v>SELF PAY</v>
          </cell>
          <cell r="AK363" t="str">
            <v>Self</v>
          </cell>
          <cell r="AL363">
            <v>45.665753424657531</v>
          </cell>
          <cell r="AM363">
            <v>97</v>
          </cell>
          <cell r="AN363">
            <v>0</v>
          </cell>
          <cell r="AO363">
            <v>0</v>
          </cell>
          <cell r="AP363" t="str">
            <v>.</v>
          </cell>
          <cell r="AQ363" t="str">
            <v>.</v>
          </cell>
          <cell r="AR363" t="str">
            <v>Not Seen</v>
          </cell>
          <cell r="AS363">
            <v>0</v>
          </cell>
          <cell r="AT363">
            <v>0</v>
          </cell>
          <cell r="AU363">
            <v>1</v>
          </cell>
          <cell r="AV363" t="b">
            <v>1</v>
          </cell>
          <cell r="AW363" t="b">
            <v>1</v>
          </cell>
          <cell r="AX363" t="b">
            <v>1</v>
          </cell>
          <cell r="AY363" t="b">
            <v>0</v>
          </cell>
          <cell r="AZ363">
            <v>0</v>
          </cell>
          <cell r="BA363" t="b">
            <v>1</v>
          </cell>
          <cell r="BB363" t="b">
            <v>1</v>
          </cell>
          <cell r="BC363">
            <v>1</v>
          </cell>
        </row>
        <row r="364">
          <cell r="A364" t="str">
            <v>2</v>
          </cell>
          <cell r="B364" t="str">
            <v>2010/12/17</v>
          </cell>
          <cell r="C364" t="str">
            <v>2011/01/14</v>
          </cell>
          <cell r="D364">
            <v>0</v>
          </cell>
          <cell r="E364">
            <v>409101</v>
          </cell>
          <cell r="F364" t="str">
            <v>F</v>
          </cell>
          <cell r="G364" t="str">
            <v>T</v>
          </cell>
          <cell r="H364" t="str">
            <v>1962/07/27</v>
          </cell>
          <cell r="I364" t="str">
            <v>Psych Hospital</v>
          </cell>
          <cell r="J364" t="str">
            <v>Broughton</v>
          </cell>
          <cell r="K364" t="str">
            <v>947754425Q</v>
          </cell>
          <cell r="M364" t="str">
            <v>0990193</v>
          </cell>
          <cell r="N364" t="str">
            <v>West</v>
          </cell>
          <cell r="O364" t="str">
            <v>101</v>
          </cell>
          <cell r="P364" t="str">
            <v>Smoky Mountain</v>
          </cell>
          <cell r="Q364" t="str">
            <v>Direct to Outpatient Commitment</v>
          </cell>
          <cell r="R364" t="str">
            <v>Other outpatient and residential non state facilit</v>
          </cell>
          <cell r="S364" t="str">
            <v>Private residence</v>
          </cell>
          <cell r="T364" t="str">
            <v>MH</v>
          </cell>
          <cell r="U364" t="str">
            <v>Alexander</v>
          </cell>
          <cell r="V364" t="str">
            <v>Alexander</v>
          </cell>
          <cell r="W364" t="str">
            <v>Alexander</v>
          </cell>
          <cell r="X364" t="str">
            <v>Smoky Mountain</v>
          </cell>
          <cell r="Y364" t="str">
            <v>Smoky Mountain Center</v>
          </cell>
          <cell r="AA364" t="str">
            <v>BCBS OF NC/BLUE OPTIONS</v>
          </cell>
          <cell r="AB364" t="str">
            <v>BLUE CROSS</v>
          </cell>
          <cell r="AC364" t="str">
            <v>SELF PAY</v>
          </cell>
          <cell r="AD364" t="str">
            <v>SELF PAY</v>
          </cell>
          <cell r="AK364" t="str">
            <v>Private</v>
          </cell>
          <cell r="AL364">
            <v>49.043835616438358</v>
          </cell>
          <cell r="AM364">
            <v>784</v>
          </cell>
          <cell r="AN364">
            <v>0</v>
          </cell>
          <cell r="AO364">
            <v>0</v>
          </cell>
          <cell r="AP364" t="str">
            <v>.</v>
          </cell>
          <cell r="AQ364" t="str">
            <v>.</v>
          </cell>
          <cell r="AR364" t="str">
            <v>Not Seen</v>
          </cell>
          <cell r="AS364">
            <v>0</v>
          </cell>
          <cell r="AT364">
            <v>0</v>
          </cell>
          <cell r="AU364">
            <v>1</v>
          </cell>
          <cell r="AV364" t="b">
            <v>1</v>
          </cell>
          <cell r="AW364" t="b">
            <v>1</v>
          </cell>
          <cell r="AX364" t="b">
            <v>1</v>
          </cell>
          <cell r="AY364" t="b">
            <v>0</v>
          </cell>
          <cell r="AZ364">
            <v>0</v>
          </cell>
          <cell r="BA364" t="b">
            <v>1</v>
          </cell>
          <cell r="BB364" t="b">
            <v>1</v>
          </cell>
          <cell r="BC364">
            <v>1</v>
          </cell>
        </row>
        <row r="365">
          <cell r="A365" t="str">
            <v>8</v>
          </cell>
          <cell r="B365" t="str">
            <v>2011/02/01</v>
          </cell>
          <cell r="C365" t="str">
            <v>2011/02/07</v>
          </cell>
          <cell r="D365">
            <v>0</v>
          </cell>
          <cell r="E365">
            <v>536331</v>
          </cell>
          <cell r="F365" t="str">
            <v>M</v>
          </cell>
          <cell r="G365" t="str">
            <v>T</v>
          </cell>
          <cell r="H365" t="str">
            <v>1968/07/11</v>
          </cell>
          <cell r="I365" t="str">
            <v>ADATC</v>
          </cell>
          <cell r="J365" t="str">
            <v>R. J. Blackley ADATC</v>
          </cell>
          <cell r="K365" t="str">
            <v>944555233O</v>
          </cell>
          <cell r="L365" t="str">
            <v>944555233O</v>
          </cell>
          <cell r="M365" t="str">
            <v>0990277</v>
          </cell>
          <cell r="N365" t="str">
            <v>C</v>
          </cell>
          <cell r="O365" t="str">
            <v>204</v>
          </cell>
          <cell r="P365" t="str">
            <v>Guilford</v>
          </cell>
          <cell r="Q365" t="str">
            <v>72 hours request for Discharge ADATC only</v>
          </cell>
          <cell r="R365" t="str">
            <v>Other outpatient and residential non state facilit</v>
          </cell>
          <cell r="S365" t="str">
            <v>Private residence</v>
          </cell>
          <cell r="T365" t="str">
            <v>SA</v>
          </cell>
          <cell r="U365" t="str">
            <v>Guilford</v>
          </cell>
          <cell r="V365" t="str">
            <v>Guilford</v>
          </cell>
          <cell r="W365" t="str">
            <v>Guilford</v>
          </cell>
          <cell r="X365" t="str">
            <v>Guilford</v>
          </cell>
          <cell r="Y365" t="str">
            <v>Guilford Center</v>
          </cell>
          <cell r="AA365" t="str">
            <v>SELF PAY</v>
          </cell>
          <cell r="AB365" t="str">
            <v>SELF PAY</v>
          </cell>
          <cell r="AC365" t="str">
            <v>MEDICARE PART A</v>
          </cell>
          <cell r="AD365" t="str">
            <v>MEDICARE</v>
          </cell>
          <cell r="AE365" t="str">
            <v>MEDICARE PART B</v>
          </cell>
          <cell r="AF365" t="str">
            <v>MEDICARE</v>
          </cell>
          <cell r="AG365" t="str">
            <v>MEDICAID(NC)</v>
          </cell>
          <cell r="AH365" t="str">
            <v>MEDICAID</v>
          </cell>
          <cell r="AK365" t="str">
            <v>Medicaid</v>
          </cell>
          <cell r="AL365">
            <v>43.082191780821915</v>
          </cell>
          <cell r="AM365">
            <v>1034</v>
          </cell>
          <cell r="AN365">
            <v>1</v>
          </cell>
          <cell r="AO365">
            <v>1</v>
          </cell>
          <cell r="AP365">
            <v>20110211</v>
          </cell>
          <cell r="AQ365">
            <v>4</v>
          </cell>
          <cell r="AR365" t="str">
            <v>0-7 Days</v>
          </cell>
          <cell r="AS365">
            <v>0</v>
          </cell>
          <cell r="AT365">
            <v>0</v>
          </cell>
          <cell r="AU365">
            <v>0</v>
          </cell>
          <cell r="AV365" t="b">
            <v>0</v>
          </cell>
          <cell r="AW365" t="b">
            <v>1</v>
          </cell>
          <cell r="AX365" t="b">
            <v>1</v>
          </cell>
          <cell r="AY365" t="b">
            <v>0</v>
          </cell>
          <cell r="AZ365">
            <v>0</v>
          </cell>
          <cell r="BA365" t="b">
            <v>0</v>
          </cell>
          <cell r="BB365" t="b">
            <v>1</v>
          </cell>
          <cell r="BC365">
            <v>1</v>
          </cell>
        </row>
        <row r="366">
          <cell r="A366" t="str">
            <v>H</v>
          </cell>
          <cell r="B366" t="str">
            <v>2011/01/08</v>
          </cell>
          <cell r="C366" t="str">
            <v>2011/01/14</v>
          </cell>
          <cell r="D366">
            <v>0</v>
          </cell>
          <cell r="E366">
            <v>676624</v>
          </cell>
          <cell r="F366" t="str">
            <v>F</v>
          </cell>
          <cell r="G366" t="str">
            <v>T</v>
          </cell>
          <cell r="H366" t="str">
            <v>1967/07/07</v>
          </cell>
          <cell r="I366" t="str">
            <v>ADATC</v>
          </cell>
          <cell r="J366" t="str">
            <v>J F Keith ADATC</v>
          </cell>
          <cell r="K366" t="str">
            <v>901430137P</v>
          </cell>
          <cell r="M366" t="str">
            <v>0990527</v>
          </cell>
          <cell r="N366" t="str">
            <v>West</v>
          </cell>
          <cell r="O366" t="str">
            <v>101</v>
          </cell>
          <cell r="P366" t="str">
            <v>Smoky Mountain</v>
          </cell>
          <cell r="Q366" t="str">
            <v>Program Completion ADATC only</v>
          </cell>
          <cell r="R366" t="str">
            <v>Other outpatient and residential non state facilit</v>
          </cell>
          <cell r="S366" t="str">
            <v>Private residence</v>
          </cell>
          <cell r="T366" t="str">
            <v>SA</v>
          </cell>
          <cell r="U366" t="str">
            <v>McDowell</v>
          </cell>
          <cell r="V366" t="str">
            <v>McDowell</v>
          </cell>
          <cell r="W366" t="str">
            <v>McDowell</v>
          </cell>
          <cell r="Y366" t="str">
            <v>Smoky Mountain Center</v>
          </cell>
          <cell r="AA366" t="str">
            <v>SELF PAY</v>
          </cell>
          <cell r="AB366" t="str">
            <v>SELF PAY</v>
          </cell>
          <cell r="AK366" t="str">
            <v>Self</v>
          </cell>
          <cell r="AL366">
            <v>44.095890410958901</v>
          </cell>
          <cell r="AM366">
            <v>1350</v>
          </cell>
          <cell r="AN366">
            <v>1</v>
          </cell>
          <cell r="AO366">
            <v>1</v>
          </cell>
          <cell r="AP366">
            <v>20110410</v>
          </cell>
          <cell r="AQ366">
            <v>86</v>
          </cell>
          <cell r="AR366" t="str">
            <v>&gt;60 Days</v>
          </cell>
          <cell r="AS366">
            <v>0</v>
          </cell>
          <cell r="AT366">
            <v>0</v>
          </cell>
          <cell r="AU366">
            <v>0</v>
          </cell>
          <cell r="AV366" t="b">
            <v>0</v>
          </cell>
          <cell r="AW366" t="b">
            <v>1</v>
          </cell>
          <cell r="AX366" t="b">
            <v>1</v>
          </cell>
          <cell r="AY366" t="b">
            <v>0</v>
          </cell>
          <cell r="AZ366">
            <v>1</v>
          </cell>
          <cell r="BA366" t="b">
            <v>1</v>
          </cell>
          <cell r="BB366" t="b">
            <v>1</v>
          </cell>
          <cell r="BC366">
            <v>1</v>
          </cell>
        </row>
        <row r="367">
          <cell r="A367" t="str">
            <v>H</v>
          </cell>
          <cell r="B367" t="str">
            <v>2010/12/27</v>
          </cell>
          <cell r="C367" t="str">
            <v>2011/01/24</v>
          </cell>
          <cell r="D367">
            <v>0</v>
          </cell>
          <cell r="E367">
            <v>909786</v>
          </cell>
          <cell r="F367" t="str">
            <v>M</v>
          </cell>
          <cell r="G367" t="str">
            <v>T</v>
          </cell>
          <cell r="H367" t="str">
            <v>1973/06/17</v>
          </cell>
          <cell r="I367" t="str">
            <v>ADATC</v>
          </cell>
          <cell r="J367" t="str">
            <v>J F Keith ADATC</v>
          </cell>
          <cell r="K367" t="str">
            <v>285151002J</v>
          </cell>
          <cell r="M367" t="str">
            <v>0991990</v>
          </cell>
          <cell r="N367" t="str">
            <v>West</v>
          </cell>
          <cell r="O367" t="str">
            <v>113</v>
          </cell>
          <cell r="P367" t="str">
            <v>Western Highlands</v>
          </cell>
          <cell r="Q367" t="str">
            <v>Program Completion ADATC only</v>
          </cell>
          <cell r="R367" t="str">
            <v>Other outpatient and residential non state facilit</v>
          </cell>
          <cell r="S367" t="str">
            <v>Residental facility excluding nursing homes(halfwa</v>
          </cell>
          <cell r="T367" t="str">
            <v>SA</v>
          </cell>
          <cell r="U367" t="str">
            <v>Buncombe</v>
          </cell>
          <cell r="V367" t="str">
            <v>Buncombe</v>
          </cell>
          <cell r="W367" t="str">
            <v>Buncombe</v>
          </cell>
          <cell r="Y367" t="str">
            <v>Western Highlands</v>
          </cell>
          <cell r="AA367" t="str">
            <v>SELF PAY</v>
          </cell>
          <cell r="AB367" t="str">
            <v>SELF PAY</v>
          </cell>
          <cell r="AK367" t="str">
            <v>Self</v>
          </cell>
          <cell r="AL367">
            <v>38.145205479452052</v>
          </cell>
          <cell r="AM367">
            <v>1366</v>
          </cell>
          <cell r="AN367">
            <v>1</v>
          </cell>
          <cell r="AO367">
            <v>1</v>
          </cell>
          <cell r="AP367">
            <v>20110124</v>
          </cell>
          <cell r="AQ367">
            <v>0</v>
          </cell>
          <cell r="AR367" t="str">
            <v>0-7 Days</v>
          </cell>
          <cell r="AS367">
            <v>0</v>
          </cell>
          <cell r="AT367">
            <v>0</v>
          </cell>
          <cell r="AU367">
            <v>0</v>
          </cell>
          <cell r="AV367" t="b">
            <v>0</v>
          </cell>
          <cell r="AW367" t="b">
            <v>1</v>
          </cell>
          <cell r="AX367" t="b">
            <v>1</v>
          </cell>
          <cell r="AY367" t="b">
            <v>0</v>
          </cell>
          <cell r="AZ367">
            <v>1</v>
          </cell>
          <cell r="BA367" t="b">
            <v>1</v>
          </cell>
          <cell r="BB367" t="b">
            <v>1</v>
          </cell>
          <cell r="BC367">
            <v>1</v>
          </cell>
        </row>
        <row r="368">
          <cell r="A368" t="str">
            <v>Q</v>
          </cell>
          <cell r="B368" t="str">
            <v>2011/03/11</v>
          </cell>
          <cell r="C368" t="str">
            <v>2011/03/21</v>
          </cell>
          <cell r="D368">
            <v>0</v>
          </cell>
          <cell r="E368">
            <v>938976</v>
          </cell>
          <cell r="F368" t="str">
            <v>M</v>
          </cell>
          <cell r="G368" t="str">
            <v>T</v>
          </cell>
          <cell r="H368" t="str">
            <v>1956/11/03</v>
          </cell>
          <cell r="I368" t="str">
            <v>ADATC</v>
          </cell>
          <cell r="J368" t="str">
            <v>W.B. Jones ADATC</v>
          </cell>
          <cell r="K368" t="str">
            <v>901009098L</v>
          </cell>
          <cell r="M368" t="str">
            <v>0992036</v>
          </cell>
          <cell r="N368" t="str">
            <v>East</v>
          </cell>
          <cell r="O368" t="str">
            <v>401</v>
          </cell>
          <cell r="P368" t="str">
            <v>Southeastern Center</v>
          </cell>
          <cell r="Q368" t="str">
            <v>Program Completion ADATC only</v>
          </cell>
          <cell r="R368" t="str">
            <v>Other outpatient and residential non state facilit</v>
          </cell>
          <cell r="S368" t="str">
            <v>Homeless(street vehicle shelter for homeless)</v>
          </cell>
          <cell r="T368" t="str">
            <v>SA</v>
          </cell>
          <cell r="U368" t="str">
            <v>New Hanover</v>
          </cell>
          <cell r="V368" t="str">
            <v>New Hanover</v>
          </cell>
          <cell r="W368" t="str">
            <v>New Hanover</v>
          </cell>
          <cell r="X368" t="str">
            <v>Southeastern Center</v>
          </cell>
          <cell r="Y368" t="str">
            <v>Southeastern Center</v>
          </cell>
          <cell r="AA368" t="str">
            <v>SELF PAY</v>
          </cell>
          <cell r="AB368" t="str">
            <v>SELF PAY</v>
          </cell>
          <cell r="AK368" t="str">
            <v>Self</v>
          </cell>
          <cell r="AL368">
            <v>54.775342465753425</v>
          </cell>
          <cell r="AM368">
            <v>1781</v>
          </cell>
          <cell r="AN368">
            <v>1</v>
          </cell>
          <cell r="AO368">
            <v>1</v>
          </cell>
          <cell r="AP368">
            <v>20110324</v>
          </cell>
          <cell r="AQ368">
            <v>3</v>
          </cell>
          <cell r="AR368" t="str">
            <v>0-7 Days</v>
          </cell>
          <cell r="AS368">
            <v>0</v>
          </cell>
          <cell r="AT368">
            <v>0</v>
          </cell>
          <cell r="AU368">
            <v>0</v>
          </cell>
          <cell r="AV368" t="b">
            <v>0</v>
          </cell>
          <cell r="AW368" t="b">
            <v>1</v>
          </cell>
          <cell r="AX368" t="b">
            <v>1</v>
          </cell>
          <cell r="AY368" t="b">
            <v>0</v>
          </cell>
          <cell r="AZ368">
            <v>1</v>
          </cell>
          <cell r="BA368" t="b">
            <v>1</v>
          </cell>
          <cell r="BB368" t="b">
            <v>1</v>
          </cell>
          <cell r="BC368">
            <v>1</v>
          </cell>
        </row>
        <row r="369">
          <cell r="A369" t="str">
            <v>8</v>
          </cell>
          <cell r="B369" t="str">
            <v>2011/02/10</v>
          </cell>
          <cell r="C369" t="str">
            <v>2011/02/24</v>
          </cell>
          <cell r="D369">
            <v>0</v>
          </cell>
          <cell r="E369">
            <v>239710</v>
          </cell>
          <cell r="F369" t="str">
            <v>M</v>
          </cell>
          <cell r="G369" t="str">
            <v>T</v>
          </cell>
          <cell r="H369" t="str">
            <v>1970/04/26</v>
          </cell>
          <cell r="I369" t="str">
            <v>ADATC</v>
          </cell>
          <cell r="J369" t="str">
            <v>R. J. Blackley ADATC</v>
          </cell>
          <cell r="K369" t="str">
            <v>944246948R</v>
          </cell>
          <cell r="M369" t="str">
            <v>0992118</v>
          </cell>
          <cell r="N369" t="str">
            <v>C</v>
          </cell>
          <cell r="O369" t="str">
            <v>206</v>
          </cell>
          <cell r="P369" t="str">
            <v>O-P-C</v>
          </cell>
          <cell r="Q369" t="str">
            <v>Program Completion ADATC only</v>
          </cell>
          <cell r="R369" t="str">
            <v>Other outpatient and residential non state facilit</v>
          </cell>
          <cell r="S369" t="str">
            <v>Private residence</v>
          </cell>
          <cell r="T369" t="str">
            <v>SA</v>
          </cell>
          <cell r="U369" t="str">
            <v>Orange</v>
          </cell>
          <cell r="V369" t="str">
            <v>Orange</v>
          </cell>
          <cell r="W369" t="str">
            <v>Orange</v>
          </cell>
          <cell r="X369" t="str">
            <v>O-P-C</v>
          </cell>
          <cell r="Y369" t="str">
            <v>Orange-Person-Chatham</v>
          </cell>
          <cell r="AA369" t="str">
            <v>SELF PAY</v>
          </cell>
          <cell r="AB369" t="str">
            <v>SELF PAY</v>
          </cell>
          <cell r="AK369" t="str">
            <v>Self</v>
          </cell>
          <cell r="AL369">
            <v>41.290410958904111</v>
          </cell>
          <cell r="AM369">
            <v>1007</v>
          </cell>
          <cell r="AN369">
            <v>1</v>
          </cell>
          <cell r="AO369">
            <v>1</v>
          </cell>
          <cell r="AP369">
            <v>20110324</v>
          </cell>
          <cell r="AQ369">
            <v>28</v>
          </cell>
          <cell r="AR369" t="str">
            <v>8-30 Days</v>
          </cell>
          <cell r="AS369">
            <v>0</v>
          </cell>
          <cell r="AT369">
            <v>0</v>
          </cell>
          <cell r="AU369">
            <v>0</v>
          </cell>
          <cell r="AV369" t="b">
            <v>0</v>
          </cell>
          <cell r="AW369" t="b">
            <v>1</v>
          </cell>
          <cell r="AX369" t="b">
            <v>1</v>
          </cell>
          <cell r="AY369" t="b">
            <v>0</v>
          </cell>
          <cell r="AZ369">
            <v>1</v>
          </cell>
          <cell r="BA369" t="b">
            <v>1</v>
          </cell>
          <cell r="BB369" t="b">
            <v>1</v>
          </cell>
          <cell r="BC369">
            <v>1</v>
          </cell>
        </row>
        <row r="370">
          <cell r="A370" t="str">
            <v>1</v>
          </cell>
          <cell r="B370" t="str">
            <v>2010/10/13</v>
          </cell>
          <cell r="C370" t="str">
            <v>2011/01/14</v>
          </cell>
          <cell r="D370">
            <v>0</v>
          </cell>
          <cell r="E370">
            <v>929055</v>
          </cell>
          <cell r="F370" t="str">
            <v>M</v>
          </cell>
          <cell r="G370" t="str">
            <v>T</v>
          </cell>
          <cell r="H370" t="str">
            <v>1927/03/21</v>
          </cell>
          <cell r="I370" t="str">
            <v>Psych Hospital</v>
          </cell>
          <cell r="J370" t="str">
            <v>Cherry</v>
          </cell>
          <cell r="K370" t="str">
            <v>901531525Q</v>
          </cell>
          <cell r="M370" t="str">
            <v>0992153</v>
          </cell>
          <cell r="N370" t="str">
            <v>East</v>
          </cell>
          <cell r="O370" t="str">
            <v>401</v>
          </cell>
          <cell r="P370" t="str">
            <v>Southeastern Center</v>
          </cell>
          <cell r="Q370" t="str">
            <v>Direct to Outpatient Commitment</v>
          </cell>
          <cell r="R370" t="str">
            <v>Other outpatient and residential non state facilit</v>
          </cell>
          <cell r="S370" t="str">
            <v>Foster family alternative family living</v>
          </cell>
          <cell r="T370" t="str">
            <v>MH</v>
          </cell>
          <cell r="U370" t="str">
            <v>New Hanover</v>
          </cell>
          <cell r="V370" t="str">
            <v>New Hanover</v>
          </cell>
          <cell r="W370" t="str">
            <v>New Hanover</v>
          </cell>
          <cell r="X370" t="str">
            <v>Southeastern Center</v>
          </cell>
          <cell r="Y370" t="str">
            <v>Southeastern Center</v>
          </cell>
          <cell r="AA370" t="str">
            <v>MEDICARE PART A</v>
          </cell>
          <cell r="AB370" t="str">
            <v>MEDICARE</v>
          </cell>
          <cell r="AC370" t="str">
            <v>SELF PAY</v>
          </cell>
          <cell r="AD370" t="str">
            <v>SELF PAY</v>
          </cell>
          <cell r="AE370" t="str">
            <v>MEDICARE PART B</v>
          </cell>
          <cell r="AF370" t="str">
            <v>MEDICARE</v>
          </cell>
          <cell r="AK370" t="str">
            <v>Medicare</v>
          </cell>
          <cell r="AL370">
            <v>84.419178082191777</v>
          </cell>
          <cell r="AM370">
            <v>535</v>
          </cell>
          <cell r="AN370">
            <v>1</v>
          </cell>
          <cell r="AO370">
            <v>1</v>
          </cell>
          <cell r="AP370">
            <v>20110118</v>
          </cell>
          <cell r="AQ370">
            <v>4</v>
          </cell>
          <cell r="AR370" t="str">
            <v>0-7 Days</v>
          </cell>
          <cell r="AS370">
            <v>0</v>
          </cell>
          <cell r="AT370">
            <v>0</v>
          </cell>
          <cell r="AU370">
            <v>1</v>
          </cell>
          <cell r="AV370" t="b">
            <v>1</v>
          </cell>
          <cell r="AW370" t="b">
            <v>1</v>
          </cell>
          <cell r="AX370" t="b">
            <v>1</v>
          </cell>
          <cell r="AY370" t="b">
            <v>0</v>
          </cell>
          <cell r="AZ370">
            <v>0</v>
          </cell>
          <cell r="BA370" t="b">
            <v>1</v>
          </cell>
          <cell r="BB370" t="b">
            <v>1</v>
          </cell>
          <cell r="BC370">
            <v>1</v>
          </cell>
        </row>
        <row r="371">
          <cell r="A371" t="str">
            <v>Q</v>
          </cell>
          <cell r="B371" t="str">
            <v>2011/02/24</v>
          </cell>
          <cell r="C371" t="str">
            <v>2011/03/03</v>
          </cell>
          <cell r="D371">
            <v>0</v>
          </cell>
          <cell r="E371">
            <v>857778</v>
          </cell>
          <cell r="F371" t="str">
            <v>M</v>
          </cell>
          <cell r="G371" t="str">
            <v>T</v>
          </cell>
          <cell r="H371" t="str">
            <v>1974/03/31</v>
          </cell>
          <cell r="I371" t="str">
            <v>ADATC</v>
          </cell>
          <cell r="J371" t="str">
            <v>W.B. Jones ADATC</v>
          </cell>
          <cell r="K371" t="str">
            <v>946590561P</v>
          </cell>
          <cell r="L371" t="str">
            <v>946590561P</v>
          </cell>
          <cell r="M371" t="str">
            <v>0992421</v>
          </cell>
          <cell r="N371" t="str">
            <v>East</v>
          </cell>
          <cell r="O371" t="str">
            <v>408</v>
          </cell>
          <cell r="P371" t="str">
            <v>Eastpointe</v>
          </cell>
          <cell r="Q371" t="str">
            <v>Against Medical advice Discharge(AMA)</v>
          </cell>
          <cell r="R371" t="str">
            <v>Other outpatient and residential non state facilit</v>
          </cell>
          <cell r="S371" t="str">
            <v>Homeless(street vehicle shelter for homeless)</v>
          </cell>
          <cell r="T371" t="str">
            <v>SA</v>
          </cell>
          <cell r="U371" t="str">
            <v>Lenoir</v>
          </cell>
          <cell r="V371" t="str">
            <v>Lenoir</v>
          </cell>
          <cell r="W371" t="str">
            <v>Lenoir</v>
          </cell>
          <cell r="X371" t="str">
            <v>Eastpointe</v>
          </cell>
          <cell r="Y371" t="str">
            <v>Eastpointe</v>
          </cell>
          <cell r="AA371" t="str">
            <v>SELF PAY</v>
          </cell>
          <cell r="AB371" t="str">
            <v>SELF PAY</v>
          </cell>
          <cell r="AC371" t="str">
            <v>MEDICAID(NC)</v>
          </cell>
          <cell r="AD371" t="str">
            <v>MEDICAID</v>
          </cell>
          <cell r="AK371" t="str">
            <v>Medicaid</v>
          </cell>
          <cell r="AL371">
            <v>37.358904109589041</v>
          </cell>
          <cell r="AM371">
            <v>1777</v>
          </cell>
          <cell r="AN371">
            <v>1</v>
          </cell>
          <cell r="AO371">
            <v>1</v>
          </cell>
          <cell r="AP371">
            <v>20110312</v>
          </cell>
          <cell r="AQ371">
            <v>9</v>
          </cell>
          <cell r="AR371" t="str">
            <v>8-30 Days</v>
          </cell>
          <cell r="AS371">
            <v>0</v>
          </cell>
          <cell r="AT371">
            <v>0</v>
          </cell>
          <cell r="AU371">
            <v>0</v>
          </cell>
          <cell r="AV371" t="b">
            <v>0</v>
          </cell>
          <cell r="AW371" t="b">
            <v>1</v>
          </cell>
          <cell r="AX371" t="b">
            <v>1</v>
          </cell>
          <cell r="AY371" t="b">
            <v>0</v>
          </cell>
          <cell r="AZ371">
            <v>0</v>
          </cell>
          <cell r="BA371" t="b">
            <v>0</v>
          </cell>
          <cell r="BB371" t="b">
            <v>1</v>
          </cell>
          <cell r="BC371">
            <v>1</v>
          </cell>
        </row>
        <row r="372">
          <cell r="A372" t="str">
            <v>0</v>
          </cell>
          <cell r="B372" t="str">
            <v>2011/01/25</v>
          </cell>
          <cell r="C372" t="str">
            <v>2011/01/31</v>
          </cell>
          <cell r="D372">
            <v>0</v>
          </cell>
          <cell r="E372">
            <v>354111</v>
          </cell>
          <cell r="F372" t="str">
            <v>M</v>
          </cell>
          <cell r="G372" t="str">
            <v>T</v>
          </cell>
          <cell r="H372" t="str">
            <v>1984/09/16</v>
          </cell>
          <cell r="I372" t="str">
            <v>Psych Hospital</v>
          </cell>
          <cell r="J372" t="str">
            <v>Central Regional Hospital</v>
          </cell>
          <cell r="K372" t="str">
            <v>948898916P</v>
          </cell>
          <cell r="L372" t="str">
            <v>246435313M</v>
          </cell>
          <cell r="M372" t="str">
            <v>0993760</v>
          </cell>
          <cell r="N372" t="str">
            <v>C</v>
          </cell>
          <cell r="O372" t="str">
            <v>205</v>
          </cell>
          <cell r="P372" t="str">
            <v>Alamance-Caswell</v>
          </cell>
          <cell r="Q372" t="str">
            <v>Direct to Outpatient Commitment</v>
          </cell>
          <cell r="R372" t="str">
            <v>Other outpatient and residential non state facilit</v>
          </cell>
          <cell r="S372" t="str">
            <v>Private residence</v>
          </cell>
          <cell r="T372" t="str">
            <v>MH</v>
          </cell>
          <cell r="U372" t="str">
            <v>Alamance</v>
          </cell>
          <cell r="V372" t="str">
            <v>Alamance</v>
          </cell>
          <cell r="W372" t="str">
            <v>Alamance</v>
          </cell>
          <cell r="X372" t="str">
            <v>Alamance-Caswell</v>
          </cell>
          <cell r="Y372" t="str">
            <v>Alamance-Caswell</v>
          </cell>
          <cell r="AA372" t="str">
            <v>SELF PAY</v>
          </cell>
          <cell r="AB372" t="str">
            <v>SELF PAY</v>
          </cell>
          <cell r="AK372" t="str">
            <v>Self</v>
          </cell>
          <cell r="AL372">
            <v>26.887671232876713</v>
          </cell>
          <cell r="AM372">
            <v>23</v>
          </cell>
          <cell r="AN372">
            <v>1</v>
          </cell>
          <cell r="AO372">
            <v>1</v>
          </cell>
          <cell r="AP372">
            <v>20110203</v>
          </cell>
          <cell r="AQ372">
            <v>3</v>
          </cell>
          <cell r="AR372" t="str">
            <v>0-7 Days</v>
          </cell>
          <cell r="AS372">
            <v>0</v>
          </cell>
          <cell r="AT372">
            <v>0</v>
          </cell>
          <cell r="AU372">
            <v>1</v>
          </cell>
          <cell r="AV372" t="b">
            <v>1</v>
          </cell>
          <cell r="AW372" t="b">
            <v>1</v>
          </cell>
          <cell r="AX372" t="b">
            <v>1</v>
          </cell>
          <cell r="AY372" t="b">
            <v>0</v>
          </cell>
          <cell r="AZ372">
            <v>0</v>
          </cell>
          <cell r="BA372" t="b">
            <v>1</v>
          </cell>
          <cell r="BB372" t="b">
            <v>1</v>
          </cell>
          <cell r="BC372">
            <v>1</v>
          </cell>
        </row>
        <row r="373">
          <cell r="A373" t="str">
            <v>H</v>
          </cell>
          <cell r="B373" t="str">
            <v>2011/01/12</v>
          </cell>
          <cell r="C373" t="str">
            <v>2011/01/13</v>
          </cell>
          <cell r="D373">
            <v>0</v>
          </cell>
          <cell r="E373">
            <v>846837</v>
          </cell>
          <cell r="F373" t="str">
            <v>M</v>
          </cell>
          <cell r="G373" t="str">
            <v>T</v>
          </cell>
          <cell r="H373" t="str">
            <v>1985/07/19</v>
          </cell>
          <cell r="I373" t="str">
            <v>ADATC</v>
          </cell>
          <cell r="J373" t="str">
            <v>J F Keith ADATC</v>
          </cell>
          <cell r="K373" t="str">
            <v>945587853O</v>
          </cell>
          <cell r="L373" t="str">
            <v>945587853O</v>
          </cell>
          <cell r="M373" t="str">
            <v>0994140</v>
          </cell>
          <cell r="N373" t="str">
            <v>West</v>
          </cell>
          <cell r="O373" t="str">
            <v>109</v>
          </cell>
          <cell r="P373" t="str">
            <v>Mental Health Partners</v>
          </cell>
          <cell r="Q373" t="str">
            <v>Personal Reasons  (situational issue arises and patient is discharged with treatment team approval - i.e. death in family, family emergency)</v>
          </cell>
          <cell r="R373" t="str">
            <v>Other outpatient and residential non state facilit</v>
          </cell>
          <cell r="S373" t="str">
            <v>Private residence</v>
          </cell>
          <cell r="T373" t="str">
            <v>SA</v>
          </cell>
          <cell r="U373" t="str">
            <v>Burke</v>
          </cell>
          <cell r="V373" t="str">
            <v>Burke</v>
          </cell>
          <cell r="W373" t="str">
            <v>Burke</v>
          </cell>
          <cell r="X373" t="str">
            <v>Mental Health Partners</v>
          </cell>
          <cell r="Y373" t="str">
            <v>Mental Health Partners</v>
          </cell>
          <cell r="AA373" t="str">
            <v>SELF PAY</v>
          </cell>
          <cell r="AB373" t="str">
            <v>SELF PAY</v>
          </cell>
          <cell r="AC373" t="str">
            <v>OTHER COMMERCIAL</v>
          </cell>
          <cell r="AD373" t="str">
            <v>COMMERCIAL</v>
          </cell>
          <cell r="AE373" t="str">
            <v>MEDICAID(NC)</v>
          </cell>
          <cell r="AF373" t="str">
            <v>MEDICAID</v>
          </cell>
          <cell r="AK373" t="str">
            <v>Medicaid</v>
          </cell>
          <cell r="AL373">
            <v>26.049315068493151</v>
          </cell>
          <cell r="AM373">
            <v>1360</v>
          </cell>
          <cell r="AN373">
            <v>1</v>
          </cell>
          <cell r="AO373">
            <v>1</v>
          </cell>
          <cell r="AP373">
            <v>20110217</v>
          </cell>
          <cell r="AQ373">
            <v>35</v>
          </cell>
          <cell r="AR373" t="str">
            <v>31-60 Days</v>
          </cell>
          <cell r="AS373">
            <v>0</v>
          </cell>
          <cell r="AT373">
            <v>0</v>
          </cell>
          <cell r="AU373">
            <v>0</v>
          </cell>
          <cell r="AV373" t="b">
            <v>0</v>
          </cell>
          <cell r="AW373" t="b">
            <v>1</v>
          </cell>
          <cell r="AX373" t="b">
            <v>1</v>
          </cell>
          <cell r="AY373" t="b">
            <v>0</v>
          </cell>
          <cell r="AZ373">
            <v>0</v>
          </cell>
          <cell r="BA373" t="b">
            <v>0</v>
          </cell>
          <cell r="BB373" t="b">
            <v>1</v>
          </cell>
          <cell r="BC373">
            <v>1</v>
          </cell>
        </row>
        <row r="374">
          <cell r="A374" t="str">
            <v>H</v>
          </cell>
          <cell r="B374" t="str">
            <v>2011/01/24</v>
          </cell>
          <cell r="C374" t="str">
            <v>2011/02/14</v>
          </cell>
          <cell r="D374">
            <v>0</v>
          </cell>
          <cell r="E374">
            <v>846837</v>
          </cell>
          <cell r="F374" t="str">
            <v>M</v>
          </cell>
          <cell r="G374" t="str">
            <v>T</v>
          </cell>
          <cell r="H374" t="str">
            <v>1985/07/19</v>
          </cell>
          <cell r="I374" t="str">
            <v>ADATC</v>
          </cell>
          <cell r="J374" t="str">
            <v>J F Keith ADATC</v>
          </cell>
          <cell r="K374" t="str">
            <v>945587853O</v>
          </cell>
          <cell r="L374" t="str">
            <v>945587853O</v>
          </cell>
          <cell r="M374" t="str">
            <v>0994140</v>
          </cell>
          <cell r="N374" t="str">
            <v>West</v>
          </cell>
          <cell r="O374" t="str">
            <v>109</v>
          </cell>
          <cell r="P374" t="str">
            <v>Mental Health Partners</v>
          </cell>
          <cell r="Q374" t="str">
            <v>Program Completion ADATC only</v>
          </cell>
          <cell r="R374" t="str">
            <v>Other outpatient and residential non state facilit</v>
          </cell>
          <cell r="S374" t="str">
            <v>Residental facility excluding nursing homes(halfwa</v>
          </cell>
          <cell r="T374" t="str">
            <v>SA</v>
          </cell>
          <cell r="U374" t="str">
            <v>Burke</v>
          </cell>
          <cell r="V374" t="str">
            <v>Burke</v>
          </cell>
          <cell r="W374" t="str">
            <v>Burke</v>
          </cell>
          <cell r="X374" t="str">
            <v>Mental Health Partners</v>
          </cell>
          <cell r="Y374" t="str">
            <v>Mental Health Partners</v>
          </cell>
          <cell r="AA374" t="str">
            <v>SELF PAY</v>
          </cell>
          <cell r="AB374" t="str">
            <v>SELF PAY</v>
          </cell>
          <cell r="AC374" t="str">
            <v>OTHER COMMERCIAL</v>
          </cell>
          <cell r="AD374" t="str">
            <v>COMMERCIAL</v>
          </cell>
          <cell r="AE374" t="str">
            <v>MEDICAID(NC)</v>
          </cell>
          <cell r="AF374" t="str">
            <v>MEDICAID</v>
          </cell>
          <cell r="AK374" t="str">
            <v>Medicaid</v>
          </cell>
          <cell r="AL374">
            <v>26.049315068493151</v>
          </cell>
          <cell r="AM374">
            <v>1361</v>
          </cell>
          <cell r="AN374">
            <v>1</v>
          </cell>
          <cell r="AO374">
            <v>1</v>
          </cell>
          <cell r="AP374">
            <v>20110217</v>
          </cell>
          <cell r="AQ374">
            <v>3</v>
          </cell>
          <cell r="AR374" t="str">
            <v>0-7 Days</v>
          </cell>
          <cell r="AS374">
            <v>0</v>
          </cell>
          <cell r="AT374">
            <v>0</v>
          </cell>
          <cell r="AU374">
            <v>0</v>
          </cell>
          <cell r="AV374" t="b">
            <v>0</v>
          </cell>
          <cell r="AW374" t="b">
            <v>1</v>
          </cell>
          <cell r="AX374" t="b">
            <v>1</v>
          </cell>
          <cell r="AY374" t="b">
            <v>0</v>
          </cell>
          <cell r="AZ374">
            <v>1</v>
          </cell>
          <cell r="BA374" t="b">
            <v>1</v>
          </cell>
          <cell r="BB374" t="b">
            <v>1</v>
          </cell>
          <cell r="BC374">
            <v>1</v>
          </cell>
        </row>
        <row r="375">
          <cell r="A375" t="str">
            <v>1</v>
          </cell>
          <cell r="B375" t="str">
            <v>2011/01/28</v>
          </cell>
          <cell r="C375" t="str">
            <v>2011/01/31</v>
          </cell>
          <cell r="D375">
            <v>0</v>
          </cell>
          <cell r="E375">
            <v>500062</v>
          </cell>
          <cell r="F375" t="str">
            <v>F</v>
          </cell>
          <cell r="G375" t="str">
            <v>T</v>
          </cell>
          <cell r="H375" t="str">
            <v>1959/08/22</v>
          </cell>
          <cell r="I375" t="str">
            <v>Psych Hospital</v>
          </cell>
          <cell r="J375" t="str">
            <v>Cherry</v>
          </cell>
          <cell r="K375" t="str">
            <v>901531540K</v>
          </cell>
          <cell r="L375" t="str">
            <v>901531540K</v>
          </cell>
          <cell r="M375" t="str">
            <v>0994292</v>
          </cell>
          <cell r="N375" t="str">
            <v>East</v>
          </cell>
          <cell r="O375" t="str">
            <v>408</v>
          </cell>
          <cell r="P375" t="str">
            <v>Eastpointe</v>
          </cell>
          <cell r="Q375" t="str">
            <v>Direct with Approval</v>
          </cell>
          <cell r="R375" t="str">
            <v>Other outpatient and residential non state facilit</v>
          </cell>
          <cell r="S375" t="str">
            <v>Private residence</v>
          </cell>
          <cell r="T375" t="str">
            <v>MH</v>
          </cell>
          <cell r="U375" t="str">
            <v>Wayne</v>
          </cell>
          <cell r="V375" t="str">
            <v>Wayne</v>
          </cell>
          <cell r="W375" t="str">
            <v>Wayne</v>
          </cell>
          <cell r="X375" t="str">
            <v>Eastpointe</v>
          </cell>
          <cell r="Y375" t="str">
            <v>Eastpointe</v>
          </cell>
          <cell r="AA375" t="str">
            <v>MEDICARE PART A</v>
          </cell>
          <cell r="AB375" t="str">
            <v>MEDICARE</v>
          </cell>
          <cell r="AC375" t="str">
            <v>SELF PAY</v>
          </cell>
          <cell r="AD375" t="str">
            <v>SELF PAY</v>
          </cell>
          <cell r="AE375" t="str">
            <v>MEDICAID(NC)</v>
          </cell>
          <cell r="AF375" t="str">
            <v>MEDICAID</v>
          </cell>
          <cell r="AG375" t="str">
            <v>MEDICARE PART B</v>
          </cell>
          <cell r="AH375" t="str">
            <v>MEDICARE</v>
          </cell>
          <cell r="AK375" t="str">
            <v>Medicaid</v>
          </cell>
          <cell r="AL375">
            <v>51.975342465753428</v>
          </cell>
          <cell r="AM375">
            <v>487</v>
          </cell>
          <cell r="AN375">
            <v>1</v>
          </cell>
          <cell r="AO375">
            <v>1</v>
          </cell>
          <cell r="AP375">
            <v>20110201</v>
          </cell>
          <cell r="AQ375">
            <v>1</v>
          </cell>
          <cell r="AR375" t="str">
            <v>0-7 Days</v>
          </cell>
          <cell r="AS375">
            <v>1</v>
          </cell>
          <cell r="AT375">
            <v>1</v>
          </cell>
          <cell r="AU375">
            <v>1</v>
          </cell>
          <cell r="AV375" t="b">
            <v>1</v>
          </cell>
          <cell r="AW375" t="b">
            <v>1</v>
          </cell>
          <cell r="AX375" t="b">
            <v>1</v>
          </cell>
          <cell r="AY375" t="b">
            <v>0</v>
          </cell>
          <cell r="AZ375">
            <v>0</v>
          </cell>
          <cell r="BA375" t="b">
            <v>1</v>
          </cell>
          <cell r="BB375" t="b">
            <v>1</v>
          </cell>
          <cell r="BC375">
            <v>1</v>
          </cell>
        </row>
        <row r="376">
          <cell r="A376" t="str">
            <v>1</v>
          </cell>
          <cell r="B376" t="str">
            <v>2011/03/18</v>
          </cell>
          <cell r="C376" t="str">
            <v>2011/03/21</v>
          </cell>
          <cell r="D376">
            <v>0</v>
          </cell>
          <cell r="E376">
            <v>500062</v>
          </cell>
          <cell r="F376" t="str">
            <v>F</v>
          </cell>
          <cell r="G376" t="str">
            <v>T</v>
          </cell>
          <cell r="H376" t="str">
            <v>1959/08/22</v>
          </cell>
          <cell r="I376" t="str">
            <v>Psych Hospital</v>
          </cell>
          <cell r="J376" t="str">
            <v>Cherry</v>
          </cell>
          <cell r="K376" t="str">
            <v>901531540K</v>
          </cell>
          <cell r="L376" t="str">
            <v>901531540K</v>
          </cell>
          <cell r="M376" t="str">
            <v>0994292</v>
          </cell>
          <cell r="N376" t="str">
            <v>East</v>
          </cell>
          <cell r="O376" t="str">
            <v>408</v>
          </cell>
          <cell r="P376" t="str">
            <v>Eastpointe</v>
          </cell>
          <cell r="Q376" t="str">
            <v>Direct to Outpatient Commitment</v>
          </cell>
          <cell r="R376" t="str">
            <v>Other outpatient and residential non state facilit</v>
          </cell>
          <cell r="S376" t="str">
            <v>Private residence</v>
          </cell>
          <cell r="T376" t="str">
            <v>MH</v>
          </cell>
          <cell r="U376" t="str">
            <v>Wayne</v>
          </cell>
          <cell r="V376" t="str">
            <v>Wayne</v>
          </cell>
          <cell r="W376" t="str">
            <v>Wayne</v>
          </cell>
          <cell r="X376" t="str">
            <v>Eastpointe</v>
          </cell>
          <cell r="Y376" t="str">
            <v>Eastpointe</v>
          </cell>
          <cell r="AA376" t="str">
            <v>MEDICARE PART A</v>
          </cell>
          <cell r="AB376" t="str">
            <v>MEDICARE</v>
          </cell>
          <cell r="AC376" t="str">
            <v>SELF PAY</v>
          </cell>
          <cell r="AD376" t="str">
            <v>SELF PAY</v>
          </cell>
          <cell r="AE376" t="str">
            <v>MEDICAID(NC)</v>
          </cell>
          <cell r="AF376" t="str">
            <v>MEDICAID</v>
          </cell>
          <cell r="AG376" t="str">
            <v>MEDICARE PART B</v>
          </cell>
          <cell r="AH376" t="str">
            <v>MEDICARE</v>
          </cell>
          <cell r="AK376" t="str">
            <v>Medicaid</v>
          </cell>
          <cell r="AL376">
            <v>51.975342465753428</v>
          </cell>
          <cell r="AM376">
            <v>488</v>
          </cell>
          <cell r="AN376">
            <v>1</v>
          </cell>
          <cell r="AO376">
            <v>1</v>
          </cell>
          <cell r="AP376">
            <v>20110322</v>
          </cell>
          <cell r="AQ376">
            <v>1</v>
          </cell>
          <cell r="AR376" t="str">
            <v>0-7 Days</v>
          </cell>
          <cell r="AS376">
            <v>1</v>
          </cell>
          <cell r="AT376">
            <v>1</v>
          </cell>
          <cell r="AU376">
            <v>1</v>
          </cell>
          <cell r="AV376" t="b">
            <v>1</v>
          </cell>
          <cell r="AW376" t="b">
            <v>1</v>
          </cell>
          <cell r="AX376" t="b">
            <v>1</v>
          </cell>
          <cell r="AY376" t="b">
            <v>0</v>
          </cell>
          <cell r="AZ376">
            <v>0</v>
          </cell>
          <cell r="BA376" t="b">
            <v>1</v>
          </cell>
          <cell r="BB376" t="b">
            <v>1</v>
          </cell>
          <cell r="BC376">
            <v>1</v>
          </cell>
        </row>
        <row r="377">
          <cell r="A377" t="str">
            <v>1</v>
          </cell>
          <cell r="B377" t="str">
            <v>2011/02/25</v>
          </cell>
          <cell r="C377" t="str">
            <v>2011/03/09</v>
          </cell>
          <cell r="D377">
            <v>0</v>
          </cell>
          <cell r="E377">
            <v>152713</v>
          </cell>
          <cell r="F377" t="str">
            <v>M</v>
          </cell>
          <cell r="G377" t="str">
            <v>T</v>
          </cell>
          <cell r="H377" t="str">
            <v>1978/08/18</v>
          </cell>
          <cell r="I377" t="str">
            <v>Psych Hospital</v>
          </cell>
          <cell r="J377" t="str">
            <v>Cherry</v>
          </cell>
          <cell r="K377" t="str">
            <v>948779240Q</v>
          </cell>
          <cell r="L377" t="str">
            <v>948779240Q</v>
          </cell>
          <cell r="M377" t="str">
            <v>0994551</v>
          </cell>
          <cell r="N377" t="str">
            <v>East</v>
          </cell>
          <cell r="O377" t="str">
            <v>304</v>
          </cell>
          <cell r="P377" t="str">
            <v>Southeastern Regional</v>
          </cell>
          <cell r="Q377" t="str">
            <v>Direct to Outpatient Commitment</v>
          </cell>
          <cell r="R377" t="str">
            <v>Other outpatient and residential non state facilit</v>
          </cell>
          <cell r="S377" t="str">
            <v>Private residence</v>
          </cell>
          <cell r="T377" t="str">
            <v>MH</v>
          </cell>
          <cell r="U377" t="str">
            <v>Robeson</v>
          </cell>
          <cell r="V377" t="str">
            <v>Robeson</v>
          </cell>
          <cell r="W377" t="str">
            <v>Duplin</v>
          </cell>
          <cell r="X377" t="str">
            <v>Eastpointe</v>
          </cell>
          <cell r="Y377" t="str">
            <v>Eastpointe</v>
          </cell>
          <cell r="AA377" t="str">
            <v>SELF PAY</v>
          </cell>
          <cell r="AB377" t="str">
            <v>SELF PAY</v>
          </cell>
          <cell r="AC377" t="str">
            <v>MEDICAID(NC)</v>
          </cell>
          <cell r="AD377" t="str">
            <v>MEDICAID</v>
          </cell>
          <cell r="AE377" t="str">
            <v>SELF PAY</v>
          </cell>
          <cell r="AF377" t="str">
            <v>SELF PAY</v>
          </cell>
          <cell r="AK377" t="str">
            <v>Medicaid</v>
          </cell>
          <cell r="AL377">
            <v>32.972602739726028</v>
          </cell>
          <cell r="AM377">
            <v>457</v>
          </cell>
          <cell r="AN377">
            <v>1</v>
          </cell>
          <cell r="AO377">
            <v>1</v>
          </cell>
          <cell r="AP377">
            <v>20110310</v>
          </cell>
          <cell r="AQ377">
            <v>1</v>
          </cell>
          <cell r="AR377" t="str">
            <v>0-7 Days</v>
          </cell>
          <cell r="AS377">
            <v>0</v>
          </cell>
          <cell r="AT377">
            <v>0</v>
          </cell>
          <cell r="AU377">
            <v>1</v>
          </cell>
          <cell r="AV377" t="b">
            <v>1</v>
          </cell>
          <cell r="AW377" t="b">
            <v>1</v>
          </cell>
          <cell r="AX377" t="b">
            <v>1</v>
          </cell>
          <cell r="AY377" t="b">
            <v>0</v>
          </cell>
          <cell r="AZ377">
            <v>0</v>
          </cell>
          <cell r="BA377" t="b">
            <v>1</v>
          </cell>
          <cell r="BB377" t="b">
            <v>1</v>
          </cell>
          <cell r="BC377">
            <v>1</v>
          </cell>
        </row>
        <row r="378">
          <cell r="A378" t="str">
            <v>8</v>
          </cell>
          <cell r="B378" t="str">
            <v>2011/02/11</v>
          </cell>
          <cell r="C378" t="str">
            <v>2011/03/02</v>
          </cell>
          <cell r="D378">
            <v>0</v>
          </cell>
          <cell r="E378">
            <v>933668</v>
          </cell>
          <cell r="F378" t="str">
            <v>F</v>
          </cell>
          <cell r="G378" t="str">
            <v>T</v>
          </cell>
          <cell r="H378" t="str">
            <v>1977/12/20</v>
          </cell>
          <cell r="I378" t="str">
            <v>ADATC</v>
          </cell>
          <cell r="J378" t="str">
            <v>R. J. Blackley ADATC</v>
          </cell>
          <cell r="K378" t="str">
            <v>901170677N</v>
          </cell>
          <cell r="M378" t="str">
            <v>0994982</v>
          </cell>
          <cell r="N378" t="str">
            <v>C</v>
          </cell>
          <cell r="O378" t="str">
            <v>303</v>
          </cell>
          <cell r="P378" t="str">
            <v>Sandhills</v>
          </cell>
          <cell r="Q378" t="str">
            <v>Program Completion ADATC only</v>
          </cell>
          <cell r="R378" t="str">
            <v>Other outpatient and residential non state facilit</v>
          </cell>
          <cell r="S378" t="str">
            <v>Residental facility excluding nursing homes(halfwa</v>
          </cell>
          <cell r="T378" t="str">
            <v>SA</v>
          </cell>
          <cell r="U378" t="str">
            <v>Moore</v>
          </cell>
          <cell r="V378" t="str">
            <v>Moore</v>
          </cell>
          <cell r="W378" t="str">
            <v>Unknown</v>
          </cell>
          <cell r="X378" t="str">
            <v>Sandhills</v>
          </cell>
          <cell r="Y378" t="str">
            <v>Sandhills Center</v>
          </cell>
          <cell r="AA378" t="str">
            <v>SELF PAY</v>
          </cell>
          <cell r="AB378" t="str">
            <v>SELF PAY</v>
          </cell>
          <cell r="AK378" t="str">
            <v>Self</v>
          </cell>
          <cell r="AL378">
            <v>33.632876712328766</v>
          </cell>
          <cell r="AM378">
            <v>1089</v>
          </cell>
          <cell r="AN378">
            <v>1</v>
          </cell>
          <cell r="AO378">
            <v>1</v>
          </cell>
          <cell r="AP378">
            <v>20110302</v>
          </cell>
          <cell r="AQ378">
            <v>0</v>
          </cell>
          <cell r="AR378" t="str">
            <v>0-7 Days</v>
          </cell>
          <cell r="AS378">
            <v>0</v>
          </cell>
          <cell r="AT378">
            <v>0</v>
          </cell>
          <cell r="AU378">
            <v>0</v>
          </cell>
          <cell r="AV378" t="b">
            <v>0</v>
          </cell>
          <cell r="AW378" t="b">
            <v>1</v>
          </cell>
          <cell r="AX378" t="b">
            <v>1</v>
          </cell>
          <cell r="AY378" t="b">
            <v>0</v>
          </cell>
          <cell r="AZ378">
            <v>1</v>
          </cell>
          <cell r="BA378" t="b">
            <v>1</v>
          </cell>
          <cell r="BB378" t="b">
            <v>1</v>
          </cell>
          <cell r="BC378">
            <v>1</v>
          </cell>
        </row>
        <row r="379">
          <cell r="A379" t="str">
            <v>2</v>
          </cell>
          <cell r="B379" t="str">
            <v>2011/02/11</v>
          </cell>
          <cell r="C379" t="str">
            <v>2011/02/17</v>
          </cell>
          <cell r="D379">
            <v>0</v>
          </cell>
          <cell r="E379">
            <v>915283</v>
          </cell>
          <cell r="F379" t="str">
            <v>F</v>
          </cell>
          <cell r="G379" t="str">
            <v>T</v>
          </cell>
          <cell r="H379" t="str">
            <v>1965/08/28</v>
          </cell>
          <cell r="I379" t="str">
            <v>Psych Hospital</v>
          </cell>
          <cell r="J379" t="str">
            <v>Broughton</v>
          </cell>
          <cell r="K379" t="str">
            <v>900796271K</v>
          </cell>
          <cell r="M379" t="str">
            <v>0995206</v>
          </cell>
          <cell r="N379" t="str">
            <v>West</v>
          </cell>
          <cell r="O379" t="str">
            <v>101</v>
          </cell>
          <cell r="P379" t="str">
            <v>Smoky Mountain</v>
          </cell>
          <cell r="Q379" t="str">
            <v>Direct to Outpatient Commitment</v>
          </cell>
          <cell r="R379" t="str">
            <v>Other outpatient and residential non state facilit</v>
          </cell>
          <cell r="S379" t="str">
            <v>Private residence</v>
          </cell>
          <cell r="T379" t="str">
            <v>MH</v>
          </cell>
          <cell r="U379" t="str">
            <v>Cherokee</v>
          </cell>
          <cell r="V379" t="str">
            <v>Cherokee</v>
          </cell>
          <cell r="W379" t="str">
            <v>Cherokee</v>
          </cell>
          <cell r="X379" t="str">
            <v>Smoky Mountain</v>
          </cell>
          <cell r="Y379" t="str">
            <v>Smoky Mountain Center</v>
          </cell>
          <cell r="AA379" t="str">
            <v>SELF PAY</v>
          </cell>
          <cell r="AB379" t="str">
            <v>SELF PAY</v>
          </cell>
          <cell r="AK379" t="str">
            <v>Self</v>
          </cell>
          <cell r="AL379">
            <v>45.953424657534249</v>
          </cell>
          <cell r="AM379">
            <v>799</v>
          </cell>
          <cell r="AN379">
            <v>1</v>
          </cell>
          <cell r="AO379">
            <v>1</v>
          </cell>
          <cell r="AP379">
            <v>20110427</v>
          </cell>
          <cell r="AQ379">
            <v>69</v>
          </cell>
          <cell r="AR379" t="str">
            <v>&gt;60 Days</v>
          </cell>
          <cell r="AS379">
            <v>0</v>
          </cell>
          <cell r="AT379">
            <v>0</v>
          </cell>
          <cell r="AU379">
            <v>1</v>
          </cell>
          <cell r="AV379" t="b">
            <v>1</v>
          </cell>
          <cell r="AW379" t="b">
            <v>1</v>
          </cell>
          <cell r="AX379" t="b">
            <v>1</v>
          </cell>
          <cell r="AY379" t="b">
            <v>0</v>
          </cell>
          <cell r="AZ379">
            <v>0</v>
          </cell>
          <cell r="BA379" t="b">
            <v>1</v>
          </cell>
          <cell r="BB379" t="b">
            <v>1</v>
          </cell>
          <cell r="BC379">
            <v>1</v>
          </cell>
        </row>
        <row r="380">
          <cell r="A380" t="str">
            <v>0</v>
          </cell>
          <cell r="B380" t="str">
            <v>2010/02/15</v>
          </cell>
          <cell r="C380" t="str">
            <v>2011/02/24</v>
          </cell>
          <cell r="D380">
            <v>0</v>
          </cell>
          <cell r="E380">
            <v>489745</v>
          </cell>
          <cell r="F380" t="str">
            <v>M</v>
          </cell>
          <cell r="G380" t="str">
            <v>T</v>
          </cell>
          <cell r="H380" t="str">
            <v>1978/06/26</v>
          </cell>
          <cell r="I380" t="str">
            <v>Psych Hospital</v>
          </cell>
          <cell r="J380" t="str">
            <v>Central Regional Hospital</v>
          </cell>
          <cell r="K380" t="str">
            <v>900786456O</v>
          </cell>
          <cell r="L380" t="str">
            <v>900786456O</v>
          </cell>
          <cell r="M380" t="str">
            <v>0995230</v>
          </cell>
          <cell r="N380" t="str">
            <v>C</v>
          </cell>
          <cell r="O380" t="str">
            <v>205</v>
          </cell>
          <cell r="P380" t="str">
            <v>Alamance-Caswell</v>
          </cell>
          <cell r="Q380" t="str">
            <v>Direct to Outpatient Commitment</v>
          </cell>
          <cell r="R380" t="str">
            <v>Other outpatient and residential non state facilit</v>
          </cell>
          <cell r="S380" t="str">
            <v>Residental facility excluding nursing homes(halfwa</v>
          </cell>
          <cell r="T380" t="str">
            <v>MH</v>
          </cell>
          <cell r="U380" t="str">
            <v>Caswell</v>
          </cell>
          <cell r="V380" t="str">
            <v>Caswell</v>
          </cell>
          <cell r="W380" t="str">
            <v>Alamance</v>
          </cell>
          <cell r="X380" t="str">
            <v>Alamance-Caswell</v>
          </cell>
          <cell r="Y380" t="str">
            <v>Alamance-Caswell</v>
          </cell>
          <cell r="AA380" t="str">
            <v>MEDICARE PART A</v>
          </cell>
          <cell r="AB380" t="str">
            <v>MEDICARE</v>
          </cell>
          <cell r="AC380" t="str">
            <v>SELF PAY</v>
          </cell>
          <cell r="AD380" t="str">
            <v>SELF PAY</v>
          </cell>
          <cell r="AE380" t="str">
            <v>MEDICARE PART B</v>
          </cell>
          <cell r="AF380" t="str">
            <v>MEDICARE</v>
          </cell>
          <cell r="AK380" t="str">
            <v>Medicare</v>
          </cell>
          <cell r="AL380">
            <v>33.11780821917808</v>
          </cell>
          <cell r="AM380">
            <v>41</v>
          </cell>
          <cell r="AN380">
            <v>1</v>
          </cell>
          <cell r="AO380">
            <v>1</v>
          </cell>
          <cell r="AP380">
            <v>20110513</v>
          </cell>
          <cell r="AQ380">
            <v>78</v>
          </cell>
          <cell r="AR380" t="str">
            <v>&gt;60 Days</v>
          </cell>
          <cell r="AS380">
            <v>0</v>
          </cell>
          <cell r="AT380">
            <v>0</v>
          </cell>
          <cell r="AU380">
            <v>1</v>
          </cell>
          <cell r="AV380" t="b">
            <v>1</v>
          </cell>
          <cell r="AW380" t="b">
            <v>1</v>
          </cell>
          <cell r="AX380" t="b">
            <v>1</v>
          </cell>
          <cell r="AY380" t="b">
            <v>0</v>
          </cell>
          <cell r="AZ380">
            <v>0</v>
          </cell>
          <cell r="BA380" t="b">
            <v>1</v>
          </cell>
          <cell r="BB380" t="b">
            <v>1</v>
          </cell>
          <cell r="BC380">
            <v>1</v>
          </cell>
        </row>
        <row r="381">
          <cell r="A381" t="str">
            <v>Q</v>
          </cell>
          <cell r="B381" t="str">
            <v>2010/12/29</v>
          </cell>
          <cell r="C381" t="str">
            <v>2011/01/12</v>
          </cell>
          <cell r="D381">
            <v>0</v>
          </cell>
          <cell r="E381">
            <v>97629</v>
          </cell>
          <cell r="F381" t="str">
            <v>M</v>
          </cell>
          <cell r="G381" t="str">
            <v>T</v>
          </cell>
          <cell r="H381" t="str">
            <v>1964/11/14</v>
          </cell>
          <cell r="I381" t="str">
            <v>ADATC</v>
          </cell>
          <cell r="J381" t="str">
            <v>W.B. Jones ADATC</v>
          </cell>
          <cell r="K381" t="str">
            <v>945044013L</v>
          </cell>
          <cell r="L381" t="str">
            <v>945-04-4013-L</v>
          </cell>
          <cell r="M381" t="str">
            <v>0995314</v>
          </cell>
          <cell r="N381" t="str">
            <v>East</v>
          </cell>
          <cell r="O381" t="str">
            <v>408</v>
          </cell>
          <cell r="P381" t="str">
            <v>Eastpointe</v>
          </cell>
          <cell r="Q381" t="str">
            <v>Program Completion ADATC only</v>
          </cell>
          <cell r="R381" t="str">
            <v>Other outpatient and residential non state facilit</v>
          </cell>
          <cell r="S381" t="str">
            <v>Private residence</v>
          </cell>
          <cell r="T381" t="str">
            <v>SA</v>
          </cell>
          <cell r="U381" t="str">
            <v>Lenoir</v>
          </cell>
          <cell r="V381" t="str">
            <v>Lenoir</v>
          </cell>
          <cell r="W381" t="str">
            <v>Lenoir</v>
          </cell>
          <cell r="X381" t="str">
            <v>Eastpointe</v>
          </cell>
          <cell r="Y381" t="str">
            <v>Eastpointe</v>
          </cell>
          <cell r="AA381" t="str">
            <v>MEDICARE PART A</v>
          </cell>
          <cell r="AB381" t="str">
            <v>MEDICARE</v>
          </cell>
          <cell r="AC381" t="str">
            <v>SELF PAY</v>
          </cell>
          <cell r="AD381" t="str">
            <v>SELF PAY</v>
          </cell>
          <cell r="AE381" t="str">
            <v>MEDICARE PART B</v>
          </cell>
          <cell r="AF381" t="str">
            <v>MEDICARE</v>
          </cell>
          <cell r="AG381" t="str">
            <v>MEDICAID(NC)</v>
          </cell>
          <cell r="AH381" t="str">
            <v>MEDICAID</v>
          </cell>
          <cell r="AK381" t="str">
            <v>Medicaid</v>
          </cell>
          <cell r="AL381">
            <v>46.739726027397261</v>
          </cell>
          <cell r="AM381">
            <v>1708</v>
          </cell>
          <cell r="AN381">
            <v>1</v>
          </cell>
          <cell r="AO381">
            <v>1</v>
          </cell>
          <cell r="AP381">
            <v>20110131</v>
          </cell>
          <cell r="AQ381">
            <v>19</v>
          </cell>
          <cell r="AR381" t="str">
            <v>8-30 Days</v>
          </cell>
          <cell r="AS381">
            <v>0</v>
          </cell>
          <cell r="AT381">
            <v>0</v>
          </cell>
          <cell r="AU381">
            <v>0</v>
          </cell>
          <cell r="AV381" t="b">
            <v>0</v>
          </cell>
          <cell r="AW381" t="b">
            <v>1</v>
          </cell>
          <cell r="AX381" t="b">
            <v>1</v>
          </cell>
          <cell r="AY381" t="b">
            <v>0</v>
          </cell>
          <cell r="AZ381">
            <v>1</v>
          </cell>
          <cell r="BA381" t="b">
            <v>1</v>
          </cell>
          <cell r="BB381" t="b">
            <v>1</v>
          </cell>
          <cell r="BC381">
            <v>1</v>
          </cell>
        </row>
        <row r="382">
          <cell r="A382" t="str">
            <v>8</v>
          </cell>
          <cell r="B382" t="str">
            <v>2011/01/28</v>
          </cell>
          <cell r="C382" t="str">
            <v>2011/02/14</v>
          </cell>
          <cell r="D382">
            <v>0</v>
          </cell>
          <cell r="E382">
            <v>811821</v>
          </cell>
          <cell r="F382" t="str">
            <v>M</v>
          </cell>
          <cell r="G382" t="str">
            <v>T</v>
          </cell>
          <cell r="H382" t="str">
            <v>1961/12/12</v>
          </cell>
          <cell r="I382" t="str">
            <v>ADATC</v>
          </cell>
          <cell r="J382" t="str">
            <v>R. J. Blackley ADATC</v>
          </cell>
          <cell r="K382" t="str">
            <v>946401932S</v>
          </cell>
          <cell r="L382" t="str">
            <v>946401932S</v>
          </cell>
          <cell r="M382" t="str">
            <v>0995409</v>
          </cell>
          <cell r="N382" t="str">
            <v>C</v>
          </cell>
          <cell r="O382" t="str">
            <v>207</v>
          </cell>
          <cell r="P382" t="str">
            <v>Durham</v>
          </cell>
          <cell r="Q382" t="str">
            <v>Program Completion ADATC only</v>
          </cell>
          <cell r="R382" t="str">
            <v>Other outpatient and residential non state facilit</v>
          </cell>
          <cell r="S382" t="str">
            <v>Residental facility excluding nursing homes(halfwa</v>
          </cell>
          <cell r="T382" t="str">
            <v>SA</v>
          </cell>
          <cell r="U382" t="str">
            <v>Durham</v>
          </cell>
          <cell r="V382" t="str">
            <v>Durham</v>
          </cell>
          <cell r="W382" t="str">
            <v>Durham</v>
          </cell>
          <cell r="X382" t="str">
            <v>Durham</v>
          </cell>
          <cell r="Y382" t="str">
            <v>Durham Center</v>
          </cell>
          <cell r="AA382" t="str">
            <v>SELF PAY</v>
          </cell>
          <cell r="AB382" t="str">
            <v>SELF PAY</v>
          </cell>
          <cell r="AC382" t="str">
            <v>MEDICARE PART A</v>
          </cell>
          <cell r="AD382" t="str">
            <v>MEDICARE</v>
          </cell>
          <cell r="AE382" t="str">
            <v>MEDICARE PART B</v>
          </cell>
          <cell r="AF382" t="str">
            <v>MEDICARE</v>
          </cell>
          <cell r="AG382" t="str">
            <v>MEDICAID(NC)</v>
          </cell>
          <cell r="AH382" t="str">
            <v>MEDICAID</v>
          </cell>
          <cell r="AK382" t="str">
            <v>Medicaid</v>
          </cell>
          <cell r="AL382">
            <v>49.665753424657531</v>
          </cell>
          <cell r="AM382">
            <v>1069</v>
          </cell>
          <cell r="AN382">
            <v>1</v>
          </cell>
          <cell r="AO382">
            <v>1</v>
          </cell>
          <cell r="AP382">
            <v>20110214</v>
          </cell>
          <cell r="AQ382">
            <v>0</v>
          </cell>
          <cell r="AR382" t="str">
            <v>0-7 Days</v>
          </cell>
          <cell r="AS382">
            <v>0</v>
          </cell>
          <cell r="AT382">
            <v>0</v>
          </cell>
          <cell r="AU382">
            <v>0</v>
          </cell>
          <cell r="AV382" t="b">
            <v>0</v>
          </cell>
          <cell r="AW382" t="b">
            <v>1</v>
          </cell>
          <cell r="AX382" t="b">
            <v>1</v>
          </cell>
          <cell r="AY382" t="b">
            <v>0</v>
          </cell>
          <cell r="AZ382">
            <v>1</v>
          </cell>
          <cell r="BA382" t="b">
            <v>1</v>
          </cell>
          <cell r="BB382" t="b">
            <v>1</v>
          </cell>
          <cell r="BC382">
            <v>1</v>
          </cell>
        </row>
        <row r="383">
          <cell r="A383" t="str">
            <v>2</v>
          </cell>
          <cell r="B383" t="str">
            <v>2011/01/19</v>
          </cell>
          <cell r="C383" t="str">
            <v>2011/03/18</v>
          </cell>
          <cell r="D383">
            <v>0</v>
          </cell>
          <cell r="E383">
            <v>905342</v>
          </cell>
          <cell r="F383" t="str">
            <v>F</v>
          </cell>
          <cell r="G383" t="str">
            <v>T</v>
          </cell>
          <cell r="H383" t="str">
            <v>1962/01/19</v>
          </cell>
          <cell r="I383" t="str">
            <v>Psych Hospital</v>
          </cell>
          <cell r="J383" t="str">
            <v>Broughton</v>
          </cell>
          <cell r="K383" t="str">
            <v>945653149K</v>
          </cell>
          <cell r="L383" t="str">
            <v>945653149K</v>
          </cell>
          <cell r="M383" t="str">
            <v>0995439</v>
          </cell>
          <cell r="N383" t="str">
            <v>West</v>
          </cell>
          <cell r="O383" t="str">
            <v>113</v>
          </cell>
          <cell r="P383" t="str">
            <v>Western Highlands</v>
          </cell>
          <cell r="Q383" t="str">
            <v>Direct to Outpatient Commitment</v>
          </cell>
          <cell r="R383" t="str">
            <v>Other outpatient and residential non state facilit</v>
          </cell>
          <cell r="S383" t="str">
            <v>Foster family alternative family living</v>
          </cell>
          <cell r="T383" t="str">
            <v>MH</v>
          </cell>
          <cell r="U383" t="str">
            <v>Buncombe</v>
          </cell>
          <cell r="V383" t="str">
            <v>McDowell</v>
          </cell>
          <cell r="W383" t="str">
            <v>Buncombe</v>
          </cell>
          <cell r="Y383" t="str">
            <v>Smoky Mountain Center</v>
          </cell>
          <cell r="AA383" t="str">
            <v>SELF PAY</v>
          </cell>
          <cell r="AB383" t="str">
            <v>SELF PAY</v>
          </cell>
          <cell r="AC383" t="str">
            <v>Medicare Part A B E</v>
          </cell>
          <cell r="AD383" t="str">
            <v>MEDICARE</v>
          </cell>
          <cell r="AE383" t="str">
            <v>MEDICARE PART B</v>
          </cell>
          <cell r="AF383" t="str">
            <v>MEDICARE</v>
          </cell>
          <cell r="AG383" t="str">
            <v>MEDICAID(NC)</v>
          </cell>
          <cell r="AH383" t="str">
            <v>MEDICAID</v>
          </cell>
          <cell r="AK383" t="str">
            <v>Medicaid</v>
          </cell>
          <cell r="AL383">
            <v>49.561643835616437</v>
          </cell>
          <cell r="AM383">
            <v>798</v>
          </cell>
          <cell r="AN383">
            <v>0</v>
          </cell>
          <cell r="AO383">
            <v>0</v>
          </cell>
          <cell r="AP383" t="str">
            <v>.</v>
          </cell>
          <cell r="AQ383" t="str">
            <v>.</v>
          </cell>
          <cell r="AR383" t="str">
            <v>Not Seen</v>
          </cell>
          <cell r="AS383">
            <v>0</v>
          </cell>
          <cell r="AT383">
            <v>0</v>
          </cell>
          <cell r="AU383">
            <v>1</v>
          </cell>
          <cell r="AV383" t="b">
            <v>1</v>
          </cell>
          <cell r="AW383" t="b">
            <v>1</v>
          </cell>
          <cell r="AX383" t="b">
            <v>1</v>
          </cell>
          <cell r="AY383" t="b">
            <v>0</v>
          </cell>
          <cell r="AZ383">
            <v>0</v>
          </cell>
          <cell r="BA383" t="b">
            <v>1</v>
          </cell>
          <cell r="BB383" t="b">
            <v>1</v>
          </cell>
          <cell r="BC383">
            <v>0</v>
          </cell>
        </row>
        <row r="384">
          <cell r="A384" t="str">
            <v>8</v>
          </cell>
          <cell r="B384" t="str">
            <v>2011/02/01</v>
          </cell>
          <cell r="C384" t="str">
            <v>2011/02/17</v>
          </cell>
          <cell r="D384">
            <v>0</v>
          </cell>
          <cell r="E384">
            <v>900866</v>
          </cell>
          <cell r="F384" t="str">
            <v>M</v>
          </cell>
          <cell r="G384" t="str">
            <v>T</v>
          </cell>
          <cell r="H384" t="str">
            <v>1954/08/30</v>
          </cell>
          <cell r="I384" t="str">
            <v>ADATC</v>
          </cell>
          <cell r="J384" t="str">
            <v>R. J. Blackley ADATC</v>
          </cell>
          <cell r="K384" t="str">
            <v>944940844L</v>
          </cell>
          <cell r="M384" t="str">
            <v>0996690</v>
          </cell>
          <cell r="N384" t="str">
            <v>C</v>
          </cell>
          <cell r="O384" t="str">
            <v>205</v>
          </cell>
          <cell r="P384" t="str">
            <v>Alamance-Caswell</v>
          </cell>
          <cell r="Q384" t="str">
            <v>Program Completion ADATC only</v>
          </cell>
          <cell r="R384" t="str">
            <v>Other outpatient and residential non state facilit</v>
          </cell>
          <cell r="S384" t="str">
            <v>Residental facility excluding nursing homes(halfwa</v>
          </cell>
          <cell r="T384" t="str">
            <v>SA</v>
          </cell>
          <cell r="U384" t="str">
            <v>Alamance</v>
          </cell>
          <cell r="V384" t="str">
            <v>Orange</v>
          </cell>
          <cell r="W384" t="str">
            <v>Alamance</v>
          </cell>
          <cell r="X384" t="str">
            <v>Alamance-Caswell</v>
          </cell>
          <cell r="Y384" t="str">
            <v>Alamance-Caswell</v>
          </cell>
          <cell r="AA384" t="str">
            <v>SELF PAY</v>
          </cell>
          <cell r="AB384" t="str">
            <v>SELF PAY</v>
          </cell>
          <cell r="AK384" t="str">
            <v>Self</v>
          </cell>
          <cell r="AL384">
            <v>56.956164383561642</v>
          </cell>
          <cell r="AM384">
            <v>1078</v>
          </cell>
          <cell r="AN384">
            <v>1</v>
          </cell>
          <cell r="AO384">
            <v>1</v>
          </cell>
          <cell r="AP384">
            <v>20110222</v>
          </cell>
          <cell r="AQ384">
            <v>5</v>
          </cell>
          <cell r="AR384" t="str">
            <v>0-7 Days</v>
          </cell>
          <cell r="AS384">
            <v>0</v>
          </cell>
          <cell r="AT384">
            <v>0</v>
          </cell>
          <cell r="AU384">
            <v>0</v>
          </cell>
          <cell r="AV384" t="b">
            <v>0</v>
          </cell>
          <cell r="AW384" t="b">
            <v>1</v>
          </cell>
          <cell r="AX384" t="b">
            <v>1</v>
          </cell>
          <cell r="AY384" t="b">
            <v>0</v>
          </cell>
          <cell r="AZ384">
            <v>1</v>
          </cell>
          <cell r="BA384" t="b">
            <v>1</v>
          </cell>
          <cell r="BB384" t="b">
            <v>1</v>
          </cell>
          <cell r="BC384">
            <v>0</v>
          </cell>
        </row>
        <row r="385">
          <cell r="A385" t="str">
            <v>1</v>
          </cell>
          <cell r="B385" t="str">
            <v>2011/01/26</v>
          </cell>
          <cell r="C385" t="str">
            <v>2011/03/26</v>
          </cell>
          <cell r="D385">
            <v>0</v>
          </cell>
          <cell r="E385">
            <v>603826</v>
          </cell>
          <cell r="F385" t="str">
            <v>M</v>
          </cell>
          <cell r="G385" t="str">
            <v>T</v>
          </cell>
          <cell r="H385" t="str">
            <v>1990/05/15</v>
          </cell>
          <cell r="I385" t="str">
            <v>Psych Hospital</v>
          </cell>
          <cell r="J385" t="str">
            <v>Cherry</v>
          </cell>
          <cell r="K385" t="str">
            <v>900161656T</v>
          </cell>
          <cell r="L385" t="str">
            <v>900161656T</v>
          </cell>
          <cell r="M385" t="str">
            <v>0997046</v>
          </cell>
          <cell r="N385" t="str">
            <v>East</v>
          </cell>
          <cell r="O385" t="str">
            <v>405</v>
          </cell>
          <cell r="P385" t="str">
            <v>Beacon Center</v>
          </cell>
          <cell r="Q385" t="str">
            <v>Direct to Outpatient Commitment</v>
          </cell>
          <cell r="R385" t="str">
            <v>Other outpatient and residential non state facilit</v>
          </cell>
          <cell r="S385" t="str">
            <v>Private residence</v>
          </cell>
          <cell r="T385" t="str">
            <v>MH</v>
          </cell>
          <cell r="U385" t="str">
            <v>Edgecombe</v>
          </cell>
          <cell r="V385" t="str">
            <v>Nash</v>
          </cell>
          <cell r="W385" t="str">
            <v>Nash</v>
          </cell>
          <cell r="X385" t="str">
            <v>Beacon Center</v>
          </cell>
          <cell r="Y385" t="str">
            <v>Beacon Center</v>
          </cell>
          <cell r="AA385" t="str">
            <v>MEDICAID(NC)</v>
          </cell>
          <cell r="AB385" t="str">
            <v>MEDICAID</v>
          </cell>
          <cell r="AC385" t="str">
            <v>SELF PAY</v>
          </cell>
          <cell r="AD385" t="str">
            <v>SELF PAY</v>
          </cell>
          <cell r="AK385" t="str">
            <v>Medicaid</v>
          </cell>
          <cell r="AL385">
            <v>21.224657534246575</v>
          </cell>
          <cell r="AM385">
            <v>497</v>
          </cell>
          <cell r="AN385">
            <v>1</v>
          </cell>
          <cell r="AO385">
            <v>1</v>
          </cell>
          <cell r="AP385">
            <v>20110328</v>
          </cell>
          <cell r="AQ385">
            <v>2</v>
          </cell>
          <cell r="AR385" t="str">
            <v>0-7 Days</v>
          </cell>
          <cell r="AS385">
            <v>1</v>
          </cell>
          <cell r="AT385">
            <v>1</v>
          </cell>
          <cell r="AU385">
            <v>1</v>
          </cell>
          <cell r="AV385" t="b">
            <v>1</v>
          </cell>
          <cell r="AW385" t="b">
            <v>1</v>
          </cell>
          <cell r="AX385" t="b">
            <v>1</v>
          </cell>
          <cell r="AY385" t="b">
            <v>0</v>
          </cell>
          <cell r="AZ385">
            <v>0</v>
          </cell>
          <cell r="BA385" t="b">
            <v>1</v>
          </cell>
          <cell r="BB385" t="b">
            <v>1</v>
          </cell>
          <cell r="BC385">
            <v>0</v>
          </cell>
        </row>
        <row r="386">
          <cell r="A386" t="str">
            <v>1</v>
          </cell>
          <cell r="B386" t="str">
            <v>2010/12/21</v>
          </cell>
          <cell r="C386" t="str">
            <v>2011/01/12</v>
          </cell>
          <cell r="D386">
            <v>0</v>
          </cell>
          <cell r="E386">
            <v>40636</v>
          </cell>
          <cell r="F386" t="str">
            <v>F</v>
          </cell>
          <cell r="G386" t="str">
            <v>T</v>
          </cell>
          <cell r="H386" t="str">
            <v>1963/08/11</v>
          </cell>
          <cell r="I386" t="str">
            <v>Psych Hospital</v>
          </cell>
          <cell r="J386" t="str">
            <v>Cherry</v>
          </cell>
          <cell r="K386" t="str">
            <v>900183438S</v>
          </cell>
          <cell r="M386" t="str">
            <v>0997205</v>
          </cell>
          <cell r="N386" t="str">
            <v>East</v>
          </cell>
          <cell r="O386" t="str">
            <v>401</v>
          </cell>
          <cell r="P386" t="str">
            <v>Southeastern Center</v>
          </cell>
          <cell r="Q386" t="str">
            <v>Direct with Approval</v>
          </cell>
          <cell r="R386" t="str">
            <v>Other outpatient and residential non state facilit</v>
          </cell>
          <cell r="S386" t="str">
            <v>Residental facility excluding nursing homes(halfwa</v>
          </cell>
          <cell r="T386" t="str">
            <v>MH</v>
          </cell>
          <cell r="U386" t="str">
            <v>New Hanover</v>
          </cell>
          <cell r="V386" t="str">
            <v>New Hanover</v>
          </cell>
          <cell r="W386" t="str">
            <v>Wayne</v>
          </cell>
          <cell r="X386" t="str">
            <v>Eastpointe</v>
          </cell>
          <cell r="Y386" t="str">
            <v>Eastpointe</v>
          </cell>
          <cell r="AA386" t="str">
            <v>SELF PAY</v>
          </cell>
          <cell r="AB386" t="str">
            <v>SELF PAY</v>
          </cell>
          <cell r="AK386" t="str">
            <v>Self</v>
          </cell>
          <cell r="AL386">
            <v>48.0027397260274</v>
          </cell>
          <cell r="AM386">
            <v>451</v>
          </cell>
          <cell r="AN386">
            <v>1</v>
          </cell>
          <cell r="AO386">
            <v>1</v>
          </cell>
          <cell r="AP386">
            <v>20110127</v>
          </cell>
          <cell r="AQ386">
            <v>15</v>
          </cell>
          <cell r="AR386" t="str">
            <v>8-30 Days</v>
          </cell>
          <cell r="AS386">
            <v>0</v>
          </cell>
          <cell r="AT386">
            <v>0</v>
          </cell>
          <cell r="AU386">
            <v>1</v>
          </cell>
          <cell r="AV386" t="b">
            <v>1</v>
          </cell>
          <cell r="AW386" t="b">
            <v>1</v>
          </cell>
          <cell r="AX386" t="b">
            <v>1</v>
          </cell>
          <cell r="AY386" t="b">
            <v>0</v>
          </cell>
          <cell r="AZ386">
            <v>0</v>
          </cell>
          <cell r="BA386" t="b">
            <v>1</v>
          </cell>
          <cell r="BB386" t="b">
            <v>1</v>
          </cell>
          <cell r="BC386">
            <v>1</v>
          </cell>
        </row>
        <row r="387">
          <cell r="A387" t="str">
            <v>1</v>
          </cell>
          <cell r="B387" t="str">
            <v>2011/02/11</v>
          </cell>
          <cell r="C387" t="str">
            <v>2011/02/16</v>
          </cell>
          <cell r="D387">
            <v>0</v>
          </cell>
          <cell r="E387">
            <v>908582</v>
          </cell>
          <cell r="F387" t="str">
            <v>M</v>
          </cell>
          <cell r="G387" t="str">
            <v>T</v>
          </cell>
          <cell r="H387" t="str">
            <v>1971/03/29</v>
          </cell>
          <cell r="I387" t="str">
            <v>Psych Hospital</v>
          </cell>
          <cell r="J387" t="str">
            <v>Cherry</v>
          </cell>
          <cell r="K387" t="str">
            <v>946977525M</v>
          </cell>
          <cell r="L387" t="str">
            <v>946977525M</v>
          </cell>
          <cell r="M387" t="str">
            <v>0997686</v>
          </cell>
          <cell r="N387" t="str">
            <v>East</v>
          </cell>
          <cell r="O387" t="str">
            <v>401</v>
          </cell>
          <cell r="P387" t="str">
            <v>Southeastern Center</v>
          </cell>
          <cell r="Q387" t="str">
            <v>Direct with Approval</v>
          </cell>
          <cell r="R387" t="str">
            <v>Other outpatient and residential non state facilit</v>
          </cell>
          <cell r="S387" t="str">
            <v>Residental facility excluding nursing homes(halfwa</v>
          </cell>
          <cell r="T387" t="str">
            <v>MH</v>
          </cell>
          <cell r="U387" t="str">
            <v>New Hanover</v>
          </cell>
          <cell r="V387" t="str">
            <v>Wayne</v>
          </cell>
          <cell r="W387" t="str">
            <v>New Hanover</v>
          </cell>
          <cell r="X387" t="str">
            <v>Southeastern Center</v>
          </cell>
          <cell r="Y387" t="str">
            <v>Southeastern Center</v>
          </cell>
          <cell r="AA387" t="str">
            <v>SELF PAY</v>
          </cell>
          <cell r="AB387" t="str">
            <v>SELF PAY</v>
          </cell>
          <cell r="AC387" t="str">
            <v>MEDICAID(NC)</v>
          </cell>
          <cell r="AD387" t="str">
            <v>MEDICAID</v>
          </cell>
          <cell r="AK387" t="str">
            <v>Medicaid</v>
          </cell>
          <cell r="AL387">
            <v>40.367123287671234</v>
          </cell>
          <cell r="AM387">
            <v>526</v>
          </cell>
          <cell r="AN387">
            <v>1</v>
          </cell>
          <cell r="AO387">
            <v>1</v>
          </cell>
          <cell r="AP387">
            <v>20110218</v>
          </cell>
          <cell r="AQ387">
            <v>2</v>
          </cell>
          <cell r="AR387" t="str">
            <v>0-7 Days</v>
          </cell>
          <cell r="AS387">
            <v>1</v>
          </cell>
          <cell r="AT387">
            <v>1</v>
          </cell>
          <cell r="AU387">
            <v>1</v>
          </cell>
          <cell r="AV387" t="b">
            <v>1</v>
          </cell>
          <cell r="AW387" t="b">
            <v>1</v>
          </cell>
          <cell r="AX387" t="b">
            <v>1</v>
          </cell>
          <cell r="AY387" t="b">
            <v>0</v>
          </cell>
          <cell r="AZ387">
            <v>0</v>
          </cell>
          <cell r="BA387" t="b">
            <v>1</v>
          </cell>
          <cell r="BB387" t="b">
            <v>1</v>
          </cell>
          <cell r="BC387">
            <v>0</v>
          </cell>
        </row>
        <row r="388">
          <cell r="A388" t="str">
            <v>8</v>
          </cell>
          <cell r="B388" t="str">
            <v>2011/03/07</v>
          </cell>
          <cell r="C388" t="str">
            <v>2011/03/21</v>
          </cell>
          <cell r="D388">
            <v>0</v>
          </cell>
          <cell r="E388">
            <v>420201</v>
          </cell>
          <cell r="F388" t="str">
            <v>F</v>
          </cell>
          <cell r="G388" t="str">
            <v>T</v>
          </cell>
          <cell r="H388" t="str">
            <v>1971/08/15</v>
          </cell>
          <cell r="I388" t="str">
            <v>ADATC</v>
          </cell>
          <cell r="J388" t="str">
            <v>R. J. Blackley ADATC</v>
          </cell>
          <cell r="K388" t="str">
            <v>901405022O</v>
          </cell>
          <cell r="L388" t="str">
            <v>901405022O</v>
          </cell>
          <cell r="M388" t="str">
            <v>0998228</v>
          </cell>
          <cell r="N388" t="str">
            <v>C</v>
          </cell>
          <cell r="O388" t="str">
            <v>207</v>
          </cell>
          <cell r="P388" t="str">
            <v>Durham</v>
          </cell>
          <cell r="Q388" t="str">
            <v>Program Completion ADATC only</v>
          </cell>
          <cell r="R388" t="str">
            <v>Other outpatient and residential non state facilit</v>
          </cell>
          <cell r="S388" t="str">
            <v>Residental facility excluding nursing homes(halfwa</v>
          </cell>
          <cell r="T388" t="str">
            <v>SA</v>
          </cell>
          <cell r="U388" t="str">
            <v>Durham</v>
          </cell>
          <cell r="V388" t="str">
            <v>Durham</v>
          </cell>
          <cell r="W388" t="str">
            <v>Durham</v>
          </cell>
          <cell r="X388" t="str">
            <v>Durham</v>
          </cell>
          <cell r="Y388" t="str">
            <v>Durham Center</v>
          </cell>
          <cell r="AA388" t="str">
            <v>SELF PAY</v>
          </cell>
          <cell r="AB388" t="str">
            <v>SELF PAY</v>
          </cell>
          <cell r="AC388" t="str">
            <v>MEDICARE PART A</v>
          </cell>
          <cell r="AD388" t="str">
            <v>MEDICARE</v>
          </cell>
          <cell r="AE388" t="str">
            <v>MEDICARE PART B</v>
          </cell>
          <cell r="AF388" t="str">
            <v>MEDICARE</v>
          </cell>
          <cell r="AK388" t="str">
            <v>Medicare</v>
          </cell>
          <cell r="AL388">
            <v>39.986301369863014</v>
          </cell>
          <cell r="AM388">
            <v>1025</v>
          </cell>
          <cell r="AN388">
            <v>1</v>
          </cell>
          <cell r="AO388">
            <v>1</v>
          </cell>
          <cell r="AP388">
            <v>20110321</v>
          </cell>
          <cell r="AQ388">
            <v>0</v>
          </cell>
          <cell r="AR388" t="str">
            <v>0-7 Days</v>
          </cell>
          <cell r="AS388">
            <v>1</v>
          </cell>
          <cell r="AT388">
            <v>1</v>
          </cell>
          <cell r="AU388">
            <v>0</v>
          </cell>
          <cell r="AV388" t="b">
            <v>0</v>
          </cell>
          <cell r="AW388" t="b">
            <v>1</v>
          </cell>
          <cell r="AX388" t="b">
            <v>1</v>
          </cell>
          <cell r="AY388" t="b">
            <v>0</v>
          </cell>
          <cell r="AZ388">
            <v>1</v>
          </cell>
          <cell r="BA388" t="b">
            <v>1</v>
          </cell>
          <cell r="BB388" t="b">
            <v>1</v>
          </cell>
          <cell r="BC388">
            <v>1</v>
          </cell>
        </row>
        <row r="389">
          <cell r="A389" t="str">
            <v>0</v>
          </cell>
          <cell r="B389" t="str">
            <v>2010/12/18</v>
          </cell>
          <cell r="C389" t="str">
            <v>2011/02/25</v>
          </cell>
          <cell r="D389">
            <v>0</v>
          </cell>
          <cell r="E389">
            <v>674620</v>
          </cell>
          <cell r="F389" t="str">
            <v>M</v>
          </cell>
          <cell r="G389" t="str">
            <v>T</v>
          </cell>
          <cell r="H389" t="str">
            <v>1957/11/14</v>
          </cell>
          <cell r="I389" t="str">
            <v>Psych Hospital</v>
          </cell>
          <cell r="J389" t="str">
            <v>Central Regional Hospital</v>
          </cell>
          <cell r="K389" t="str">
            <v>900538837O</v>
          </cell>
          <cell r="M389" t="str">
            <v>0998300</v>
          </cell>
          <cell r="N389" t="str">
            <v>C</v>
          </cell>
          <cell r="O389" t="str">
            <v>303</v>
          </cell>
          <cell r="P389" t="str">
            <v>Sandhills</v>
          </cell>
          <cell r="Q389" t="str">
            <v>Direct with Approval</v>
          </cell>
          <cell r="R389" t="str">
            <v>Other outpatient and residential non state facilit</v>
          </cell>
          <cell r="S389" t="str">
            <v>Foster family alternative family living</v>
          </cell>
          <cell r="T389" t="str">
            <v>MH</v>
          </cell>
          <cell r="U389" t="str">
            <v>Harnett</v>
          </cell>
          <cell r="V389" t="str">
            <v>Harnett</v>
          </cell>
          <cell r="W389" t="str">
            <v>Harnett</v>
          </cell>
          <cell r="X389" t="str">
            <v>Sandhills</v>
          </cell>
          <cell r="Y389" t="str">
            <v>Sandhills Center</v>
          </cell>
          <cell r="AA389" t="str">
            <v>MEDICARE PART A</v>
          </cell>
          <cell r="AB389" t="str">
            <v>MEDICARE</v>
          </cell>
          <cell r="AC389" t="str">
            <v>TRICARE NORTH REGION</v>
          </cell>
          <cell r="AD389" t="str">
            <v>TRICARE</v>
          </cell>
          <cell r="AE389" t="str">
            <v>SELF PAY</v>
          </cell>
          <cell r="AF389" t="str">
            <v>SELF PAY</v>
          </cell>
          <cell r="AG389" t="str">
            <v>MEDICARE PART B</v>
          </cell>
          <cell r="AH389" t="str">
            <v>MEDICARE</v>
          </cell>
          <cell r="AK389" t="str">
            <v>Medicare</v>
          </cell>
          <cell r="AL389">
            <v>53.745205479452054</v>
          </cell>
          <cell r="AM389">
            <v>64</v>
          </cell>
          <cell r="AN389">
            <v>0</v>
          </cell>
          <cell r="AO389">
            <v>0</v>
          </cell>
          <cell r="AP389" t="str">
            <v>.</v>
          </cell>
          <cell r="AQ389" t="str">
            <v>.</v>
          </cell>
          <cell r="AR389" t="str">
            <v>Not Seen</v>
          </cell>
          <cell r="AS389">
            <v>0</v>
          </cell>
          <cell r="AT389">
            <v>0</v>
          </cell>
          <cell r="AU389">
            <v>1</v>
          </cell>
          <cell r="AV389" t="b">
            <v>1</v>
          </cell>
          <cell r="AW389" t="b">
            <v>1</v>
          </cell>
          <cell r="AX389" t="b">
            <v>1</v>
          </cell>
          <cell r="AY389" t="b">
            <v>0</v>
          </cell>
          <cell r="AZ389">
            <v>0</v>
          </cell>
          <cell r="BA389" t="b">
            <v>1</v>
          </cell>
          <cell r="BB389" t="b">
            <v>1</v>
          </cell>
          <cell r="BC389">
            <v>1</v>
          </cell>
        </row>
        <row r="390">
          <cell r="A390" t="str">
            <v>H</v>
          </cell>
          <cell r="B390" t="str">
            <v>2011/01/21</v>
          </cell>
          <cell r="C390" t="str">
            <v>2011/01/28</v>
          </cell>
          <cell r="D390">
            <v>0</v>
          </cell>
          <cell r="E390">
            <v>501812</v>
          </cell>
          <cell r="F390" t="str">
            <v>M</v>
          </cell>
          <cell r="G390" t="str">
            <v>T</v>
          </cell>
          <cell r="H390" t="str">
            <v>1982/02/18</v>
          </cell>
          <cell r="I390" t="str">
            <v>ADATC</v>
          </cell>
          <cell r="J390" t="str">
            <v>J F Keith ADATC</v>
          </cell>
          <cell r="K390" t="str">
            <v>901510421M</v>
          </cell>
          <cell r="L390" t="str">
            <v>901510421M</v>
          </cell>
          <cell r="M390" t="str">
            <v>0998428</v>
          </cell>
          <cell r="N390" t="str">
            <v>West</v>
          </cell>
          <cell r="O390" t="str">
            <v>113</v>
          </cell>
          <cell r="P390" t="str">
            <v>Western Highlands</v>
          </cell>
          <cell r="Q390" t="str">
            <v>Program Completion ADATC only</v>
          </cell>
          <cell r="R390" t="str">
            <v>Other outpatient and residential non state facilit</v>
          </cell>
          <cell r="S390" t="str">
            <v>Private residence</v>
          </cell>
          <cell r="T390" t="str">
            <v>SA</v>
          </cell>
          <cell r="U390" t="str">
            <v>Buncombe</v>
          </cell>
          <cell r="V390" t="str">
            <v>Buncombe</v>
          </cell>
          <cell r="W390" t="str">
            <v>Buncombe</v>
          </cell>
          <cell r="Y390" t="str">
            <v>Western Highlands</v>
          </cell>
          <cell r="AA390" t="str">
            <v>SELF PAY</v>
          </cell>
          <cell r="AB390" t="str">
            <v>SELF PAY</v>
          </cell>
          <cell r="AC390" t="str">
            <v>SELF PAY</v>
          </cell>
          <cell r="AD390" t="str">
            <v>SELF PAY</v>
          </cell>
          <cell r="AK390" t="str">
            <v>Self</v>
          </cell>
          <cell r="AL390">
            <v>29.465753424657535</v>
          </cell>
          <cell r="AM390">
            <v>1343</v>
          </cell>
          <cell r="AN390">
            <v>1</v>
          </cell>
          <cell r="AO390">
            <v>1</v>
          </cell>
          <cell r="AP390">
            <v>20110322</v>
          </cell>
          <cell r="AQ390">
            <v>53</v>
          </cell>
          <cell r="AR390" t="str">
            <v>31-60 Days</v>
          </cell>
          <cell r="AS390">
            <v>0</v>
          </cell>
          <cell r="AT390">
            <v>0</v>
          </cell>
          <cell r="AU390">
            <v>0</v>
          </cell>
          <cell r="AV390" t="b">
            <v>0</v>
          </cell>
          <cell r="AW390" t="b">
            <v>1</v>
          </cell>
          <cell r="AX390" t="b">
            <v>1</v>
          </cell>
          <cell r="AY390" t="b">
            <v>0</v>
          </cell>
          <cell r="AZ390">
            <v>1</v>
          </cell>
          <cell r="BA390" t="b">
            <v>1</v>
          </cell>
          <cell r="BB390" t="b">
            <v>1</v>
          </cell>
          <cell r="BC390">
            <v>1</v>
          </cell>
        </row>
        <row r="391">
          <cell r="A391" t="str">
            <v>H</v>
          </cell>
          <cell r="B391" t="str">
            <v>2011/02/26</v>
          </cell>
          <cell r="C391" t="str">
            <v>2011/03/06</v>
          </cell>
          <cell r="D391">
            <v>0</v>
          </cell>
          <cell r="E391">
            <v>501812</v>
          </cell>
          <cell r="F391" t="str">
            <v>M</v>
          </cell>
          <cell r="G391" t="str">
            <v>T</v>
          </cell>
          <cell r="H391" t="str">
            <v>1982/02/18</v>
          </cell>
          <cell r="I391" t="str">
            <v>ADATC</v>
          </cell>
          <cell r="J391" t="str">
            <v>J F Keith ADATC</v>
          </cell>
          <cell r="K391" t="str">
            <v>901510421M</v>
          </cell>
          <cell r="L391" t="str">
            <v>901510421M</v>
          </cell>
          <cell r="M391" t="str">
            <v>0998428</v>
          </cell>
          <cell r="N391" t="str">
            <v>West</v>
          </cell>
          <cell r="O391" t="str">
            <v>113</v>
          </cell>
          <cell r="P391" t="str">
            <v>Western Highlands</v>
          </cell>
          <cell r="Q391" t="str">
            <v>Against Medical advice Discharge(AMA)</v>
          </cell>
          <cell r="R391" t="str">
            <v>Other outpatient and residential non state facilit</v>
          </cell>
          <cell r="S391" t="str">
            <v>Private residence</v>
          </cell>
          <cell r="T391" t="str">
            <v>SA</v>
          </cell>
          <cell r="U391" t="str">
            <v>Buncombe</v>
          </cell>
          <cell r="V391" t="str">
            <v>Buncombe</v>
          </cell>
          <cell r="W391" t="str">
            <v>Buncombe</v>
          </cell>
          <cell r="Y391" t="str">
            <v>Western Highlands</v>
          </cell>
          <cell r="AA391" t="str">
            <v>SELF PAY</v>
          </cell>
          <cell r="AB391" t="str">
            <v>SELF PAY</v>
          </cell>
          <cell r="AC391" t="str">
            <v>SELF PAY</v>
          </cell>
          <cell r="AD391" t="str">
            <v>SELF PAY</v>
          </cell>
          <cell r="AK391" t="str">
            <v>Self</v>
          </cell>
          <cell r="AL391">
            <v>29.465753424657535</v>
          </cell>
          <cell r="AM391">
            <v>1344</v>
          </cell>
          <cell r="AN391">
            <v>1</v>
          </cell>
          <cell r="AO391">
            <v>1</v>
          </cell>
          <cell r="AP391">
            <v>20110322</v>
          </cell>
          <cell r="AQ391">
            <v>16</v>
          </cell>
          <cell r="AR391" t="str">
            <v>8-30 Days</v>
          </cell>
          <cell r="AS391">
            <v>0</v>
          </cell>
          <cell r="AT391">
            <v>0</v>
          </cell>
          <cell r="AU391">
            <v>0</v>
          </cell>
          <cell r="AV391" t="b">
            <v>0</v>
          </cell>
          <cell r="AW391" t="b">
            <v>1</v>
          </cell>
          <cell r="AX391" t="b">
            <v>1</v>
          </cell>
          <cell r="AY391" t="b">
            <v>0</v>
          </cell>
          <cell r="AZ391">
            <v>0</v>
          </cell>
          <cell r="BA391" t="b">
            <v>0</v>
          </cell>
          <cell r="BB391" t="b">
            <v>1</v>
          </cell>
          <cell r="BC391">
            <v>1</v>
          </cell>
        </row>
        <row r="392">
          <cell r="A392" t="str">
            <v>Q</v>
          </cell>
          <cell r="B392" t="str">
            <v>2011/01/02</v>
          </cell>
          <cell r="C392" t="str">
            <v>2011/01/12</v>
          </cell>
          <cell r="D392">
            <v>0</v>
          </cell>
          <cell r="E392">
            <v>943762</v>
          </cell>
          <cell r="F392" t="str">
            <v>F</v>
          </cell>
          <cell r="G392" t="str">
            <v>T</v>
          </cell>
          <cell r="H392" t="str">
            <v>1958/04/07</v>
          </cell>
          <cell r="I392" t="str">
            <v>ADATC</v>
          </cell>
          <cell r="J392" t="str">
            <v>W.B. Jones ADATC</v>
          </cell>
          <cell r="K392" t="str">
            <v>947235070O</v>
          </cell>
          <cell r="L392" t="str">
            <v>947235070O</v>
          </cell>
          <cell r="M392" t="str">
            <v>0998678</v>
          </cell>
          <cell r="N392" t="str">
            <v>East</v>
          </cell>
          <cell r="O392" t="str">
            <v>401</v>
          </cell>
          <cell r="P392" t="str">
            <v>Southeastern Center</v>
          </cell>
          <cell r="Q392" t="str">
            <v>Program Completion ADATC only</v>
          </cell>
          <cell r="R392" t="str">
            <v>Other outpatient and residential non state facilit</v>
          </cell>
          <cell r="S392" t="str">
            <v>Private residence</v>
          </cell>
          <cell r="T392" t="str">
            <v>SA</v>
          </cell>
          <cell r="U392" t="str">
            <v>New Hanover</v>
          </cell>
          <cell r="V392" t="str">
            <v>New Hanover</v>
          </cell>
          <cell r="W392" t="str">
            <v>New Hanover</v>
          </cell>
          <cell r="X392" t="str">
            <v>Southeastern Center</v>
          </cell>
          <cell r="Y392" t="str">
            <v>Southeastern Center</v>
          </cell>
          <cell r="AA392" t="str">
            <v>SELF PAY</v>
          </cell>
          <cell r="AB392" t="str">
            <v>SELF PAY</v>
          </cell>
          <cell r="AC392" t="str">
            <v>MEDICAID(NC)</v>
          </cell>
          <cell r="AD392" t="str">
            <v>MEDICAID</v>
          </cell>
          <cell r="AK392" t="str">
            <v>Medicaid</v>
          </cell>
          <cell r="AL392">
            <v>53.350684931506848</v>
          </cell>
          <cell r="AM392">
            <v>1783</v>
          </cell>
          <cell r="AN392">
            <v>1</v>
          </cell>
          <cell r="AO392">
            <v>1</v>
          </cell>
          <cell r="AP392">
            <v>20110130</v>
          </cell>
          <cell r="AQ392">
            <v>18</v>
          </cell>
          <cell r="AR392" t="str">
            <v>8-30 Days</v>
          </cell>
          <cell r="AS392">
            <v>0</v>
          </cell>
          <cell r="AT392">
            <v>0</v>
          </cell>
          <cell r="AU392">
            <v>0</v>
          </cell>
          <cell r="AV392" t="b">
            <v>0</v>
          </cell>
          <cell r="AW392" t="b">
            <v>1</v>
          </cell>
          <cell r="AX392" t="b">
            <v>1</v>
          </cell>
          <cell r="AY392" t="b">
            <v>0</v>
          </cell>
          <cell r="AZ392">
            <v>1</v>
          </cell>
          <cell r="BA392" t="b">
            <v>1</v>
          </cell>
          <cell r="BB392" t="b">
            <v>1</v>
          </cell>
          <cell r="BC392">
            <v>1</v>
          </cell>
        </row>
        <row r="393">
          <cell r="A393" t="str">
            <v>Q</v>
          </cell>
          <cell r="B393" t="str">
            <v>2011/02/09</v>
          </cell>
          <cell r="C393" t="str">
            <v>2011/02/16</v>
          </cell>
          <cell r="D393">
            <v>0</v>
          </cell>
          <cell r="E393">
            <v>943762</v>
          </cell>
          <cell r="F393" t="str">
            <v>F</v>
          </cell>
          <cell r="G393" t="str">
            <v>T</v>
          </cell>
          <cell r="H393" t="str">
            <v>1958/04/07</v>
          </cell>
          <cell r="I393" t="str">
            <v>ADATC</v>
          </cell>
          <cell r="J393" t="str">
            <v>W.B. Jones ADATC</v>
          </cell>
          <cell r="K393" t="str">
            <v>947235070O</v>
          </cell>
          <cell r="L393" t="str">
            <v>947235070O</v>
          </cell>
          <cell r="M393" t="str">
            <v>0998678</v>
          </cell>
          <cell r="N393" t="str">
            <v>East</v>
          </cell>
          <cell r="O393" t="str">
            <v>401</v>
          </cell>
          <cell r="P393" t="str">
            <v>Southeastern Center</v>
          </cell>
          <cell r="Q393" t="str">
            <v>Program Completion ADATC only</v>
          </cell>
          <cell r="R393" t="str">
            <v>Other outpatient and residential non state facilit</v>
          </cell>
          <cell r="S393" t="str">
            <v>Private residence</v>
          </cell>
          <cell r="T393" t="str">
            <v>SA</v>
          </cell>
          <cell r="U393" t="str">
            <v>New Hanover</v>
          </cell>
          <cell r="V393" t="str">
            <v>New Hanover</v>
          </cell>
          <cell r="W393" t="str">
            <v>New Hanover</v>
          </cell>
          <cell r="X393" t="str">
            <v>Southeastern Center</v>
          </cell>
          <cell r="Y393" t="str">
            <v>Southeastern Center</v>
          </cell>
          <cell r="AA393" t="str">
            <v>SELF PAY</v>
          </cell>
          <cell r="AB393" t="str">
            <v>SELF PAY</v>
          </cell>
          <cell r="AC393" t="str">
            <v>MEDICAID(NC)</v>
          </cell>
          <cell r="AD393" t="str">
            <v>MEDICAID</v>
          </cell>
          <cell r="AK393" t="str">
            <v>Medicaid</v>
          </cell>
          <cell r="AL393">
            <v>53.350684931506848</v>
          </cell>
          <cell r="AM393">
            <v>1784</v>
          </cell>
          <cell r="AN393">
            <v>1</v>
          </cell>
          <cell r="AO393">
            <v>1</v>
          </cell>
          <cell r="AP393">
            <v>20110321</v>
          </cell>
          <cell r="AQ393">
            <v>33</v>
          </cell>
          <cell r="AR393" t="str">
            <v>31-60 Days</v>
          </cell>
          <cell r="AS393">
            <v>0</v>
          </cell>
          <cell r="AT393">
            <v>0</v>
          </cell>
          <cell r="AU393">
            <v>0</v>
          </cell>
          <cell r="AV393" t="b">
            <v>0</v>
          </cell>
          <cell r="AW393" t="b">
            <v>1</v>
          </cell>
          <cell r="AX393" t="b">
            <v>1</v>
          </cell>
          <cell r="AY393" t="b">
            <v>0</v>
          </cell>
          <cell r="AZ393">
            <v>1</v>
          </cell>
          <cell r="BA393" t="b">
            <v>1</v>
          </cell>
          <cell r="BB393" t="b">
            <v>1</v>
          </cell>
          <cell r="BC393">
            <v>1</v>
          </cell>
        </row>
        <row r="394">
          <cell r="A394" t="str">
            <v>Q</v>
          </cell>
          <cell r="B394" t="str">
            <v>2011/01/24</v>
          </cell>
          <cell r="C394" t="str">
            <v>2011/02/07</v>
          </cell>
          <cell r="D394">
            <v>0</v>
          </cell>
          <cell r="E394">
            <v>498099</v>
          </cell>
          <cell r="F394" t="str">
            <v>M</v>
          </cell>
          <cell r="G394" t="str">
            <v>T</v>
          </cell>
          <cell r="H394" t="str">
            <v>1961/12/08</v>
          </cell>
          <cell r="I394" t="str">
            <v>ADATC</v>
          </cell>
          <cell r="J394" t="str">
            <v>W.B. Jones ADATC</v>
          </cell>
          <cell r="K394" t="str">
            <v>948525411N</v>
          </cell>
          <cell r="M394" t="str">
            <v>0998890</v>
          </cell>
          <cell r="N394" t="str">
            <v>East</v>
          </cell>
          <cell r="O394" t="str">
            <v>401</v>
          </cell>
          <cell r="P394" t="str">
            <v>Southeastern Center</v>
          </cell>
          <cell r="Q394" t="str">
            <v>72 hours request for Discharge ADATC only</v>
          </cell>
          <cell r="R394" t="str">
            <v>Other outpatient and residential non state facilit</v>
          </cell>
          <cell r="S394" t="str">
            <v>Private residence</v>
          </cell>
          <cell r="T394" t="str">
            <v>SA</v>
          </cell>
          <cell r="U394" t="str">
            <v>New Hanover</v>
          </cell>
          <cell r="V394" t="str">
            <v>New Hanover</v>
          </cell>
          <cell r="W394" t="str">
            <v>Wake</v>
          </cell>
          <cell r="X394" t="str">
            <v>Wake</v>
          </cell>
          <cell r="Y394" t="str">
            <v>Wake</v>
          </cell>
          <cell r="AA394" t="str">
            <v>SELF PAY</v>
          </cell>
          <cell r="AB394" t="str">
            <v>SELF PAY</v>
          </cell>
          <cell r="AK394" t="str">
            <v>Self</v>
          </cell>
          <cell r="AL394">
            <v>49.676712328767124</v>
          </cell>
          <cell r="AM394">
            <v>1748</v>
          </cell>
          <cell r="AN394">
            <v>1</v>
          </cell>
          <cell r="AO394">
            <v>1</v>
          </cell>
          <cell r="AP394">
            <v>20110328</v>
          </cell>
          <cell r="AQ394">
            <v>49</v>
          </cell>
          <cell r="AR394" t="str">
            <v>31-60 Days</v>
          </cell>
          <cell r="AS394">
            <v>0</v>
          </cell>
          <cell r="AT394">
            <v>0</v>
          </cell>
          <cell r="AU394">
            <v>0</v>
          </cell>
          <cell r="AV394" t="b">
            <v>0</v>
          </cell>
          <cell r="AW394" t="b">
            <v>1</v>
          </cell>
          <cell r="AX394" t="b">
            <v>1</v>
          </cell>
          <cell r="AY394" t="b">
            <v>0</v>
          </cell>
          <cell r="AZ394">
            <v>0</v>
          </cell>
          <cell r="BA394" t="b">
            <v>0</v>
          </cell>
          <cell r="BB394" t="b">
            <v>1</v>
          </cell>
          <cell r="BC394">
            <v>1</v>
          </cell>
        </row>
        <row r="395">
          <cell r="A395" t="str">
            <v>0</v>
          </cell>
          <cell r="B395" t="str">
            <v>2011/03/02</v>
          </cell>
          <cell r="C395" t="str">
            <v>2011/03/24</v>
          </cell>
          <cell r="D395">
            <v>0</v>
          </cell>
          <cell r="E395">
            <v>498099</v>
          </cell>
          <cell r="F395" t="str">
            <v>M</v>
          </cell>
          <cell r="G395" t="str">
            <v>T</v>
          </cell>
          <cell r="H395" t="str">
            <v>1961/12/08</v>
          </cell>
          <cell r="I395" t="str">
            <v>Psych Hospital</v>
          </cell>
          <cell r="J395" t="str">
            <v>Central Regional Hospital</v>
          </cell>
          <cell r="K395" t="str">
            <v>948525411N</v>
          </cell>
          <cell r="M395" t="str">
            <v>0998890</v>
          </cell>
          <cell r="N395" t="str">
            <v>C</v>
          </cell>
          <cell r="O395" t="str">
            <v>308</v>
          </cell>
          <cell r="P395" t="str">
            <v>Wake</v>
          </cell>
          <cell r="Q395" t="str">
            <v>Direct to Outpatient Commitment</v>
          </cell>
          <cell r="R395" t="str">
            <v>Other outpatient and residential non state facilit</v>
          </cell>
          <cell r="S395" t="str">
            <v>Other independent (rooming house dormitory barrack</v>
          </cell>
          <cell r="T395" t="str">
            <v>MH</v>
          </cell>
          <cell r="U395" t="str">
            <v>Wake</v>
          </cell>
          <cell r="V395" t="str">
            <v>Wake</v>
          </cell>
          <cell r="W395" t="str">
            <v>Orange</v>
          </cell>
          <cell r="X395" t="str">
            <v>O-P-C</v>
          </cell>
          <cell r="Y395" t="str">
            <v>Orange-Person-Chatham</v>
          </cell>
          <cell r="AA395" t="str">
            <v>SELF PAY</v>
          </cell>
          <cell r="AB395" t="str">
            <v>SELF PAY</v>
          </cell>
          <cell r="AK395" t="str">
            <v>Self</v>
          </cell>
          <cell r="AL395">
            <v>49.676712328767124</v>
          </cell>
          <cell r="AM395">
            <v>42</v>
          </cell>
          <cell r="AN395">
            <v>1</v>
          </cell>
          <cell r="AO395">
            <v>1</v>
          </cell>
          <cell r="AP395">
            <v>20110328</v>
          </cell>
          <cell r="AQ395">
            <v>4</v>
          </cell>
          <cell r="AR395" t="str">
            <v>0-7 Days</v>
          </cell>
          <cell r="AS395">
            <v>0</v>
          </cell>
          <cell r="AT395">
            <v>0</v>
          </cell>
          <cell r="AU395">
            <v>1</v>
          </cell>
          <cell r="AV395" t="b">
            <v>1</v>
          </cell>
          <cell r="AW395" t="b">
            <v>1</v>
          </cell>
          <cell r="AX395" t="b">
            <v>1</v>
          </cell>
          <cell r="AY395" t="b">
            <v>0</v>
          </cell>
          <cell r="AZ395">
            <v>0</v>
          </cell>
          <cell r="BA395" t="b">
            <v>1</v>
          </cell>
          <cell r="BB395" t="b">
            <v>1</v>
          </cell>
          <cell r="BC395">
            <v>1</v>
          </cell>
        </row>
        <row r="396">
          <cell r="A396" t="str">
            <v>1</v>
          </cell>
          <cell r="B396" t="str">
            <v>2010/09/24</v>
          </cell>
          <cell r="C396" t="str">
            <v>2011/02/11</v>
          </cell>
          <cell r="D396">
            <v>0</v>
          </cell>
          <cell r="E396">
            <v>400755</v>
          </cell>
          <cell r="F396" t="str">
            <v>M</v>
          </cell>
          <cell r="G396" t="str">
            <v>T</v>
          </cell>
          <cell r="H396" t="str">
            <v>1978/03/13</v>
          </cell>
          <cell r="I396" t="str">
            <v>Psych Hospital</v>
          </cell>
          <cell r="J396" t="str">
            <v>Cherry</v>
          </cell>
          <cell r="K396" t="str">
            <v>948912081M</v>
          </cell>
          <cell r="L396" t="str">
            <v>948912081M</v>
          </cell>
          <cell r="M396" t="str">
            <v>0999474</v>
          </cell>
          <cell r="N396" t="str">
            <v>C</v>
          </cell>
          <cell r="O396" t="str">
            <v>303</v>
          </cell>
          <cell r="P396" t="str">
            <v>Sandhills</v>
          </cell>
          <cell r="Q396" t="str">
            <v>Direct with Approval</v>
          </cell>
          <cell r="R396" t="str">
            <v>Other outpatient and residential non state facilit</v>
          </cell>
          <cell r="S396" t="str">
            <v>Private residence</v>
          </cell>
          <cell r="T396" t="str">
            <v>MH</v>
          </cell>
          <cell r="U396" t="str">
            <v>Hoke</v>
          </cell>
          <cell r="V396" t="str">
            <v>Hoke</v>
          </cell>
          <cell r="W396" t="str">
            <v>Robeson</v>
          </cell>
          <cell r="X396" t="str">
            <v>Southeastern Center</v>
          </cell>
          <cell r="Y396" t="str">
            <v>Southeastern Center</v>
          </cell>
          <cell r="AA396" t="str">
            <v>SELF PAY</v>
          </cell>
          <cell r="AB396" t="str">
            <v>SELF PAY</v>
          </cell>
          <cell r="AC396" t="str">
            <v>MEDICAID(NC)</v>
          </cell>
          <cell r="AD396" t="str">
            <v>MEDICAID</v>
          </cell>
          <cell r="AK396" t="str">
            <v>Medicaid</v>
          </cell>
          <cell r="AL396">
            <v>33.405479452054792</v>
          </cell>
          <cell r="AM396">
            <v>479</v>
          </cell>
          <cell r="AN396">
            <v>0</v>
          </cell>
          <cell r="AO396">
            <v>0</v>
          </cell>
          <cell r="AP396" t="str">
            <v>.</v>
          </cell>
          <cell r="AQ396" t="str">
            <v>.</v>
          </cell>
          <cell r="AR396" t="str">
            <v>Not Seen</v>
          </cell>
          <cell r="AS396">
            <v>0</v>
          </cell>
          <cell r="AT396">
            <v>0</v>
          </cell>
          <cell r="AU396">
            <v>1</v>
          </cell>
          <cell r="AV396" t="b">
            <v>1</v>
          </cell>
          <cell r="AW396" t="b">
            <v>1</v>
          </cell>
          <cell r="AX396" t="b">
            <v>1</v>
          </cell>
          <cell r="AY396" t="b">
            <v>0</v>
          </cell>
          <cell r="AZ396">
            <v>0</v>
          </cell>
          <cell r="BA396" t="b">
            <v>1</v>
          </cell>
          <cell r="BB396" t="b">
            <v>1</v>
          </cell>
          <cell r="BC396">
            <v>1</v>
          </cell>
        </row>
        <row r="397">
          <cell r="A397" t="str">
            <v>0</v>
          </cell>
          <cell r="B397" t="str">
            <v>2011/01/05</v>
          </cell>
          <cell r="C397" t="str">
            <v>2011/01/06</v>
          </cell>
          <cell r="D397">
            <v>0</v>
          </cell>
          <cell r="E397">
            <v>903033</v>
          </cell>
          <cell r="F397" t="str">
            <v>M</v>
          </cell>
          <cell r="G397" t="str">
            <v>T</v>
          </cell>
          <cell r="H397" t="str">
            <v>1976/05/15</v>
          </cell>
          <cell r="I397" t="str">
            <v>Psych Hospital</v>
          </cell>
          <cell r="J397" t="str">
            <v>Central Regional Hospital</v>
          </cell>
          <cell r="K397" t="str">
            <v>946840685R</v>
          </cell>
          <cell r="M397" t="str">
            <v>0999699</v>
          </cell>
          <cell r="N397" t="str">
            <v>C</v>
          </cell>
          <cell r="O397" t="str">
            <v>208</v>
          </cell>
          <cell r="P397" t="str">
            <v>Five County</v>
          </cell>
          <cell r="Q397" t="str">
            <v>Direct Discharge to Medical Visit</v>
          </cell>
          <cell r="R397" t="str">
            <v>Unknown</v>
          </cell>
          <cell r="S397" t="str">
            <v>Unknown</v>
          </cell>
          <cell r="T397" t="str">
            <v>MH</v>
          </cell>
          <cell r="U397" t="str">
            <v>Granville</v>
          </cell>
          <cell r="V397" t="str">
            <v>Granville</v>
          </cell>
          <cell r="W397" t="str">
            <v>Unknown</v>
          </cell>
          <cell r="Y397" t="str">
            <v>Five County</v>
          </cell>
          <cell r="AA397" t="str">
            <v>SELF PAY</v>
          </cell>
          <cell r="AB397" t="str">
            <v>SELF PAY</v>
          </cell>
          <cell r="AK397" t="str">
            <v>Self</v>
          </cell>
          <cell r="AL397">
            <v>35.232876712328768</v>
          </cell>
          <cell r="AM397">
            <v>88</v>
          </cell>
          <cell r="AN397">
            <v>1</v>
          </cell>
          <cell r="AO397">
            <v>1</v>
          </cell>
          <cell r="AP397">
            <v>20110310</v>
          </cell>
          <cell r="AQ397">
            <v>63</v>
          </cell>
          <cell r="AR397" t="str">
            <v>&gt;60 Days</v>
          </cell>
          <cell r="AS397">
            <v>0</v>
          </cell>
          <cell r="AT397">
            <v>0</v>
          </cell>
          <cell r="AU397">
            <v>0</v>
          </cell>
          <cell r="AV397" t="b">
            <v>0</v>
          </cell>
          <cell r="AW397" t="b">
            <v>1</v>
          </cell>
          <cell r="AX397" t="b">
            <v>1</v>
          </cell>
          <cell r="AY397" t="b">
            <v>1</v>
          </cell>
          <cell r="AZ397">
            <v>0</v>
          </cell>
          <cell r="BA397" t="b">
            <v>0</v>
          </cell>
          <cell r="BB397" t="b">
            <v>1</v>
          </cell>
          <cell r="BC397">
            <v>1</v>
          </cell>
        </row>
        <row r="398">
          <cell r="A398" t="str">
            <v>0</v>
          </cell>
          <cell r="B398" t="str">
            <v>2011/03/06</v>
          </cell>
          <cell r="C398" t="str">
            <v>2011/03/08</v>
          </cell>
          <cell r="D398">
            <v>0</v>
          </cell>
          <cell r="E398">
            <v>903033</v>
          </cell>
          <cell r="F398" t="str">
            <v>M</v>
          </cell>
          <cell r="G398" t="str">
            <v>T</v>
          </cell>
          <cell r="H398" t="str">
            <v>1976/05/15</v>
          </cell>
          <cell r="I398" t="str">
            <v>Psych Hospital</v>
          </cell>
          <cell r="J398" t="str">
            <v>Central Regional Hospital</v>
          </cell>
          <cell r="K398" t="str">
            <v>946840685R</v>
          </cell>
          <cell r="M398" t="str">
            <v>0999699</v>
          </cell>
          <cell r="N398" t="str">
            <v>C</v>
          </cell>
          <cell r="O398" t="str">
            <v>208</v>
          </cell>
          <cell r="P398" t="str">
            <v>Five County</v>
          </cell>
          <cell r="Q398" t="str">
            <v>Direct with Approval</v>
          </cell>
          <cell r="R398" t="str">
            <v>Other outpatient and residential non state facilit</v>
          </cell>
          <cell r="S398" t="str">
            <v>Private residence</v>
          </cell>
          <cell r="T398" t="str">
            <v>SA</v>
          </cell>
          <cell r="U398" t="str">
            <v>Granville</v>
          </cell>
          <cell r="V398" t="str">
            <v>Granville</v>
          </cell>
          <cell r="W398" t="str">
            <v>Granville</v>
          </cell>
          <cell r="X398" t="str">
            <v>Five County</v>
          </cell>
          <cell r="Y398" t="str">
            <v>Five County</v>
          </cell>
          <cell r="AA398" t="str">
            <v>SELF PAY</v>
          </cell>
          <cell r="AB398" t="str">
            <v>SELF PAY</v>
          </cell>
          <cell r="AK398" t="str">
            <v>Self</v>
          </cell>
          <cell r="AL398">
            <v>35.232876712328768</v>
          </cell>
          <cell r="AM398">
            <v>89</v>
          </cell>
          <cell r="AN398">
            <v>1</v>
          </cell>
          <cell r="AO398">
            <v>1</v>
          </cell>
          <cell r="AP398">
            <v>20110310</v>
          </cell>
          <cell r="AQ398">
            <v>2</v>
          </cell>
          <cell r="AR398" t="str">
            <v>0-7 Days</v>
          </cell>
          <cell r="AS398">
            <v>0</v>
          </cell>
          <cell r="AT398">
            <v>0</v>
          </cell>
          <cell r="AU398">
            <v>1</v>
          </cell>
          <cell r="AV398" t="b">
            <v>1</v>
          </cell>
          <cell r="AW398" t="b">
            <v>1</v>
          </cell>
          <cell r="AX398" t="b">
            <v>1</v>
          </cell>
          <cell r="AY398" t="b">
            <v>0</v>
          </cell>
          <cell r="AZ398">
            <v>0</v>
          </cell>
          <cell r="BA398" t="b">
            <v>1</v>
          </cell>
          <cell r="BB398" t="b">
            <v>1</v>
          </cell>
          <cell r="BC398">
            <v>1</v>
          </cell>
        </row>
        <row r="399">
          <cell r="A399" t="str">
            <v>8</v>
          </cell>
          <cell r="B399" t="str">
            <v>2010/12/22</v>
          </cell>
          <cell r="C399" t="str">
            <v>2011/01/07</v>
          </cell>
          <cell r="D399">
            <v>0</v>
          </cell>
          <cell r="E399">
            <v>1011469</v>
          </cell>
          <cell r="F399" t="str">
            <v>M</v>
          </cell>
          <cell r="G399" t="str">
            <v>T</v>
          </cell>
          <cell r="H399" t="str">
            <v>1957/06/21</v>
          </cell>
          <cell r="I399" t="str">
            <v>ADATC</v>
          </cell>
          <cell r="J399" t="str">
            <v>R. J. Blackley ADATC</v>
          </cell>
          <cell r="K399" t="str">
            <v>944078163R</v>
          </cell>
          <cell r="M399" t="str">
            <v>1000688</v>
          </cell>
          <cell r="N399" t="str">
            <v>C</v>
          </cell>
          <cell r="O399" t="str">
            <v>208</v>
          </cell>
          <cell r="P399" t="str">
            <v>Five County</v>
          </cell>
          <cell r="Q399" t="str">
            <v>Program Completion ADATC only</v>
          </cell>
          <cell r="R399" t="str">
            <v>Other outpatient and residential non state facilit</v>
          </cell>
          <cell r="S399" t="str">
            <v>Private residence</v>
          </cell>
          <cell r="T399" t="str">
            <v>SA</v>
          </cell>
          <cell r="U399" t="str">
            <v>Vance</v>
          </cell>
          <cell r="V399" t="str">
            <v>Vance</v>
          </cell>
          <cell r="W399" t="str">
            <v>Vance</v>
          </cell>
          <cell r="X399" t="str">
            <v>Five County</v>
          </cell>
          <cell r="Y399" t="str">
            <v>Five County</v>
          </cell>
          <cell r="AA399" t="str">
            <v>SELF PAY</v>
          </cell>
          <cell r="AB399" t="str">
            <v>SELF PAY</v>
          </cell>
          <cell r="AK399" t="str">
            <v>Self</v>
          </cell>
          <cell r="AL399">
            <v>54.145205479452052</v>
          </cell>
          <cell r="AM399">
            <v>1097</v>
          </cell>
          <cell r="AN399">
            <v>1</v>
          </cell>
          <cell r="AO399">
            <v>1</v>
          </cell>
          <cell r="AP399">
            <v>20110110</v>
          </cell>
          <cell r="AQ399">
            <v>3</v>
          </cell>
          <cell r="AR399" t="str">
            <v>0-7 Days</v>
          </cell>
          <cell r="AS399">
            <v>0</v>
          </cell>
          <cell r="AT399">
            <v>0</v>
          </cell>
          <cell r="AU399">
            <v>0</v>
          </cell>
          <cell r="AV399" t="b">
            <v>0</v>
          </cell>
          <cell r="AW399" t="b">
            <v>1</v>
          </cell>
          <cell r="AX399" t="b">
            <v>1</v>
          </cell>
          <cell r="AY399" t="b">
            <v>0</v>
          </cell>
          <cell r="AZ399">
            <v>1</v>
          </cell>
          <cell r="BA399" t="b">
            <v>1</v>
          </cell>
          <cell r="BB399" t="b">
            <v>1</v>
          </cell>
          <cell r="BC399">
            <v>1</v>
          </cell>
        </row>
        <row r="400">
          <cell r="A400" t="str">
            <v>Q</v>
          </cell>
          <cell r="B400" t="str">
            <v>2011/01/20</v>
          </cell>
          <cell r="C400" t="str">
            <v>2011/01/26</v>
          </cell>
          <cell r="D400">
            <v>0</v>
          </cell>
          <cell r="E400">
            <v>1011655</v>
          </cell>
          <cell r="F400" t="str">
            <v>F</v>
          </cell>
          <cell r="G400" t="str">
            <v>T</v>
          </cell>
          <cell r="H400" t="str">
            <v>1969/06/10</v>
          </cell>
          <cell r="I400" t="str">
            <v>ADATC</v>
          </cell>
          <cell r="J400" t="str">
            <v>W.B. Jones ADATC</v>
          </cell>
          <cell r="K400" t="str">
            <v>111043058M</v>
          </cell>
          <cell r="L400" t="str">
            <v>111043058M</v>
          </cell>
          <cell r="M400" t="str">
            <v>1000963</v>
          </cell>
          <cell r="N400" t="str">
            <v>East</v>
          </cell>
          <cell r="O400" t="str">
            <v>407</v>
          </cell>
          <cell r="P400" t="str">
            <v>ECBH</v>
          </cell>
          <cell r="Q400" t="str">
            <v>Against Medical advice Discharge(AMA)</v>
          </cell>
          <cell r="R400" t="str">
            <v>Other outpatient and residential non state facilit</v>
          </cell>
          <cell r="S400" t="str">
            <v>Private residence</v>
          </cell>
          <cell r="T400" t="str">
            <v>SA</v>
          </cell>
          <cell r="U400" t="str">
            <v>Craven</v>
          </cell>
          <cell r="V400" t="str">
            <v>Craven</v>
          </cell>
          <cell r="W400" t="str">
            <v>Craven</v>
          </cell>
          <cell r="X400" t="str">
            <v>ECBH</v>
          </cell>
          <cell r="Y400" t="str">
            <v>East Carolina Behavioral Health</v>
          </cell>
          <cell r="AA400" t="str">
            <v>SELF PAY</v>
          </cell>
          <cell r="AB400" t="str">
            <v>SELF PAY</v>
          </cell>
          <cell r="AC400" t="str">
            <v>MEDICAID(NC)</v>
          </cell>
          <cell r="AD400" t="str">
            <v>MEDICAID</v>
          </cell>
          <cell r="AK400" t="str">
            <v>Medicaid</v>
          </cell>
          <cell r="AL400">
            <v>42.167123287671231</v>
          </cell>
          <cell r="AM400">
            <v>1785</v>
          </cell>
          <cell r="AN400">
            <v>1</v>
          </cell>
          <cell r="AO400">
            <v>1</v>
          </cell>
          <cell r="AP400">
            <v>20110126</v>
          </cell>
          <cell r="AQ400">
            <v>0</v>
          </cell>
          <cell r="AR400" t="str">
            <v>0-7 Days</v>
          </cell>
          <cell r="AS400">
            <v>0</v>
          </cell>
          <cell r="AT400">
            <v>0</v>
          </cell>
          <cell r="AU400">
            <v>0</v>
          </cell>
          <cell r="AV400" t="b">
            <v>0</v>
          </cell>
          <cell r="AW400" t="b">
            <v>1</v>
          </cell>
          <cell r="AX400" t="b">
            <v>1</v>
          </cell>
          <cell r="AY400" t="b">
            <v>0</v>
          </cell>
          <cell r="AZ400">
            <v>0</v>
          </cell>
          <cell r="BA400" t="b">
            <v>0</v>
          </cell>
          <cell r="BB400" t="b">
            <v>1</v>
          </cell>
          <cell r="BC400">
            <v>1</v>
          </cell>
        </row>
        <row r="401">
          <cell r="A401" t="str">
            <v>8</v>
          </cell>
          <cell r="B401" t="str">
            <v>2011/03/11</v>
          </cell>
          <cell r="C401" t="str">
            <v>2011/03/25</v>
          </cell>
          <cell r="D401">
            <v>0</v>
          </cell>
          <cell r="E401">
            <v>1011661</v>
          </cell>
          <cell r="F401" t="str">
            <v>M</v>
          </cell>
          <cell r="G401" t="str">
            <v>T</v>
          </cell>
          <cell r="H401" t="str">
            <v>1964/08/14</v>
          </cell>
          <cell r="I401" t="str">
            <v>ADATC</v>
          </cell>
          <cell r="J401" t="str">
            <v>R. J. Blackley ADATC</v>
          </cell>
          <cell r="K401" t="str">
            <v>947757131S</v>
          </cell>
          <cell r="M401" t="str">
            <v>1000970</v>
          </cell>
          <cell r="N401" t="str">
            <v>C</v>
          </cell>
          <cell r="O401" t="str">
            <v>303</v>
          </cell>
          <cell r="P401" t="str">
            <v>Sandhills</v>
          </cell>
          <cell r="Q401" t="str">
            <v>Program Completion ADATC only</v>
          </cell>
          <cell r="R401" t="str">
            <v>Other outpatient and residential non state facilit</v>
          </cell>
          <cell r="S401" t="str">
            <v>Private residence</v>
          </cell>
          <cell r="T401" t="str">
            <v>SA</v>
          </cell>
          <cell r="U401" t="str">
            <v>Montgomery</v>
          </cell>
          <cell r="V401" t="str">
            <v>Montgomery</v>
          </cell>
          <cell r="W401" t="str">
            <v>Unknown</v>
          </cell>
          <cell r="X401" t="str">
            <v>Sandhills</v>
          </cell>
          <cell r="Y401" t="str">
            <v>Sandhills Center</v>
          </cell>
          <cell r="AA401" t="str">
            <v>SELF PAY</v>
          </cell>
          <cell r="AB401" t="str">
            <v>SELF PAY</v>
          </cell>
          <cell r="AK401" t="str">
            <v>Self</v>
          </cell>
          <cell r="AL401">
            <v>46.991780821917807</v>
          </cell>
          <cell r="AM401">
            <v>1098</v>
          </cell>
          <cell r="AN401">
            <v>1</v>
          </cell>
          <cell r="AO401">
            <v>1</v>
          </cell>
          <cell r="AP401">
            <v>20110329</v>
          </cell>
          <cell r="AQ401">
            <v>4</v>
          </cell>
          <cell r="AR401" t="str">
            <v>0-7 Days</v>
          </cell>
          <cell r="AS401">
            <v>0</v>
          </cell>
          <cell r="AT401">
            <v>0</v>
          </cell>
          <cell r="AU401">
            <v>0</v>
          </cell>
          <cell r="AV401" t="b">
            <v>0</v>
          </cell>
          <cell r="AW401" t="b">
            <v>1</v>
          </cell>
          <cell r="AX401" t="b">
            <v>1</v>
          </cell>
          <cell r="AY401" t="b">
            <v>0</v>
          </cell>
          <cell r="AZ401">
            <v>1</v>
          </cell>
          <cell r="BA401" t="b">
            <v>1</v>
          </cell>
          <cell r="BB401" t="b">
            <v>1</v>
          </cell>
          <cell r="BC401">
            <v>1</v>
          </cell>
        </row>
        <row r="402">
          <cell r="A402" t="str">
            <v>Q</v>
          </cell>
          <cell r="B402" t="str">
            <v>2011/03/24</v>
          </cell>
          <cell r="C402" t="str">
            <v>2011/03/31</v>
          </cell>
          <cell r="D402">
            <v>0</v>
          </cell>
          <cell r="E402">
            <v>1011974</v>
          </cell>
          <cell r="F402" t="str">
            <v>M</v>
          </cell>
          <cell r="G402" t="str">
            <v>T</v>
          </cell>
          <cell r="H402" t="str">
            <v>1957/08/27</v>
          </cell>
          <cell r="I402" t="str">
            <v>ADATC</v>
          </cell>
          <cell r="J402" t="str">
            <v>W.B. Jones ADATC</v>
          </cell>
          <cell r="K402" t="str">
            <v>947085950M</v>
          </cell>
          <cell r="M402" t="str">
            <v>1001442</v>
          </cell>
          <cell r="N402" t="str">
            <v>East</v>
          </cell>
          <cell r="O402" t="str">
            <v>408</v>
          </cell>
          <cell r="P402" t="str">
            <v>Eastpointe</v>
          </cell>
          <cell r="Q402" t="str">
            <v>Program Completion ADATC only</v>
          </cell>
          <cell r="R402" t="str">
            <v>Other outpatient and residential non state facilit</v>
          </cell>
          <cell r="S402" t="str">
            <v>Private residence</v>
          </cell>
          <cell r="T402" t="str">
            <v>SA</v>
          </cell>
          <cell r="U402" t="str">
            <v>Wayne</v>
          </cell>
          <cell r="V402" t="str">
            <v>Wayne</v>
          </cell>
          <cell r="W402" t="str">
            <v>Wayne</v>
          </cell>
          <cell r="X402" t="str">
            <v>Eastpointe</v>
          </cell>
          <cell r="Y402" t="str">
            <v>Eastpointe</v>
          </cell>
          <cell r="AA402" t="str">
            <v>SELF PAY</v>
          </cell>
          <cell r="AB402" t="str">
            <v>SELF PAY</v>
          </cell>
          <cell r="AK402" t="str">
            <v>Self</v>
          </cell>
          <cell r="AL402">
            <v>53.961643835616435</v>
          </cell>
          <cell r="AM402">
            <v>1786</v>
          </cell>
          <cell r="AN402">
            <v>1</v>
          </cell>
          <cell r="AO402">
            <v>1</v>
          </cell>
          <cell r="AP402">
            <v>20110404</v>
          </cell>
          <cell r="AQ402">
            <v>4</v>
          </cell>
          <cell r="AR402" t="str">
            <v>0-7 Days</v>
          </cell>
          <cell r="AS402">
            <v>0</v>
          </cell>
          <cell r="AT402">
            <v>0</v>
          </cell>
          <cell r="AU402">
            <v>0</v>
          </cell>
          <cell r="AV402" t="b">
            <v>0</v>
          </cell>
          <cell r="AW402" t="b">
            <v>1</v>
          </cell>
          <cell r="AX402" t="b">
            <v>1</v>
          </cell>
          <cell r="AY402" t="b">
            <v>0</v>
          </cell>
          <cell r="AZ402">
            <v>1</v>
          </cell>
          <cell r="BA402" t="b">
            <v>1</v>
          </cell>
          <cell r="BB402" t="b">
            <v>1</v>
          </cell>
          <cell r="BC402">
            <v>1</v>
          </cell>
        </row>
        <row r="403">
          <cell r="A403" t="str">
            <v>2</v>
          </cell>
          <cell r="B403" t="str">
            <v>2010/05/03</v>
          </cell>
          <cell r="C403" t="str">
            <v>2011/01/27</v>
          </cell>
          <cell r="D403">
            <v>0</v>
          </cell>
          <cell r="E403">
            <v>1014675</v>
          </cell>
          <cell r="F403" t="str">
            <v>M</v>
          </cell>
          <cell r="G403" t="str">
            <v>T</v>
          </cell>
          <cell r="H403" t="str">
            <v>1977/12/15</v>
          </cell>
          <cell r="I403" t="str">
            <v>Psych Hospital</v>
          </cell>
          <cell r="J403" t="str">
            <v>Broughton</v>
          </cell>
          <cell r="K403" t="str">
            <v>901514144O</v>
          </cell>
          <cell r="L403" t="str">
            <v>901514144O</v>
          </cell>
          <cell r="M403" t="str">
            <v>1001941</v>
          </cell>
          <cell r="N403" t="str">
            <v>West</v>
          </cell>
          <cell r="O403" t="str">
            <v>113</v>
          </cell>
          <cell r="P403" t="str">
            <v>Western Highlands</v>
          </cell>
          <cell r="Q403" t="str">
            <v>Direct with Approval</v>
          </cell>
          <cell r="R403" t="str">
            <v>Other outpatient and residential non state facilit</v>
          </cell>
          <cell r="S403" t="str">
            <v>Residental facility excluding nursing homes(halfwa</v>
          </cell>
          <cell r="T403" t="str">
            <v>MH</v>
          </cell>
          <cell r="U403" t="str">
            <v>Buncombe</v>
          </cell>
          <cell r="V403" t="str">
            <v>Wake</v>
          </cell>
          <cell r="W403" t="str">
            <v>Wake</v>
          </cell>
          <cell r="X403" t="str">
            <v>Wake</v>
          </cell>
          <cell r="Y403" t="str">
            <v>Wake</v>
          </cell>
          <cell r="AA403" t="str">
            <v>MEDICARE PART A</v>
          </cell>
          <cell r="AB403" t="str">
            <v>MEDICARE</v>
          </cell>
          <cell r="AC403" t="str">
            <v>SELF PAY</v>
          </cell>
          <cell r="AD403" t="str">
            <v>SELF PAY</v>
          </cell>
          <cell r="AE403" t="str">
            <v>MEDICARE PART B</v>
          </cell>
          <cell r="AF403" t="str">
            <v>MEDICARE</v>
          </cell>
          <cell r="AK403" t="str">
            <v>Medicare</v>
          </cell>
          <cell r="AL403">
            <v>33.646575342465752</v>
          </cell>
          <cell r="AM403">
            <v>808</v>
          </cell>
          <cell r="AN403">
            <v>1</v>
          </cell>
          <cell r="AO403">
            <v>1</v>
          </cell>
          <cell r="AP403">
            <v>20110208</v>
          </cell>
          <cell r="AQ403">
            <v>12</v>
          </cell>
          <cell r="AR403" t="str">
            <v>8-30 Days</v>
          </cell>
          <cell r="AS403">
            <v>0</v>
          </cell>
          <cell r="AT403">
            <v>0</v>
          </cell>
          <cell r="AU403">
            <v>1</v>
          </cell>
          <cell r="AV403" t="b">
            <v>1</v>
          </cell>
          <cell r="AW403" t="b">
            <v>1</v>
          </cell>
          <cell r="AX403" t="b">
            <v>1</v>
          </cell>
          <cell r="AY403" t="b">
            <v>0</v>
          </cell>
          <cell r="AZ403">
            <v>0</v>
          </cell>
          <cell r="BA403" t="b">
            <v>1</v>
          </cell>
          <cell r="BB403" t="b">
            <v>1</v>
          </cell>
          <cell r="BC403">
            <v>0</v>
          </cell>
        </row>
        <row r="404">
          <cell r="A404" t="str">
            <v>0</v>
          </cell>
          <cell r="B404" t="str">
            <v>2010/12/29</v>
          </cell>
          <cell r="C404" t="str">
            <v>2011/01/18</v>
          </cell>
          <cell r="D404">
            <v>0</v>
          </cell>
          <cell r="E404">
            <v>1014761</v>
          </cell>
          <cell r="F404" t="str">
            <v>M</v>
          </cell>
          <cell r="G404" t="str">
            <v>T</v>
          </cell>
          <cell r="H404" t="str">
            <v>1969/01/29</v>
          </cell>
          <cell r="I404" t="str">
            <v>Psych Hospital</v>
          </cell>
          <cell r="J404" t="str">
            <v>Central Regional Hospital</v>
          </cell>
          <cell r="K404" t="str">
            <v>901594145T</v>
          </cell>
          <cell r="M404" t="str">
            <v>1002046</v>
          </cell>
          <cell r="N404" t="str">
            <v>C</v>
          </cell>
          <cell r="O404" t="str">
            <v>205</v>
          </cell>
          <cell r="P404" t="str">
            <v>Alamance-Caswell</v>
          </cell>
          <cell r="Q404" t="str">
            <v>Direct to Outpatient Commitment</v>
          </cell>
          <cell r="R404" t="str">
            <v>Other outpatient and residential non state facilit</v>
          </cell>
          <cell r="S404" t="str">
            <v>Private residence</v>
          </cell>
          <cell r="T404" t="str">
            <v>SA</v>
          </cell>
          <cell r="U404" t="str">
            <v>Alamance</v>
          </cell>
          <cell r="V404" t="str">
            <v>Alamance</v>
          </cell>
          <cell r="W404" t="str">
            <v>Alamance</v>
          </cell>
          <cell r="X404" t="str">
            <v>Alamance-Caswell</v>
          </cell>
          <cell r="Y404" t="str">
            <v>Alamance-Caswell</v>
          </cell>
          <cell r="AA404" t="str">
            <v>SELF PAY</v>
          </cell>
          <cell r="AB404" t="str">
            <v>SELF PAY</v>
          </cell>
          <cell r="AK404" t="str">
            <v>Self</v>
          </cell>
          <cell r="AL404">
            <v>42.528767123287672</v>
          </cell>
          <cell r="AM404">
            <v>106</v>
          </cell>
          <cell r="AN404">
            <v>0</v>
          </cell>
          <cell r="AO404">
            <v>0</v>
          </cell>
          <cell r="AP404" t="str">
            <v>.</v>
          </cell>
          <cell r="AQ404" t="str">
            <v>.</v>
          </cell>
          <cell r="AR404" t="str">
            <v>Not Seen</v>
          </cell>
          <cell r="AS404">
            <v>0</v>
          </cell>
          <cell r="AT404">
            <v>0</v>
          </cell>
          <cell r="AU404">
            <v>1</v>
          </cell>
          <cell r="AV404" t="b">
            <v>1</v>
          </cell>
          <cell r="AW404" t="b">
            <v>1</v>
          </cell>
          <cell r="AX404" t="b">
            <v>1</v>
          </cell>
          <cell r="AY404" t="b">
            <v>0</v>
          </cell>
          <cell r="AZ404">
            <v>0</v>
          </cell>
          <cell r="BA404" t="b">
            <v>1</v>
          </cell>
          <cell r="BB404" t="b">
            <v>1</v>
          </cell>
          <cell r="BC404">
            <v>1</v>
          </cell>
        </row>
        <row r="405">
          <cell r="A405" t="str">
            <v>1</v>
          </cell>
          <cell r="B405" t="str">
            <v>2011/01/03</v>
          </cell>
          <cell r="C405" t="str">
            <v>2011/01/10</v>
          </cell>
          <cell r="D405">
            <v>0</v>
          </cell>
          <cell r="E405">
            <v>1015004</v>
          </cell>
          <cell r="F405" t="str">
            <v>M</v>
          </cell>
          <cell r="G405" t="str">
            <v>T</v>
          </cell>
          <cell r="H405" t="str">
            <v>1972/10/20</v>
          </cell>
          <cell r="I405" t="str">
            <v>Psych Hospital</v>
          </cell>
          <cell r="J405" t="str">
            <v>Cherry</v>
          </cell>
          <cell r="K405" t="str">
            <v>945239437O</v>
          </cell>
          <cell r="L405" t="str">
            <v>945239437O</v>
          </cell>
          <cell r="M405" t="str">
            <v>1002356</v>
          </cell>
          <cell r="N405" t="str">
            <v>East</v>
          </cell>
          <cell r="O405" t="str">
            <v>408</v>
          </cell>
          <cell r="P405" t="str">
            <v>Eastpointe</v>
          </cell>
          <cell r="Q405" t="str">
            <v>Direct with Approval</v>
          </cell>
          <cell r="R405" t="str">
            <v>Other outpatient and residential non state facilit</v>
          </cell>
          <cell r="S405" t="str">
            <v>Private residence</v>
          </cell>
          <cell r="T405" t="str">
            <v>MH</v>
          </cell>
          <cell r="U405" t="str">
            <v>Wayne</v>
          </cell>
          <cell r="V405" t="str">
            <v>Edgecombe</v>
          </cell>
          <cell r="W405" t="str">
            <v>Wayne</v>
          </cell>
          <cell r="X405" t="str">
            <v>Eastpointe</v>
          </cell>
          <cell r="Y405" t="str">
            <v>Eastpointe</v>
          </cell>
          <cell r="AA405" t="str">
            <v>MEDICARE PART A</v>
          </cell>
          <cell r="AB405" t="str">
            <v>MEDICARE</v>
          </cell>
          <cell r="AC405" t="str">
            <v>SELF PAY</v>
          </cell>
          <cell r="AD405" t="str">
            <v>SELF PAY</v>
          </cell>
          <cell r="AE405" t="str">
            <v>MEDICAID(NC)</v>
          </cell>
          <cell r="AF405" t="str">
            <v>MEDICAID</v>
          </cell>
          <cell r="AG405" t="str">
            <v>MEDICARE PART B</v>
          </cell>
          <cell r="AH405" t="str">
            <v>MEDICARE</v>
          </cell>
          <cell r="AK405" t="str">
            <v>Medicaid</v>
          </cell>
          <cell r="AL405">
            <v>38.802739726027397</v>
          </cell>
          <cell r="AM405">
            <v>539</v>
          </cell>
          <cell r="AN405">
            <v>1</v>
          </cell>
          <cell r="AO405">
            <v>1</v>
          </cell>
          <cell r="AP405">
            <v>20110112</v>
          </cell>
          <cell r="AQ405">
            <v>2</v>
          </cell>
          <cell r="AR405" t="str">
            <v>0-7 Days</v>
          </cell>
          <cell r="AS405">
            <v>1</v>
          </cell>
          <cell r="AT405">
            <v>1</v>
          </cell>
          <cell r="AU405">
            <v>1</v>
          </cell>
          <cell r="AV405" t="b">
            <v>1</v>
          </cell>
          <cell r="AW405" t="b">
            <v>1</v>
          </cell>
          <cell r="AX405" t="b">
            <v>1</v>
          </cell>
          <cell r="AY405" t="b">
            <v>0</v>
          </cell>
          <cell r="AZ405">
            <v>0</v>
          </cell>
          <cell r="BA405" t="b">
            <v>1</v>
          </cell>
          <cell r="BB405" t="b">
            <v>1</v>
          </cell>
          <cell r="BC405">
            <v>0</v>
          </cell>
        </row>
        <row r="406">
          <cell r="A406" t="str">
            <v>H</v>
          </cell>
          <cell r="B406" t="str">
            <v>2010/12/22</v>
          </cell>
          <cell r="C406" t="str">
            <v>2011/01/12</v>
          </cell>
          <cell r="D406">
            <v>0</v>
          </cell>
          <cell r="E406">
            <v>1015038</v>
          </cell>
          <cell r="F406" t="str">
            <v>M</v>
          </cell>
          <cell r="G406" t="str">
            <v>T</v>
          </cell>
          <cell r="H406" t="str">
            <v>1970/12/25</v>
          </cell>
          <cell r="I406" t="str">
            <v>ADATC</v>
          </cell>
          <cell r="J406" t="str">
            <v>J F Keith ADATC</v>
          </cell>
          <cell r="K406" t="str">
            <v>945598797K</v>
          </cell>
          <cell r="M406" t="str">
            <v>1002396</v>
          </cell>
          <cell r="N406" t="str">
            <v>West</v>
          </cell>
          <cell r="O406" t="str">
            <v>113</v>
          </cell>
          <cell r="P406" t="str">
            <v>Western Highlands</v>
          </cell>
          <cell r="Q406" t="str">
            <v>Program Completion ADATC only</v>
          </cell>
          <cell r="R406" t="str">
            <v>Other outpatient and residential non state facilit</v>
          </cell>
          <cell r="S406" t="str">
            <v>Homeless(street vehicle shelter for homeless)</v>
          </cell>
          <cell r="T406" t="str">
            <v>SA</v>
          </cell>
          <cell r="U406" t="str">
            <v>Rutherford</v>
          </cell>
          <cell r="V406" t="str">
            <v>Rutherford</v>
          </cell>
          <cell r="W406" t="str">
            <v>Buncombe</v>
          </cell>
          <cell r="Y406" t="str">
            <v>Western Highlands</v>
          </cell>
          <cell r="Z406" t="str">
            <v>131210000091457</v>
          </cell>
          <cell r="AA406" t="str">
            <v>SELF PAY</v>
          </cell>
          <cell r="AB406" t="str">
            <v>SELF PAY</v>
          </cell>
          <cell r="AC406" t="str">
            <v>SELF PAY</v>
          </cell>
          <cell r="AD406" t="str">
            <v>SELF PAY</v>
          </cell>
          <cell r="AK406" t="str">
            <v>Self</v>
          </cell>
          <cell r="AL406">
            <v>40.624657534246573</v>
          </cell>
          <cell r="AM406">
            <v>1373</v>
          </cell>
          <cell r="AN406">
            <v>1</v>
          </cell>
          <cell r="AO406">
            <v>1</v>
          </cell>
          <cell r="AP406">
            <v>20110112</v>
          </cell>
          <cell r="AQ406">
            <v>0</v>
          </cell>
          <cell r="AR406" t="str">
            <v>0-7 Days</v>
          </cell>
          <cell r="AS406">
            <v>0</v>
          </cell>
          <cell r="AT406">
            <v>0</v>
          </cell>
          <cell r="AU406">
            <v>0</v>
          </cell>
          <cell r="AV406" t="b">
            <v>0</v>
          </cell>
          <cell r="AW406" t="b">
            <v>1</v>
          </cell>
          <cell r="AX406" t="b">
            <v>1</v>
          </cell>
          <cell r="AY406" t="b">
            <v>0</v>
          </cell>
          <cell r="AZ406">
            <v>1</v>
          </cell>
          <cell r="BA406" t="b">
            <v>1</v>
          </cell>
          <cell r="BB406" t="b">
            <v>1</v>
          </cell>
          <cell r="BC406">
            <v>1</v>
          </cell>
        </row>
        <row r="407">
          <cell r="A407" t="str">
            <v>H</v>
          </cell>
          <cell r="B407" t="str">
            <v>2011/03/07</v>
          </cell>
          <cell r="C407" t="str">
            <v>2011/03/26</v>
          </cell>
          <cell r="D407">
            <v>0</v>
          </cell>
          <cell r="E407">
            <v>1015118</v>
          </cell>
          <cell r="F407" t="str">
            <v>M</v>
          </cell>
          <cell r="G407" t="str">
            <v>T</v>
          </cell>
          <cell r="H407" t="str">
            <v>1972/08/20</v>
          </cell>
          <cell r="I407" t="str">
            <v>ADATC</v>
          </cell>
          <cell r="J407" t="str">
            <v>J F Keith ADATC</v>
          </cell>
          <cell r="K407" t="str">
            <v>900588576T</v>
          </cell>
          <cell r="M407" t="str">
            <v>1002497</v>
          </cell>
          <cell r="N407" t="str">
            <v>West</v>
          </cell>
          <cell r="O407" t="str">
            <v>113</v>
          </cell>
          <cell r="P407" t="str">
            <v>Western Highlands</v>
          </cell>
          <cell r="Q407" t="str">
            <v>Program Completion ADATC only</v>
          </cell>
          <cell r="R407" t="str">
            <v>Other outpatient and residential non state facilit</v>
          </cell>
          <cell r="S407" t="str">
            <v>Private residence</v>
          </cell>
          <cell r="T407" t="str">
            <v>SA</v>
          </cell>
          <cell r="U407" t="str">
            <v>Rutherford</v>
          </cell>
          <cell r="V407" t="str">
            <v>Rutherford</v>
          </cell>
          <cell r="W407" t="str">
            <v>Rutherford</v>
          </cell>
          <cell r="Y407" t="str">
            <v>Western Highlands</v>
          </cell>
          <cell r="AA407" t="str">
            <v>SELF PAY</v>
          </cell>
          <cell r="AB407" t="str">
            <v>SELF PAY</v>
          </cell>
          <cell r="AK407" t="str">
            <v>Self</v>
          </cell>
          <cell r="AL407">
            <v>38.969863013698628</v>
          </cell>
          <cell r="AM407">
            <v>1374</v>
          </cell>
          <cell r="AN407">
            <v>1</v>
          </cell>
          <cell r="AO407">
            <v>1</v>
          </cell>
          <cell r="AP407">
            <v>20110329</v>
          </cell>
          <cell r="AQ407">
            <v>3</v>
          </cell>
          <cell r="AR407" t="str">
            <v>0-7 Days</v>
          </cell>
          <cell r="AS407">
            <v>0</v>
          </cell>
          <cell r="AT407">
            <v>0</v>
          </cell>
          <cell r="AU407">
            <v>0</v>
          </cell>
          <cell r="AV407" t="b">
            <v>0</v>
          </cell>
          <cell r="AW407" t="b">
            <v>1</v>
          </cell>
          <cell r="AX407" t="b">
            <v>1</v>
          </cell>
          <cell r="AY407" t="b">
            <v>0</v>
          </cell>
          <cell r="AZ407">
            <v>1</v>
          </cell>
          <cell r="BA407" t="b">
            <v>1</v>
          </cell>
          <cell r="BB407" t="b">
            <v>1</v>
          </cell>
          <cell r="BC407">
            <v>1</v>
          </cell>
        </row>
        <row r="408">
          <cell r="A408" t="str">
            <v>8</v>
          </cell>
          <cell r="B408" t="str">
            <v>2011/01/10</v>
          </cell>
          <cell r="C408" t="str">
            <v>2011/01/19</v>
          </cell>
          <cell r="D408">
            <v>0</v>
          </cell>
          <cell r="E408">
            <v>1018782</v>
          </cell>
          <cell r="F408" t="str">
            <v>M</v>
          </cell>
          <cell r="G408" t="str">
            <v>T</v>
          </cell>
          <cell r="H408" t="str">
            <v>1976/03/05</v>
          </cell>
          <cell r="I408" t="str">
            <v>ADATC</v>
          </cell>
          <cell r="J408" t="str">
            <v>R. J. Blackley ADATC</v>
          </cell>
          <cell r="K408" t="str">
            <v>946415960K</v>
          </cell>
          <cell r="M408" t="str">
            <v>1002579</v>
          </cell>
          <cell r="N408" t="str">
            <v>C</v>
          </cell>
          <cell r="O408" t="str">
            <v>206</v>
          </cell>
          <cell r="P408" t="str">
            <v>O-P-C</v>
          </cell>
          <cell r="Q408" t="str">
            <v>staffed Out</v>
          </cell>
          <cell r="R408" t="str">
            <v>Other outpatient and residential non state facilit</v>
          </cell>
          <cell r="S408" t="str">
            <v>Private residence</v>
          </cell>
          <cell r="T408" t="str">
            <v>SA</v>
          </cell>
          <cell r="U408" t="str">
            <v>Person</v>
          </cell>
          <cell r="V408" t="str">
            <v>Person</v>
          </cell>
          <cell r="W408" t="str">
            <v>Person</v>
          </cell>
          <cell r="X408" t="str">
            <v>O-P-C</v>
          </cell>
          <cell r="Y408" t="str">
            <v>Orange-Person-Chatham</v>
          </cell>
          <cell r="AA408" t="str">
            <v>SELF PAY</v>
          </cell>
          <cell r="AB408" t="str">
            <v>SELF PAY</v>
          </cell>
          <cell r="AK408" t="str">
            <v>Self</v>
          </cell>
          <cell r="AL408">
            <v>35.42739726027397</v>
          </cell>
          <cell r="AM408">
            <v>1099</v>
          </cell>
          <cell r="AN408">
            <v>0</v>
          </cell>
          <cell r="AO408">
            <v>0</v>
          </cell>
          <cell r="AP408" t="str">
            <v>.</v>
          </cell>
          <cell r="AQ408" t="str">
            <v>.</v>
          </cell>
          <cell r="AR408" t="str">
            <v>Not Seen</v>
          </cell>
          <cell r="AS408">
            <v>0</v>
          </cell>
          <cell r="AT408">
            <v>0</v>
          </cell>
          <cell r="AU408">
            <v>0</v>
          </cell>
          <cell r="AV408" t="b">
            <v>0</v>
          </cell>
          <cell r="AW408" t="b">
            <v>1</v>
          </cell>
          <cell r="AX408" t="b">
            <v>1</v>
          </cell>
          <cell r="AY408" t="b">
            <v>0</v>
          </cell>
          <cell r="AZ408">
            <v>0</v>
          </cell>
          <cell r="BA408" t="b">
            <v>0</v>
          </cell>
          <cell r="BB408" t="b">
            <v>1</v>
          </cell>
          <cell r="BC408">
            <v>1</v>
          </cell>
        </row>
        <row r="409">
          <cell r="A409" t="str">
            <v>8</v>
          </cell>
          <cell r="B409" t="str">
            <v>2011/01/31</v>
          </cell>
          <cell r="C409" t="str">
            <v>2011/02/14</v>
          </cell>
          <cell r="D409">
            <v>0</v>
          </cell>
          <cell r="E409">
            <v>1019120</v>
          </cell>
          <cell r="F409" t="str">
            <v>M</v>
          </cell>
          <cell r="G409" t="str">
            <v>T</v>
          </cell>
          <cell r="H409" t="str">
            <v>1979/07/23</v>
          </cell>
          <cell r="I409" t="str">
            <v>ADATC</v>
          </cell>
          <cell r="J409" t="str">
            <v>R. J. Blackley ADATC</v>
          </cell>
          <cell r="K409" t="str">
            <v>949177693M</v>
          </cell>
          <cell r="L409" t="str">
            <v>949177693M</v>
          </cell>
          <cell r="M409" t="str">
            <v>1003009</v>
          </cell>
          <cell r="N409" t="str">
            <v>C</v>
          </cell>
          <cell r="O409" t="str">
            <v>206</v>
          </cell>
          <cell r="P409" t="str">
            <v>O-P-C</v>
          </cell>
          <cell r="Q409" t="str">
            <v>Program Completion ADATC only</v>
          </cell>
          <cell r="R409" t="str">
            <v>Other outpatient and residential non state facilit</v>
          </cell>
          <cell r="S409" t="str">
            <v>Private residence</v>
          </cell>
          <cell r="T409" t="str">
            <v>SA</v>
          </cell>
          <cell r="U409" t="str">
            <v>Chatham</v>
          </cell>
          <cell r="V409" t="str">
            <v>Chatham</v>
          </cell>
          <cell r="W409" t="str">
            <v>Chatham</v>
          </cell>
          <cell r="X409" t="str">
            <v>O-P-C</v>
          </cell>
          <cell r="Y409" t="str">
            <v>Orange-Person-Chatham</v>
          </cell>
          <cell r="AA409" t="str">
            <v>SELF PAY</v>
          </cell>
          <cell r="AB409" t="str">
            <v>SELF PAY</v>
          </cell>
          <cell r="AC409" t="str">
            <v>MEDICARE PART A</v>
          </cell>
          <cell r="AD409" t="str">
            <v>MEDICARE</v>
          </cell>
          <cell r="AE409" t="str">
            <v>MEDICARE PART B</v>
          </cell>
          <cell r="AF409" t="str">
            <v>MEDICARE</v>
          </cell>
          <cell r="AG409" t="str">
            <v>MEDICAID(NC)</v>
          </cell>
          <cell r="AH409" t="str">
            <v>MEDICAID</v>
          </cell>
          <cell r="AK409" t="str">
            <v>Medicaid</v>
          </cell>
          <cell r="AL409">
            <v>32.043835616438358</v>
          </cell>
          <cell r="AM409">
            <v>1100</v>
          </cell>
          <cell r="AN409">
            <v>1</v>
          </cell>
          <cell r="AO409">
            <v>1</v>
          </cell>
          <cell r="AP409">
            <v>20110214</v>
          </cell>
          <cell r="AQ409">
            <v>0</v>
          </cell>
          <cell r="AR409" t="str">
            <v>0-7 Days</v>
          </cell>
          <cell r="AS409">
            <v>0</v>
          </cell>
          <cell r="AT409">
            <v>0</v>
          </cell>
          <cell r="AU409">
            <v>0</v>
          </cell>
          <cell r="AV409" t="b">
            <v>0</v>
          </cell>
          <cell r="AW409" t="b">
            <v>1</v>
          </cell>
          <cell r="AX409" t="b">
            <v>1</v>
          </cell>
          <cell r="AY409" t="b">
            <v>0</v>
          </cell>
          <cell r="AZ409">
            <v>1</v>
          </cell>
          <cell r="BA409" t="b">
            <v>1</v>
          </cell>
          <cell r="BB409" t="b">
            <v>1</v>
          </cell>
          <cell r="BC409">
            <v>1</v>
          </cell>
        </row>
        <row r="410">
          <cell r="A410" t="str">
            <v>0</v>
          </cell>
          <cell r="B410" t="str">
            <v>2011/01/21</v>
          </cell>
          <cell r="C410" t="str">
            <v>2011/01/31</v>
          </cell>
          <cell r="D410">
            <v>0</v>
          </cell>
          <cell r="E410">
            <v>1019189</v>
          </cell>
          <cell r="F410" t="str">
            <v>M</v>
          </cell>
          <cell r="G410" t="str">
            <v>T</v>
          </cell>
          <cell r="H410" t="str">
            <v>1975/08/02</v>
          </cell>
          <cell r="I410" t="str">
            <v>Psych Hospital</v>
          </cell>
          <cell r="J410" t="str">
            <v>Central Regional Hospital</v>
          </cell>
          <cell r="K410" t="str">
            <v>900090363R</v>
          </cell>
          <cell r="L410" t="str">
            <v>900090363R</v>
          </cell>
          <cell r="M410" t="str">
            <v>1003097</v>
          </cell>
          <cell r="N410" t="str">
            <v>C</v>
          </cell>
          <cell r="O410" t="str">
            <v>204</v>
          </cell>
          <cell r="P410" t="str">
            <v>Guilford</v>
          </cell>
          <cell r="Q410" t="str">
            <v>Direct to Outpatient Commitment</v>
          </cell>
          <cell r="R410" t="str">
            <v>Other outpatient and residential non state facilit</v>
          </cell>
          <cell r="S410" t="str">
            <v>Private residence</v>
          </cell>
          <cell r="T410" t="str">
            <v>MH</v>
          </cell>
          <cell r="U410" t="str">
            <v>Guilford</v>
          </cell>
          <cell r="V410" t="str">
            <v>Guilford</v>
          </cell>
          <cell r="W410" t="str">
            <v>Guilford</v>
          </cell>
          <cell r="X410" t="str">
            <v>Guilford</v>
          </cell>
          <cell r="Y410" t="str">
            <v>Guilford Center</v>
          </cell>
          <cell r="AA410" t="str">
            <v>SELF PAY</v>
          </cell>
          <cell r="AB410" t="str">
            <v>SELF PAY</v>
          </cell>
          <cell r="AC410" t="str">
            <v>MEDICAID(NC)</v>
          </cell>
          <cell r="AD410" t="str">
            <v>MEDICAID</v>
          </cell>
          <cell r="AK410" t="str">
            <v>Medicaid</v>
          </cell>
          <cell r="AL410">
            <v>36.019178082191779</v>
          </cell>
          <cell r="AM410">
            <v>108</v>
          </cell>
          <cell r="AN410">
            <v>0</v>
          </cell>
          <cell r="AO410">
            <v>0</v>
          </cell>
          <cell r="AP410" t="str">
            <v>.</v>
          </cell>
          <cell r="AQ410" t="str">
            <v>.</v>
          </cell>
          <cell r="AR410" t="str">
            <v>Not Seen</v>
          </cell>
          <cell r="AS410">
            <v>0</v>
          </cell>
          <cell r="AT410">
            <v>0</v>
          </cell>
          <cell r="AU410">
            <v>1</v>
          </cell>
          <cell r="AV410" t="b">
            <v>1</v>
          </cell>
          <cell r="AW410" t="b">
            <v>1</v>
          </cell>
          <cell r="AX410" t="b">
            <v>1</v>
          </cell>
          <cell r="AY410" t="b">
            <v>0</v>
          </cell>
          <cell r="AZ410">
            <v>0</v>
          </cell>
          <cell r="BA410" t="b">
            <v>1</v>
          </cell>
          <cell r="BB410" t="b">
            <v>1</v>
          </cell>
          <cell r="BC410">
            <v>1</v>
          </cell>
        </row>
        <row r="411">
          <cell r="A411" t="str">
            <v>8</v>
          </cell>
          <cell r="B411" t="str">
            <v>2011/01/03</v>
          </cell>
          <cell r="C411" t="str">
            <v>2011/01/18</v>
          </cell>
          <cell r="D411">
            <v>0</v>
          </cell>
          <cell r="E411">
            <v>1019486</v>
          </cell>
          <cell r="F411" t="str">
            <v>M</v>
          </cell>
          <cell r="G411" t="str">
            <v>T</v>
          </cell>
          <cell r="H411" t="str">
            <v>1974/12/22</v>
          </cell>
          <cell r="I411" t="str">
            <v>ADATC</v>
          </cell>
          <cell r="J411" t="str">
            <v>R. J. Blackley ADATC</v>
          </cell>
          <cell r="K411" t="str">
            <v>947289630S</v>
          </cell>
          <cell r="M411" t="str">
            <v>1003393</v>
          </cell>
          <cell r="N411" t="str">
            <v>C</v>
          </cell>
          <cell r="O411" t="str">
            <v>205</v>
          </cell>
          <cell r="P411" t="str">
            <v>Alamance-Caswell</v>
          </cell>
          <cell r="Q411" t="str">
            <v>Program Completion ADATC only</v>
          </cell>
          <cell r="R411" t="str">
            <v>Other outpatient and residential non state facilit</v>
          </cell>
          <cell r="S411" t="str">
            <v>Private residence</v>
          </cell>
          <cell r="T411" t="str">
            <v>SA</v>
          </cell>
          <cell r="U411" t="str">
            <v>Alamance</v>
          </cell>
          <cell r="V411" t="str">
            <v>Alamance</v>
          </cell>
          <cell r="W411" t="str">
            <v>Alamance</v>
          </cell>
          <cell r="X411" t="str">
            <v>Alamance-Caswell</v>
          </cell>
          <cell r="Y411" t="str">
            <v>Alamance-Caswell</v>
          </cell>
          <cell r="AA411" t="str">
            <v>SELF PAY</v>
          </cell>
          <cell r="AB411" t="str">
            <v>SELF PAY</v>
          </cell>
          <cell r="AK411" t="str">
            <v>Self</v>
          </cell>
          <cell r="AL411">
            <v>36.630136986301373</v>
          </cell>
          <cell r="AM411">
            <v>1101</v>
          </cell>
          <cell r="AN411">
            <v>1</v>
          </cell>
          <cell r="AO411">
            <v>1</v>
          </cell>
          <cell r="AP411">
            <v>20110118</v>
          </cell>
          <cell r="AQ411">
            <v>0</v>
          </cell>
          <cell r="AR411" t="str">
            <v>0-7 Days</v>
          </cell>
          <cell r="AS411">
            <v>0</v>
          </cell>
          <cell r="AT411">
            <v>0</v>
          </cell>
          <cell r="AU411">
            <v>0</v>
          </cell>
          <cell r="AV411" t="b">
            <v>0</v>
          </cell>
          <cell r="AW411" t="b">
            <v>1</v>
          </cell>
          <cell r="AX411" t="b">
            <v>1</v>
          </cell>
          <cell r="AY411" t="b">
            <v>0</v>
          </cell>
          <cell r="AZ411">
            <v>1</v>
          </cell>
          <cell r="BA411" t="b">
            <v>1</v>
          </cell>
          <cell r="BB411" t="b">
            <v>1</v>
          </cell>
          <cell r="BC411">
            <v>1</v>
          </cell>
        </row>
        <row r="412">
          <cell r="A412" t="str">
            <v>H</v>
          </cell>
          <cell r="B412" t="str">
            <v>2011/02/14</v>
          </cell>
          <cell r="C412" t="str">
            <v>2011/03/08</v>
          </cell>
          <cell r="D412">
            <v>0</v>
          </cell>
          <cell r="E412">
            <v>1019559</v>
          </cell>
          <cell r="F412" t="str">
            <v>M</v>
          </cell>
          <cell r="G412" t="str">
            <v>T</v>
          </cell>
          <cell r="H412" t="str">
            <v>1968/04/06</v>
          </cell>
          <cell r="I412" t="str">
            <v>ADATC</v>
          </cell>
          <cell r="J412" t="str">
            <v>J F Keith ADATC</v>
          </cell>
          <cell r="K412" t="str">
            <v>947754175N</v>
          </cell>
          <cell r="M412" t="str">
            <v>1003491</v>
          </cell>
          <cell r="N412" t="str">
            <v>West</v>
          </cell>
          <cell r="O412" t="str">
            <v>113</v>
          </cell>
          <cell r="P412" t="str">
            <v>Western Highlands</v>
          </cell>
          <cell r="Q412" t="str">
            <v>Program Completion ADATC only</v>
          </cell>
          <cell r="R412" t="str">
            <v>Other outpatient and residential non state facilit</v>
          </cell>
          <cell r="S412" t="str">
            <v>Residental facility excluding nursing homes(halfwa</v>
          </cell>
          <cell r="T412" t="str">
            <v>SA</v>
          </cell>
          <cell r="U412" t="str">
            <v>Buncombe</v>
          </cell>
          <cell r="V412" t="str">
            <v>Buncombe</v>
          </cell>
          <cell r="W412" t="str">
            <v>Buncombe</v>
          </cell>
          <cell r="Y412" t="str">
            <v>Western Highlands</v>
          </cell>
          <cell r="AA412" t="str">
            <v>SELF PAY</v>
          </cell>
          <cell r="AB412" t="str">
            <v>SELF PAY</v>
          </cell>
          <cell r="AK412" t="str">
            <v>Self</v>
          </cell>
          <cell r="AL412">
            <v>43.345205479452055</v>
          </cell>
          <cell r="AM412">
            <v>1375</v>
          </cell>
          <cell r="AN412">
            <v>1</v>
          </cell>
          <cell r="AO412">
            <v>1</v>
          </cell>
          <cell r="AP412">
            <v>20110308</v>
          </cell>
          <cell r="AQ412">
            <v>0</v>
          </cell>
          <cell r="AR412" t="str">
            <v>0-7 Days</v>
          </cell>
          <cell r="AS412">
            <v>0</v>
          </cell>
          <cell r="AT412">
            <v>0</v>
          </cell>
          <cell r="AU412">
            <v>0</v>
          </cell>
          <cell r="AV412" t="b">
            <v>0</v>
          </cell>
          <cell r="AW412" t="b">
            <v>1</v>
          </cell>
          <cell r="AX412" t="b">
            <v>1</v>
          </cell>
          <cell r="AY412" t="b">
            <v>0</v>
          </cell>
          <cell r="AZ412">
            <v>1</v>
          </cell>
          <cell r="BA412" t="b">
            <v>1</v>
          </cell>
          <cell r="BB412" t="b">
            <v>1</v>
          </cell>
          <cell r="BC412">
            <v>1</v>
          </cell>
        </row>
        <row r="413">
          <cell r="A413" t="str">
            <v>1</v>
          </cell>
          <cell r="B413" t="str">
            <v>2011/02/11</v>
          </cell>
          <cell r="C413" t="str">
            <v>2011/02/17</v>
          </cell>
          <cell r="D413">
            <v>0</v>
          </cell>
          <cell r="E413">
            <v>1019984</v>
          </cell>
          <cell r="F413" t="str">
            <v>M</v>
          </cell>
          <cell r="G413" t="str">
            <v>T</v>
          </cell>
          <cell r="H413" t="str">
            <v>1979/10/23</v>
          </cell>
          <cell r="I413" t="str">
            <v>Psych Hospital</v>
          </cell>
          <cell r="J413" t="str">
            <v>Cherry</v>
          </cell>
          <cell r="K413" t="str">
            <v>900557695M</v>
          </cell>
          <cell r="L413" t="str">
            <v>900557695M</v>
          </cell>
          <cell r="M413" t="str">
            <v>1004027</v>
          </cell>
          <cell r="N413" t="str">
            <v>East</v>
          </cell>
          <cell r="O413" t="str">
            <v>401</v>
          </cell>
          <cell r="P413" t="str">
            <v>Southeastern Center</v>
          </cell>
          <cell r="Q413" t="str">
            <v>Direct with Approval</v>
          </cell>
          <cell r="R413" t="str">
            <v>Other outpatient and residential non state facilit</v>
          </cell>
          <cell r="S413" t="str">
            <v>Private residence</v>
          </cell>
          <cell r="T413" t="str">
            <v>SA</v>
          </cell>
          <cell r="U413" t="str">
            <v>Brunswick</v>
          </cell>
          <cell r="V413" t="str">
            <v>Brunswick</v>
          </cell>
          <cell r="W413" t="str">
            <v>Brunswick</v>
          </cell>
          <cell r="X413" t="str">
            <v>Southeastern Center</v>
          </cell>
          <cell r="Y413" t="str">
            <v>Southeastern Center</v>
          </cell>
          <cell r="AA413" t="str">
            <v>SELF PAY</v>
          </cell>
          <cell r="AB413" t="str">
            <v>SELF PAY</v>
          </cell>
          <cell r="AC413" t="str">
            <v>MEDICAID(NC)</v>
          </cell>
          <cell r="AD413" t="str">
            <v>MEDICAID</v>
          </cell>
          <cell r="AK413" t="str">
            <v>Medicaid</v>
          </cell>
          <cell r="AL413">
            <v>31.791780821917808</v>
          </cell>
          <cell r="AM413">
            <v>540</v>
          </cell>
          <cell r="AN413">
            <v>0</v>
          </cell>
          <cell r="AO413">
            <v>0</v>
          </cell>
          <cell r="AP413" t="str">
            <v>.</v>
          </cell>
          <cell r="AQ413" t="str">
            <v>.</v>
          </cell>
          <cell r="AR413" t="str">
            <v>Not Seen</v>
          </cell>
          <cell r="AS413">
            <v>0</v>
          </cell>
          <cell r="AT413">
            <v>0</v>
          </cell>
          <cell r="AU413">
            <v>1</v>
          </cell>
          <cell r="AV413" t="b">
            <v>1</v>
          </cell>
          <cell r="AW413" t="b">
            <v>1</v>
          </cell>
          <cell r="AX413" t="b">
            <v>1</v>
          </cell>
          <cell r="AY413" t="b">
            <v>0</v>
          </cell>
          <cell r="AZ413">
            <v>0</v>
          </cell>
          <cell r="BA413" t="b">
            <v>1</v>
          </cell>
          <cell r="BB413" t="b">
            <v>1</v>
          </cell>
          <cell r="BC413">
            <v>1</v>
          </cell>
        </row>
        <row r="414">
          <cell r="A414" t="str">
            <v>2</v>
          </cell>
          <cell r="B414" t="str">
            <v>2010/12/21</v>
          </cell>
          <cell r="C414" t="str">
            <v>2011/01/25</v>
          </cell>
          <cell r="D414">
            <v>0</v>
          </cell>
          <cell r="E414">
            <v>1020034</v>
          </cell>
          <cell r="F414" t="str">
            <v>M</v>
          </cell>
          <cell r="G414" t="str">
            <v>T</v>
          </cell>
          <cell r="H414" t="str">
            <v>1952/08/06</v>
          </cell>
          <cell r="I414" t="str">
            <v>Psych Hospital</v>
          </cell>
          <cell r="J414" t="str">
            <v>Broughton</v>
          </cell>
          <cell r="K414" t="str">
            <v>947374135T</v>
          </cell>
          <cell r="M414" t="str">
            <v>1004098</v>
          </cell>
          <cell r="N414" t="str">
            <v>West</v>
          </cell>
          <cell r="O414" t="str">
            <v>101</v>
          </cell>
          <cell r="P414" t="str">
            <v>Smoky Mountain</v>
          </cell>
          <cell r="Q414" t="str">
            <v>Direct to Outpatient Commitment</v>
          </cell>
          <cell r="R414" t="str">
            <v>Other outpatient and residential non state facilit</v>
          </cell>
          <cell r="S414" t="str">
            <v>Private residence</v>
          </cell>
          <cell r="T414" t="str">
            <v>MH</v>
          </cell>
          <cell r="U414" t="str">
            <v>McDowell</v>
          </cell>
          <cell r="V414" t="str">
            <v>McDowell</v>
          </cell>
          <cell r="W414" t="str">
            <v>McDowell</v>
          </cell>
          <cell r="X414" t="str">
            <v>Smoky Mountain</v>
          </cell>
          <cell r="Y414" t="str">
            <v>Smoky Mountain Center</v>
          </cell>
          <cell r="AA414" t="str">
            <v>MEDICARE PART A</v>
          </cell>
          <cell r="AB414" t="str">
            <v>MEDICARE</v>
          </cell>
          <cell r="AC414" t="str">
            <v>SELF PAY</v>
          </cell>
          <cell r="AD414" t="str">
            <v>SELF PAY</v>
          </cell>
          <cell r="AE414" t="str">
            <v>MEDICARE PART B</v>
          </cell>
          <cell r="AF414" t="str">
            <v>MEDICARE</v>
          </cell>
          <cell r="AK414" t="str">
            <v>Medicare</v>
          </cell>
          <cell r="AL414">
            <v>59.021917808219179</v>
          </cell>
          <cell r="AM414">
            <v>809</v>
          </cell>
          <cell r="AN414">
            <v>1</v>
          </cell>
          <cell r="AO414">
            <v>1</v>
          </cell>
          <cell r="AP414">
            <v>20110131</v>
          </cell>
          <cell r="AQ414">
            <v>6</v>
          </cell>
          <cell r="AR414" t="str">
            <v>0-7 Days</v>
          </cell>
          <cell r="AS414">
            <v>0</v>
          </cell>
          <cell r="AT414">
            <v>0</v>
          </cell>
          <cell r="AU414">
            <v>1</v>
          </cell>
          <cell r="AV414" t="b">
            <v>1</v>
          </cell>
          <cell r="AW414" t="b">
            <v>1</v>
          </cell>
          <cell r="AX414" t="b">
            <v>1</v>
          </cell>
          <cell r="AY414" t="b">
            <v>0</v>
          </cell>
          <cell r="AZ414">
            <v>0</v>
          </cell>
          <cell r="BA414" t="b">
            <v>1</v>
          </cell>
          <cell r="BB414" t="b">
            <v>1</v>
          </cell>
          <cell r="BC414">
            <v>1</v>
          </cell>
        </row>
        <row r="415">
          <cell r="A415" t="str">
            <v>2</v>
          </cell>
          <cell r="B415" t="str">
            <v>2010/09/21</v>
          </cell>
          <cell r="C415" t="str">
            <v>2011/02/27</v>
          </cell>
          <cell r="D415">
            <v>0</v>
          </cell>
          <cell r="E415">
            <v>1023293</v>
          </cell>
          <cell r="F415" t="str">
            <v>F</v>
          </cell>
          <cell r="G415" t="str">
            <v>T</v>
          </cell>
          <cell r="H415" t="str">
            <v>1986/10/03</v>
          </cell>
          <cell r="I415" t="str">
            <v>Psych Hospital</v>
          </cell>
          <cell r="J415" t="str">
            <v>Broughton</v>
          </cell>
          <cell r="K415" t="str">
            <v>244498858M</v>
          </cell>
          <cell r="L415" t="str">
            <v>948800712P</v>
          </cell>
          <cell r="M415" t="str">
            <v>1004448</v>
          </cell>
          <cell r="N415" t="str">
            <v>West</v>
          </cell>
          <cell r="O415" t="str">
            <v>201</v>
          </cell>
          <cell r="P415" t="str">
            <v>Crossroads</v>
          </cell>
          <cell r="Q415" t="str">
            <v>Direct with Approval</v>
          </cell>
          <cell r="R415" t="str">
            <v>Other outpatient and residential non state facilit</v>
          </cell>
          <cell r="S415" t="str">
            <v>Other independent (rooming house dormitory barrack</v>
          </cell>
          <cell r="T415" t="str">
            <v>MH</v>
          </cell>
          <cell r="U415" t="str">
            <v>Iredell</v>
          </cell>
          <cell r="V415" t="str">
            <v>Iredell</v>
          </cell>
          <cell r="W415" t="str">
            <v>Iredell</v>
          </cell>
          <cell r="X415" t="str">
            <v>Crossroads</v>
          </cell>
          <cell r="Y415" t="str">
            <v>Crossroads</v>
          </cell>
          <cell r="AA415" t="str">
            <v>SELF PAY</v>
          </cell>
          <cell r="AB415" t="str">
            <v>SELF PAY</v>
          </cell>
          <cell r="AC415" t="str">
            <v>MEDICAID(NC)</v>
          </cell>
          <cell r="AD415" t="str">
            <v>MEDICAID</v>
          </cell>
          <cell r="AK415" t="str">
            <v>Medicaid</v>
          </cell>
          <cell r="AL415">
            <v>24.841095890410958</v>
          </cell>
          <cell r="AM415">
            <v>811</v>
          </cell>
          <cell r="AN415">
            <v>1</v>
          </cell>
          <cell r="AO415">
            <v>1</v>
          </cell>
          <cell r="AP415">
            <v>20110309</v>
          </cell>
          <cell r="AQ415">
            <v>10</v>
          </cell>
          <cell r="AR415" t="str">
            <v>8-30 Days</v>
          </cell>
          <cell r="AS415">
            <v>0</v>
          </cell>
          <cell r="AT415">
            <v>0</v>
          </cell>
          <cell r="AU415">
            <v>1</v>
          </cell>
          <cell r="AV415" t="b">
            <v>1</v>
          </cell>
          <cell r="AW415" t="b">
            <v>1</v>
          </cell>
          <cell r="AX415" t="b">
            <v>1</v>
          </cell>
          <cell r="AY415" t="b">
            <v>0</v>
          </cell>
          <cell r="AZ415">
            <v>0</v>
          </cell>
          <cell r="BA415" t="b">
            <v>1</v>
          </cell>
          <cell r="BB415" t="b">
            <v>1</v>
          </cell>
          <cell r="BC415">
            <v>1</v>
          </cell>
        </row>
        <row r="416">
          <cell r="A416" t="str">
            <v>0</v>
          </cell>
          <cell r="B416" t="str">
            <v>2011/01/20</v>
          </cell>
          <cell r="C416" t="str">
            <v>2011/02/17</v>
          </cell>
          <cell r="D416">
            <v>0</v>
          </cell>
          <cell r="E416">
            <v>1023314</v>
          </cell>
          <cell r="F416" t="str">
            <v>F</v>
          </cell>
          <cell r="G416" t="str">
            <v>T</v>
          </cell>
          <cell r="H416" t="str">
            <v>1961/05/17</v>
          </cell>
          <cell r="I416" t="str">
            <v>Psych Hospital</v>
          </cell>
          <cell r="J416" t="str">
            <v>Central Regional Hospital</v>
          </cell>
          <cell r="K416" t="str">
            <v>900332696R</v>
          </cell>
          <cell r="L416" t="str">
            <v>900332696R</v>
          </cell>
          <cell r="M416" t="str">
            <v>1004470</v>
          </cell>
          <cell r="N416" t="str">
            <v>C</v>
          </cell>
          <cell r="O416" t="str">
            <v>208</v>
          </cell>
          <cell r="P416" t="str">
            <v>Five County</v>
          </cell>
          <cell r="Q416" t="str">
            <v>Direct with Approval</v>
          </cell>
          <cell r="R416" t="str">
            <v>Other outpatient and residential non state facilit</v>
          </cell>
          <cell r="S416" t="str">
            <v>Private residence</v>
          </cell>
          <cell r="T416" t="str">
            <v>MH</v>
          </cell>
          <cell r="U416" t="str">
            <v>Halifax</v>
          </cell>
          <cell r="V416" t="str">
            <v>Halifax</v>
          </cell>
          <cell r="W416" t="str">
            <v>Halifax</v>
          </cell>
          <cell r="X416" t="str">
            <v>Five County</v>
          </cell>
          <cell r="Y416" t="str">
            <v>Five County</v>
          </cell>
          <cell r="AA416" t="str">
            <v>SELF PAY</v>
          </cell>
          <cell r="AB416" t="str">
            <v>SELF PAY</v>
          </cell>
          <cell r="AC416" t="str">
            <v>MEDICAID(NC)</v>
          </cell>
          <cell r="AD416" t="str">
            <v>MEDICAID</v>
          </cell>
          <cell r="AK416" t="str">
            <v>Medicaid</v>
          </cell>
          <cell r="AL416">
            <v>50.238356164383561</v>
          </cell>
          <cell r="AM416">
            <v>110</v>
          </cell>
          <cell r="AN416">
            <v>1</v>
          </cell>
          <cell r="AO416">
            <v>1</v>
          </cell>
          <cell r="AP416">
            <v>20110303</v>
          </cell>
          <cell r="AQ416">
            <v>14</v>
          </cell>
          <cell r="AR416" t="str">
            <v>8-30 Days</v>
          </cell>
          <cell r="AS416">
            <v>0</v>
          </cell>
          <cell r="AT416">
            <v>0</v>
          </cell>
          <cell r="AU416">
            <v>1</v>
          </cell>
          <cell r="AV416" t="b">
            <v>1</v>
          </cell>
          <cell r="AW416" t="b">
            <v>1</v>
          </cell>
          <cell r="AX416" t="b">
            <v>1</v>
          </cell>
          <cell r="AY416" t="b">
            <v>0</v>
          </cell>
          <cell r="AZ416">
            <v>0</v>
          </cell>
          <cell r="BA416" t="b">
            <v>1</v>
          </cell>
          <cell r="BB416" t="b">
            <v>1</v>
          </cell>
          <cell r="BC416">
            <v>1</v>
          </cell>
        </row>
        <row r="417">
          <cell r="A417" t="str">
            <v>0</v>
          </cell>
          <cell r="B417" t="str">
            <v>2011/01/25</v>
          </cell>
          <cell r="C417" t="str">
            <v>2011/01/31</v>
          </cell>
          <cell r="D417">
            <v>0</v>
          </cell>
          <cell r="E417">
            <v>1023340</v>
          </cell>
          <cell r="F417" t="str">
            <v>F</v>
          </cell>
          <cell r="G417" t="str">
            <v>T</v>
          </cell>
          <cell r="H417" t="str">
            <v>1963/07/13</v>
          </cell>
          <cell r="I417" t="str">
            <v>Psych Hospital</v>
          </cell>
          <cell r="J417" t="str">
            <v>Central Regional Hospital</v>
          </cell>
          <cell r="K417" t="str">
            <v>945479402R</v>
          </cell>
          <cell r="L417" t="str">
            <v>945479402R</v>
          </cell>
          <cell r="M417" t="str">
            <v>1004501</v>
          </cell>
          <cell r="N417" t="str">
            <v>C</v>
          </cell>
          <cell r="O417" t="str">
            <v>202</v>
          </cell>
          <cell r="P417" t="str">
            <v>CenterPoint</v>
          </cell>
          <cell r="Q417" t="str">
            <v>Direct with Approval</v>
          </cell>
          <cell r="R417" t="str">
            <v>Other outpatient and residential non state facilit</v>
          </cell>
          <cell r="S417" t="str">
            <v>Private residence</v>
          </cell>
          <cell r="T417" t="str">
            <v>SA</v>
          </cell>
          <cell r="U417" t="str">
            <v>Rockingham</v>
          </cell>
          <cell r="V417" t="str">
            <v>Rockingham</v>
          </cell>
          <cell r="W417" t="str">
            <v>Rockingham</v>
          </cell>
          <cell r="X417" t="str">
            <v>CenterPoint</v>
          </cell>
          <cell r="Y417" t="str">
            <v>CenterPoint Human Services</v>
          </cell>
          <cell r="AA417" t="str">
            <v>SELF PAY</v>
          </cell>
          <cell r="AB417" t="str">
            <v>SELF PAY</v>
          </cell>
          <cell r="AC417" t="str">
            <v>MEDICAID(NC)</v>
          </cell>
          <cell r="AD417" t="str">
            <v>MEDICAID</v>
          </cell>
          <cell r="AK417" t="str">
            <v>Medicaid</v>
          </cell>
          <cell r="AL417">
            <v>48.082191780821915</v>
          </cell>
          <cell r="AM417">
            <v>111</v>
          </cell>
          <cell r="AN417">
            <v>1</v>
          </cell>
          <cell r="AO417">
            <v>1</v>
          </cell>
          <cell r="AP417">
            <v>20110222</v>
          </cell>
          <cell r="AQ417">
            <v>22</v>
          </cell>
          <cell r="AR417" t="str">
            <v>8-30 Days</v>
          </cell>
          <cell r="AS417">
            <v>0</v>
          </cell>
          <cell r="AT417">
            <v>0</v>
          </cell>
          <cell r="AU417">
            <v>1</v>
          </cell>
          <cell r="AV417" t="b">
            <v>1</v>
          </cell>
          <cell r="AW417" t="b">
            <v>1</v>
          </cell>
          <cell r="AX417" t="b">
            <v>1</v>
          </cell>
          <cell r="AY417" t="b">
            <v>0</v>
          </cell>
          <cell r="AZ417">
            <v>0</v>
          </cell>
          <cell r="BA417" t="b">
            <v>1</v>
          </cell>
          <cell r="BB417" t="b">
            <v>1</v>
          </cell>
          <cell r="BC417">
            <v>1</v>
          </cell>
        </row>
        <row r="418">
          <cell r="A418" t="str">
            <v>0</v>
          </cell>
          <cell r="B418" t="str">
            <v>2010/07/01</v>
          </cell>
          <cell r="C418" t="str">
            <v>2011/01/07</v>
          </cell>
          <cell r="D418">
            <v>0</v>
          </cell>
          <cell r="E418">
            <v>1023402</v>
          </cell>
          <cell r="F418" t="str">
            <v>M</v>
          </cell>
          <cell r="G418" t="str">
            <v>T</v>
          </cell>
          <cell r="H418" t="str">
            <v>1991/09/10</v>
          </cell>
          <cell r="I418" t="str">
            <v>Psych Hospital</v>
          </cell>
          <cell r="J418" t="str">
            <v>Central Regional Hospital</v>
          </cell>
          <cell r="K418" t="str">
            <v>900492388S</v>
          </cell>
          <cell r="L418" t="str">
            <v>911492388S</v>
          </cell>
          <cell r="M418" t="str">
            <v>1004572</v>
          </cell>
          <cell r="N418" t="str">
            <v>C</v>
          </cell>
          <cell r="O418" t="str">
            <v>207</v>
          </cell>
          <cell r="P418" t="str">
            <v>Durham</v>
          </cell>
          <cell r="Q418" t="str">
            <v>Direct with Approval</v>
          </cell>
          <cell r="R418" t="str">
            <v>Other outpatient and residential non state facilit</v>
          </cell>
          <cell r="S418" t="str">
            <v>Residental facility excluding nursing homes(halfwa</v>
          </cell>
          <cell r="T418" t="str">
            <v>MH</v>
          </cell>
          <cell r="U418" t="str">
            <v>Durham</v>
          </cell>
          <cell r="V418" t="str">
            <v>Durham</v>
          </cell>
          <cell r="W418" t="str">
            <v>Wake</v>
          </cell>
          <cell r="X418" t="str">
            <v>Wake</v>
          </cell>
          <cell r="Y418" t="str">
            <v>Wake</v>
          </cell>
          <cell r="AA418" t="str">
            <v>MEDICAID(NC)</v>
          </cell>
          <cell r="AB418" t="str">
            <v>MEDICAID</v>
          </cell>
          <cell r="AC418" t="str">
            <v>SELF PAY</v>
          </cell>
          <cell r="AD418" t="str">
            <v>SELF PAY</v>
          </cell>
          <cell r="AK418" t="str">
            <v>Medicaid</v>
          </cell>
          <cell r="AL418">
            <v>19.901369863013699</v>
          </cell>
          <cell r="AM418">
            <v>112</v>
          </cell>
          <cell r="AN418">
            <v>1</v>
          </cell>
          <cell r="AO418">
            <v>1</v>
          </cell>
          <cell r="AP418">
            <v>20110107</v>
          </cell>
          <cell r="AQ418">
            <v>0</v>
          </cell>
          <cell r="AR418" t="str">
            <v>0-7 Days</v>
          </cell>
          <cell r="AS418">
            <v>0</v>
          </cell>
          <cell r="AT418">
            <v>0</v>
          </cell>
          <cell r="AU418">
            <v>1</v>
          </cell>
          <cell r="AV418" t="b">
            <v>1</v>
          </cell>
          <cell r="AW418" t="b">
            <v>1</v>
          </cell>
          <cell r="AX418" t="b">
            <v>1</v>
          </cell>
          <cell r="AY418" t="b">
            <v>0</v>
          </cell>
          <cell r="AZ418">
            <v>0</v>
          </cell>
          <cell r="BA418" t="b">
            <v>1</v>
          </cell>
          <cell r="BB418" t="b">
            <v>1</v>
          </cell>
          <cell r="BC418">
            <v>1</v>
          </cell>
        </row>
        <row r="419">
          <cell r="A419" t="str">
            <v>8</v>
          </cell>
          <cell r="B419" t="str">
            <v>2011/02/25</v>
          </cell>
          <cell r="C419" t="str">
            <v>2011/03/17</v>
          </cell>
          <cell r="D419">
            <v>0</v>
          </cell>
          <cell r="E419">
            <v>1023618</v>
          </cell>
          <cell r="F419" t="str">
            <v>F</v>
          </cell>
          <cell r="G419" t="str">
            <v>T</v>
          </cell>
          <cell r="H419" t="str">
            <v>1957/07/11</v>
          </cell>
          <cell r="I419" t="str">
            <v>ADATC</v>
          </cell>
          <cell r="J419" t="str">
            <v>R. J. Blackley ADATC</v>
          </cell>
          <cell r="K419" t="str">
            <v>900956786T</v>
          </cell>
          <cell r="M419" t="str">
            <v>1004839</v>
          </cell>
          <cell r="N419" t="str">
            <v>C</v>
          </cell>
          <cell r="O419" t="str">
            <v>303</v>
          </cell>
          <cell r="P419" t="str">
            <v>Sandhills</v>
          </cell>
          <cell r="Q419" t="str">
            <v>Program Completion ADATC only</v>
          </cell>
          <cell r="R419" t="str">
            <v>Other outpatient and residential non state facilit</v>
          </cell>
          <cell r="S419" t="str">
            <v>Private residence</v>
          </cell>
          <cell r="T419" t="str">
            <v>SA</v>
          </cell>
          <cell r="U419" t="str">
            <v>Randolph</v>
          </cell>
          <cell r="V419" t="str">
            <v>Randolph</v>
          </cell>
          <cell r="W419" t="str">
            <v>Randolph</v>
          </cell>
          <cell r="X419" t="str">
            <v>Sandhills</v>
          </cell>
          <cell r="Y419" t="str">
            <v>Sandhills Center</v>
          </cell>
          <cell r="AA419" t="str">
            <v>SELF PAY</v>
          </cell>
          <cell r="AB419" t="str">
            <v>SELF PAY</v>
          </cell>
          <cell r="AK419" t="str">
            <v>Self</v>
          </cell>
          <cell r="AL419">
            <v>54.090410958904108</v>
          </cell>
          <cell r="AM419">
            <v>1103</v>
          </cell>
          <cell r="AN419">
            <v>1</v>
          </cell>
          <cell r="AO419">
            <v>1</v>
          </cell>
          <cell r="AP419">
            <v>20110325</v>
          </cell>
          <cell r="AQ419">
            <v>8</v>
          </cell>
          <cell r="AR419" t="str">
            <v>8-30 Days</v>
          </cell>
          <cell r="AS419">
            <v>0</v>
          </cell>
          <cell r="AT419">
            <v>0</v>
          </cell>
          <cell r="AU419">
            <v>0</v>
          </cell>
          <cell r="AV419" t="b">
            <v>0</v>
          </cell>
          <cell r="AW419" t="b">
            <v>1</v>
          </cell>
          <cell r="AX419" t="b">
            <v>1</v>
          </cell>
          <cell r="AY419" t="b">
            <v>0</v>
          </cell>
          <cell r="AZ419">
            <v>1</v>
          </cell>
          <cell r="BA419" t="b">
            <v>1</v>
          </cell>
          <cell r="BB419" t="b">
            <v>1</v>
          </cell>
          <cell r="BC419">
            <v>1</v>
          </cell>
        </row>
        <row r="420">
          <cell r="A420" t="str">
            <v>1</v>
          </cell>
          <cell r="B420" t="str">
            <v>2011/03/16</v>
          </cell>
          <cell r="C420" t="str">
            <v>2011/03/24</v>
          </cell>
          <cell r="D420">
            <v>0</v>
          </cell>
          <cell r="E420">
            <v>1023650</v>
          </cell>
          <cell r="F420" t="str">
            <v>M</v>
          </cell>
          <cell r="G420" t="str">
            <v>T</v>
          </cell>
          <cell r="H420" t="str">
            <v>1953/12/01</v>
          </cell>
          <cell r="I420" t="str">
            <v>Psych Hospital</v>
          </cell>
          <cell r="J420" t="str">
            <v>Cherry</v>
          </cell>
          <cell r="K420" t="str">
            <v>946650073M</v>
          </cell>
          <cell r="L420" t="str">
            <v>946650073M</v>
          </cell>
          <cell r="M420" t="str">
            <v>1004878</v>
          </cell>
          <cell r="N420" t="str">
            <v>East</v>
          </cell>
          <cell r="O420" t="str">
            <v>401</v>
          </cell>
          <cell r="P420" t="str">
            <v>Southeastern Center</v>
          </cell>
          <cell r="Q420" t="str">
            <v>Direct to Outpatient Commitment</v>
          </cell>
          <cell r="R420" t="str">
            <v>Other outpatient and residential non state facilit</v>
          </cell>
          <cell r="S420" t="str">
            <v>Private residence</v>
          </cell>
          <cell r="T420" t="str">
            <v>SA</v>
          </cell>
          <cell r="U420" t="str">
            <v>Brunswick</v>
          </cell>
          <cell r="V420" t="str">
            <v>Brunswick</v>
          </cell>
          <cell r="W420" t="str">
            <v>Brunswick</v>
          </cell>
          <cell r="X420" t="str">
            <v>Southeastern Center</v>
          </cell>
          <cell r="Y420" t="str">
            <v>Southeastern Center</v>
          </cell>
          <cell r="AA420" t="str">
            <v>MEDICARE PART A</v>
          </cell>
          <cell r="AB420" t="str">
            <v>MEDICARE</v>
          </cell>
          <cell r="AC420" t="str">
            <v>SELF PAY</v>
          </cell>
          <cell r="AD420" t="str">
            <v>SELF PAY</v>
          </cell>
          <cell r="AE420" t="str">
            <v>MEDICARE PART B</v>
          </cell>
          <cell r="AF420" t="str">
            <v>MEDICARE</v>
          </cell>
          <cell r="AK420" t="str">
            <v>Medicare</v>
          </cell>
          <cell r="AL420">
            <v>57.701369863013696</v>
          </cell>
          <cell r="AM420">
            <v>542</v>
          </cell>
          <cell r="AN420">
            <v>0</v>
          </cell>
          <cell r="AO420">
            <v>0</v>
          </cell>
          <cell r="AP420" t="str">
            <v>.</v>
          </cell>
          <cell r="AQ420" t="str">
            <v>.</v>
          </cell>
          <cell r="AR420" t="str">
            <v>Not Seen</v>
          </cell>
          <cell r="AS420">
            <v>0</v>
          </cell>
          <cell r="AT420">
            <v>0</v>
          </cell>
          <cell r="AU420">
            <v>1</v>
          </cell>
          <cell r="AV420" t="b">
            <v>1</v>
          </cell>
          <cell r="AW420" t="b">
            <v>1</v>
          </cell>
          <cell r="AX420" t="b">
            <v>1</v>
          </cell>
          <cell r="AY420" t="b">
            <v>0</v>
          </cell>
          <cell r="AZ420">
            <v>0</v>
          </cell>
          <cell r="BA420" t="b">
            <v>1</v>
          </cell>
          <cell r="BB420" t="b">
            <v>1</v>
          </cell>
          <cell r="BC420">
            <v>1</v>
          </cell>
        </row>
        <row r="421">
          <cell r="A421" t="str">
            <v>0</v>
          </cell>
          <cell r="B421" t="str">
            <v>2011/02/05</v>
          </cell>
          <cell r="C421" t="str">
            <v>2011/02/10</v>
          </cell>
          <cell r="D421">
            <v>1</v>
          </cell>
          <cell r="E421">
            <v>1023791</v>
          </cell>
          <cell r="F421" t="str">
            <v>M</v>
          </cell>
          <cell r="G421" t="str">
            <v>T</v>
          </cell>
          <cell r="H421" t="str">
            <v>1969/10/06</v>
          </cell>
          <cell r="I421" t="str">
            <v>Psych Hospital</v>
          </cell>
          <cell r="J421" t="str">
            <v>Central Regional Hospital</v>
          </cell>
          <cell r="K421" t="str">
            <v>946144854Q</v>
          </cell>
          <cell r="L421" t="str">
            <v>946144854Q</v>
          </cell>
          <cell r="M421" t="str">
            <v>1005060</v>
          </cell>
          <cell r="N421" t="str">
            <v>C</v>
          </cell>
          <cell r="O421" t="str">
            <v>202</v>
          </cell>
          <cell r="P421" t="str">
            <v>CenterPoint</v>
          </cell>
          <cell r="Q421" t="str">
            <v>Direct to Substance Abuse Commitment</v>
          </cell>
          <cell r="R421" t="str">
            <v>Other outpatient and residential non state facilit</v>
          </cell>
          <cell r="S421" t="str">
            <v>Private residence</v>
          </cell>
          <cell r="T421" t="str">
            <v>MH</v>
          </cell>
          <cell r="U421" t="str">
            <v>Forsyth</v>
          </cell>
          <cell r="V421" t="str">
            <v>Forsyth</v>
          </cell>
          <cell r="W421" t="str">
            <v>Forsyth</v>
          </cell>
          <cell r="X421" t="str">
            <v>Durham</v>
          </cell>
          <cell r="Y421" t="str">
            <v>Durham Center</v>
          </cell>
          <cell r="AA421" t="str">
            <v>SELF PAY</v>
          </cell>
          <cell r="AB421" t="str">
            <v>SELF PAY</v>
          </cell>
          <cell r="AC421" t="str">
            <v>SELF PAY</v>
          </cell>
          <cell r="AD421" t="str">
            <v>SELF PAY</v>
          </cell>
          <cell r="AE421" t="str">
            <v>MEDICAID(NC)</v>
          </cell>
          <cell r="AF421" t="str">
            <v>MEDICAID</v>
          </cell>
          <cell r="AK421" t="str">
            <v>Medicaid</v>
          </cell>
          <cell r="AL421">
            <v>41.843835616438355</v>
          </cell>
          <cell r="AM421">
            <v>113</v>
          </cell>
          <cell r="AN421">
            <v>1</v>
          </cell>
          <cell r="AO421">
            <v>1</v>
          </cell>
          <cell r="AP421">
            <v>20110210</v>
          </cell>
          <cell r="AQ421">
            <v>0</v>
          </cell>
          <cell r="AR421" t="str">
            <v>0-7 Days</v>
          </cell>
          <cell r="AS421">
            <v>0</v>
          </cell>
          <cell r="AT421">
            <v>0</v>
          </cell>
          <cell r="AU421">
            <v>0</v>
          </cell>
          <cell r="AV421" t="b">
            <v>1</v>
          </cell>
          <cell r="AW421" t="b">
            <v>1</v>
          </cell>
          <cell r="AX421" t="b">
            <v>1</v>
          </cell>
          <cell r="AY421" t="b">
            <v>0</v>
          </cell>
          <cell r="AZ421">
            <v>0</v>
          </cell>
          <cell r="BA421" t="b">
            <v>1</v>
          </cell>
          <cell r="BB421" t="b">
            <v>1</v>
          </cell>
          <cell r="BC421">
            <v>1</v>
          </cell>
        </row>
        <row r="422">
          <cell r="A422" t="str">
            <v>8</v>
          </cell>
          <cell r="B422" t="str">
            <v>2011/02/10</v>
          </cell>
          <cell r="C422" t="str">
            <v>2011/03/03</v>
          </cell>
          <cell r="D422">
            <v>0</v>
          </cell>
          <cell r="E422">
            <v>1023791</v>
          </cell>
          <cell r="F422" t="str">
            <v>M</v>
          </cell>
          <cell r="G422" t="str">
            <v>T</v>
          </cell>
          <cell r="H422" t="str">
            <v>1969/10/06</v>
          </cell>
          <cell r="I422" t="str">
            <v>ADATC</v>
          </cell>
          <cell r="J422" t="str">
            <v>R. J. Blackley ADATC</v>
          </cell>
          <cell r="K422" t="str">
            <v>946144854Q</v>
          </cell>
          <cell r="L422" t="str">
            <v>946144854Q</v>
          </cell>
          <cell r="M422" t="str">
            <v>1005060</v>
          </cell>
          <cell r="N422" t="str">
            <v>C</v>
          </cell>
          <cell r="O422" t="str">
            <v>202</v>
          </cell>
          <cell r="P422" t="str">
            <v>CenterPoint</v>
          </cell>
          <cell r="Q422" t="str">
            <v>Program Completion ADATC only</v>
          </cell>
          <cell r="R422" t="str">
            <v>Other outpatient and residential non state facilit</v>
          </cell>
          <cell r="S422" t="str">
            <v>Private residence</v>
          </cell>
          <cell r="T422" t="str">
            <v>SA</v>
          </cell>
          <cell r="U422" t="str">
            <v>Forsyth</v>
          </cell>
          <cell r="V422" t="str">
            <v>Forsyth</v>
          </cell>
          <cell r="W422" t="str">
            <v>Forsyth</v>
          </cell>
          <cell r="X422" t="str">
            <v>CenterPoint</v>
          </cell>
          <cell r="Y422" t="str">
            <v>CenterPoint Human Services</v>
          </cell>
          <cell r="AA422" t="str">
            <v>SELF PAY</v>
          </cell>
          <cell r="AB422" t="str">
            <v>SELF PAY</v>
          </cell>
          <cell r="AC422" t="str">
            <v>MEDICAID(NC)</v>
          </cell>
          <cell r="AD422" t="str">
            <v>MEDICAID</v>
          </cell>
          <cell r="AK422" t="str">
            <v>Medicaid</v>
          </cell>
          <cell r="AL422">
            <v>41.843835616438355</v>
          </cell>
          <cell r="AM422">
            <v>1104</v>
          </cell>
          <cell r="AN422">
            <v>1</v>
          </cell>
          <cell r="AO422">
            <v>1</v>
          </cell>
          <cell r="AP422">
            <v>20110310</v>
          </cell>
          <cell r="AQ422">
            <v>7</v>
          </cell>
          <cell r="AR422" t="str">
            <v>0-7 Days</v>
          </cell>
          <cell r="AS422">
            <v>1</v>
          </cell>
          <cell r="AT422">
            <v>1</v>
          </cell>
          <cell r="AU422">
            <v>0</v>
          </cell>
          <cell r="AV422" t="b">
            <v>0</v>
          </cell>
          <cell r="AW422" t="b">
            <v>1</v>
          </cell>
          <cell r="AX422" t="b">
            <v>1</v>
          </cell>
          <cell r="AY422" t="b">
            <v>0</v>
          </cell>
          <cell r="AZ422">
            <v>1</v>
          </cell>
          <cell r="BA422" t="b">
            <v>1</v>
          </cell>
          <cell r="BB422" t="b">
            <v>1</v>
          </cell>
          <cell r="BC422">
            <v>1</v>
          </cell>
        </row>
        <row r="423">
          <cell r="A423" t="str">
            <v>8</v>
          </cell>
          <cell r="B423" t="str">
            <v>2011/02/08</v>
          </cell>
          <cell r="C423" t="str">
            <v>2011/02/22</v>
          </cell>
          <cell r="D423">
            <v>0</v>
          </cell>
          <cell r="E423">
            <v>1025127</v>
          </cell>
          <cell r="F423" t="str">
            <v>M</v>
          </cell>
          <cell r="G423" t="str">
            <v>T</v>
          </cell>
          <cell r="H423" t="str">
            <v>1967/04/13</v>
          </cell>
          <cell r="I423" t="str">
            <v>ADATC</v>
          </cell>
          <cell r="J423" t="str">
            <v>R. J. Blackley ADATC</v>
          </cell>
          <cell r="K423" t="str">
            <v>946498040L</v>
          </cell>
          <cell r="M423" t="str">
            <v>1005288</v>
          </cell>
          <cell r="N423" t="str">
            <v>C</v>
          </cell>
          <cell r="O423" t="str">
            <v>208</v>
          </cell>
          <cell r="P423" t="str">
            <v>Five County</v>
          </cell>
          <cell r="Q423" t="str">
            <v>Program Completion ADATC only</v>
          </cell>
          <cell r="R423" t="str">
            <v>Other outpatient and residential non state facilit</v>
          </cell>
          <cell r="S423" t="str">
            <v>Residental facility excluding nursing homes(halfwa</v>
          </cell>
          <cell r="T423" t="str">
            <v>SA</v>
          </cell>
          <cell r="U423" t="str">
            <v>Halifax</v>
          </cell>
          <cell r="V423" t="str">
            <v>Halifax</v>
          </cell>
          <cell r="W423" t="str">
            <v>Vance</v>
          </cell>
          <cell r="X423" t="str">
            <v>Five County</v>
          </cell>
          <cell r="Y423" t="str">
            <v>Five County</v>
          </cell>
          <cell r="AA423" t="str">
            <v>SELF PAY</v>
          </cell>
          <cell r="AB423" t="str">
            <v>SELF PAY</v>
          </cell>
          <cell r="AK423" t="str">
            <v>Self</v>
          </cell>
          <cell r="AL423">
            <v>44.328767123287669</v>
          </cell>
          <cell r="AM423">
            <v>1105</v>
          </cell>
          <cell r="AN423">
            <v>1</v>
          </cell>
          <cell r="AO423">
            <v>1</v>
          </cell>
          <cell r="AP423">
            <v>20110222</v>
          </cell>
          <cell r="AQ423">
            <v>0</v>
          </cell>
          <cell r="AR423" t="str">
            <v>0-7 Days</v>
          </cell>
          <cell r="AS423">
            <v>0</v>
          </cell>
          <cell r="AT423">
            <v>0</v>
          </cell>
          <cell r="AU423">
            <v>0</v>
          </cell>
          <cell r="AV423" t="b">
            <v>0</v>
          </cell>
          <cell r="AW423" t="b">
            <v>1</v>
          </cell>
          <cell r="AX423" t="b">
            <v>1</v>
          </cell>
          <cell r="AY423" t="b">
            <v>0</v>
          </cell>
          <cell r="AZ423">
            <v>1</v>
          </cell>
          <cell r="BA423" t="b">
            <v>1</v>
          </cell>
          <cell r="BB423" t="b">
            <v>1</v>
          </cell>
          <cell r="BC423">
            <v>1</v>
          </cell>
        </row>
        <row r="424">
          <cell r="A424" t="str">
            <v>Q</v>
          </cell>
          <cell r="B424" t="str">
            <v>2011/03/28</v>
          </cell>
          <cell r="C424" t="str">
            <v>2011/03/30</v>
          </cell>
          <cell r="D424">
            <v>0</v>
          </cell>
          <cell r="E424">
            <v>1041934</v>
          </cell>
          <cell r="F424" t="str">
            <v>F</v>
          </cell>
          <cell r="G424" t="str">
            <v>T</v>
          </cell>
          <cell r="H424" t="str">
            <v>1986/05/12</v>
          </cell>
          <cell r="I424" t="str">
            <v>ADATC</v>
          </cell>
          <cell r="J424" t="str">
            <v>W.B. Jones ADATC</v>
          </cell>
          <cell r="K424" t="str">
            <v>945169124N</v>
          </cell>
          <cell r="L424" t="str">
            <v>945-16-9124-N</v>
          </cell>
          <cell r="M424" t="str">
            <v>1007203</v>
          </cell>
          <cell r="N424" t="str">
            <v>East</v>
          </cell>
          <cell r="O424" t="str">
            <v>407</v>
          </cell>
          <cell r="P424" t="str">
            <v>ECBH</v>
          </cell>
          <cell r="Q424" t="str">
            <v>72 hours request for Discharge ADATC only</v>
          </cell>
          <cell r="R424" t="str">
            <v>Other outpatient and residential non state facilit</v>
          </cell>
          <cell r="S424" t="str">
            <v>Private residence</v>
          </cell>
          <cell r="T424" t="str">
            <v>SA</v>
          </cell>
          <cell r="U424" t="str">
            <v>Beaufort</v>
          </cell>
          <cell r="V424" t="str">
            <v>Beaufort</v>
          </cell>
          <cell r="W424" t="str">
            <v>Beaufort</v>
          </cell>
          <cell r="X424" t="str">
            <v>ECBH</v>
          </cell>
          <cell r="Y424" t="str">
            <v>East Carolina Behavioral Health</v>
          </cell>
          <cell r="AA424" t="str">
            <v>SELF PAY</v>
          </cell>
          <cell r="AB424" t="str">
            <v>SELF PAY</v>
          </cell>
          <cell r="AK424" t="str">
            <v>Self</v>
          </cell>
          <cell r="AL424">
            <v>25.235616438356164</v>
          </cell>
          <cell r="AM424">
            <v>1789</v>
          </cell>
          <cell r="AN424">
            <v>1</v>
          </cell>
          <cell r="AO424">
            <v>1</v>
          </cell>
          <cell r="AP424">
            <v>20110413</v>
          </cell>
          <cell r="AQ424">
            <v>14</v>
          </cell>
          <cell r="AR424" t="str">
            <v>8-30 Days</v>
          </cell>
          <cell r="AS424">
            <v>0</v>
          </cell>
          <cell r="AT424">
            <v>0</v>
          </cell>
          <cell r="AU424">
            <v>0</v>
          </cell>
          <cell r="AV424" t="b">
            <v>0</v>
          </cell>
          <cell r="AW424" t="b">
            <v>1</v>
          </cell>
          <cell r="AX424" t="b">
            <v>1</v>
          </cell>
          <cell r="AY424" t="b">
            <v>0</v>
          </cell>
          <cell r="AZ424">
            <v>0</v>
          </cell>
          <cell r="BA424" t="b">
            <v>0</v>
          </cell>
          <cell r="BB424" t="b">
            <v>1</v>
          </cell>
          <cell r="BC424">
            <v>1</v>
          </cell>
        </row>
        <row r="425">
          <cell r="A425" t="str">
            <v>0</v>
          </cell>
          <cell r="B425" t="str">
            <v>2010/07/26</v>
          </cell>
          <cell r="C425" t="str">
            <v>2011/03/22</v>
          </cell>
          <cell r="D425">
            <v>0</v>
          </cell>
          <cell r="E425">
            <v>1042250</v>
          </cell>
          <cell r="F425" t="str">
            <v>M</v>
          </cell>
          <cell r="G425" t="str">
            <v>T</v>
          </cell>
          <cell r="H425" t="str">
            <v>1951/08/23</v>
          </cell>
          <cell r="I425" t="str">
            <v>Psych Hospital</v>
          </cell>
          <cell r="J425" t="str">
            <v>Central Regional Hospital</v>
          </cell>
          <cell r="K425" t="str">
            <v>945931999S</v>
          </cell>
          <cell r="L425" t="str">
            <v>945931999S</v>
          </cell>
          <cell r="M425" t="str">
            <v>1007583</v>
          </cell>
          <cell r="N425" t="str">
            <v>East</v>
          </cell>
          <cell r="O425" t="str">
            <v>405</v>
          </cell>
          <cell r="P425" t="str">
            <v>Beacon Center</v>
          </cell>
          <cell r="Q425" t="str">
            <v>Direct to Outpatient Commitment</v>
          </cell>
          <cell r="R425" t="str">
            <v>Other outpatient and residential non state facilit</v>
          </cell>
          <cell r="S425" t="str">
            <v>Foster family alternative family living</v>
          </cell>
          <cell r="T425" t="str">
            <v>MH</v>
          </cell>
          <cell r="U425" t="str">
            <v>Wilson</v>
          </cell>
          <cell r="V425" t="str">
            <v>Person</v>
          </cell>
          <cell r="W425" t="str">
            <v>Wilson</v>
          </cell>
          <cell r="X425" t="str">
            <v>O-P-C</v>
          </cell>
          <cell r="Y425" t="str">
            <v>Orange-Person-Chatham</v>
          </cell>
          <cell r="AA425" t="str">
            <v>MEDICARE PART A</v>
          </cell>
          <cell r="AB425" t="str">
            <v>MEDICARE</v>
          </cell>
          <cell r="AC425" t="str">
            <v>SELF PAY</v>
          </cell>
          <cell r="AD425" t="str">
            <v>SELF PAY</v>
          </cell>
          <cell r="AE425" t="str">
            <v>MEDICARE PART B</v>
          </cell>
          <cell r="AF425" t="str">
            <v>MEDICARE</v>
          </cell>
          <cell r="AK425" t="str">
            <v>Medicare</v>
          </cell>
          <cell r="AL425">
            <v>59.978082191780821</v>
          </cell>
          <cell r="AM425">
            <v>114</v>
          </cell>
          <cell r="AN425">
            <v>0</v>
          </cell>
          <cell r="AO425">
            <v>0</v>
          </cell>
          <cell r="AP425" t="str">
            <v>.</v>
          </cell>
          <cell r="AQ425" t="str">
            <v>.</v>
          </cell>
          <cell r="AR425" t="str">
            <v>Not Seen</v>
          </cell>
          <cell r="AS425">
            <v>0</v>
          </cell>
          <cell r="AT425">
            <v>0</v>
          </cell>
          <cell r="AU425">
            <v>1</v>
          </cell>
          <cell r="AV425" t="b">
            <v>1</v>
          </cell>
          <cell r="AW425" t="b">
            <v>1</v>
          </cell>
          <cell r="AX425" t="b">
            <v>1</v>
          </cell>
          <cell r="AY425" t="b">
            <v>0</v>
          </cell>
          <cell r="AZ425">
            <v>0</v>
          </cell>
          <cell r="BA425" t="b">
            <v>1</v>
          </cell>
          <cell r="BB425" t="b">
            <v>1</v>
          </cell>
          <cell r="BC425">
            <v>0</v>
          </cell>
        </row>
        <row r="426">
          <cell r="A426" t="str">
            <v>Q</v>
          </cell>
          <cell r="B426" t="str">
            <v>2011/02/11</v>
          </cell>
          <cell r="C426" t="str">
            <v>2011/03/01</v>
          </cell>
          <cell r="D426">
            <v>0</v>
          </cell>
          <cell r="E426">
            <v>1042264</v>
          </cell>
          <cell r="F426" t="str">
            <v>M</v>
          </cell>
          <cell r="G426" t="str">
            <v>T</v>
          </cell>
          <cell r="H426" t="str">
            <v>1963/09/17</v>
          </cell>
          <cell r="I426" t="str">
            <v>ADATC</v>
          </cell>
          <cell r="J426" t="str">
            <v>W.B. Jones ADATC</v>
          </cell>
          <cell r="K426" t="str">
            <v>901585621O</v>
          </cell>
          <cell r="M426" t="str">
            <v>1007598</v>
          </cell>
          <cell r="N426" t="str">
            <v>East</v>
          </cell>
          <cell r="O426" t="str">
            <v>405</v>
          </cell>
          <cell r="P426" t="str">
            <v>Beacon Center</v>
          </cell>
          <cell r="Q426" t="str">
            <v>Program Completion ADATC only</v>
          </cell>
          <cell r="R426" t="str">
            <v>Other outpatient and residential non state facilit</v>
          </cell>
          <cell r="S426" t="str">
            <v>Private residence</v>
          </cell>
          <cell r="T426" t="str">
            <v>SA</v>
          </cell>
          <cell r="U426" t="str">
            <v>Wilson</v>
          </cell>
          <cell r="V426" t="str">
            <v>Wilson</v>
          </cell>
          <cell r="W426" t="str">
            <v>Wilson</v>
          </cell>
          <cell r="X426" t="str">
            <v>Beacon Center</v>
          </cell>
          <cell r="Y426" t="str">
            <v>Beacon Center</v>
          </cell>
          <cell r="AA426" t="str">
            <v>BLUE CROSS OF NC</v>
          </cell>
          <cell r="AB426" t="str">
            <v>BLUE CROSS</v>
          </cell>
          <cell r="AC426" t="str">
            <v>SELF PAY</v>
          </cell>
          <cell r="AD426" t="str">
            <v>SELF PAY</v>
          </cell>
          <cell r="AK426" t="str">
            <v>Private</v>
          </cell>
          <cell r="AL426">
            <v>47.901369863013699</v>
          </cell>
          <cell r="AM426">
            <v>1790</v>
          </cell>
          <cell r="AN426">
            <v>0</v>
          </cell>
          <cell r="AO426">
            <v>0</v>
          </cell>
          <cell r="AP426" t="str">
            <v>.</v>
          </cell>
          <cell r="AQ426" t="str">
            <v>.</v>
          </cell>
          <cell r="AR426" t="str">
            <v>Not Seen</v>
          </cell>
          <cell r="AS426">
            <v>0</v>
          </cell>
          <cell r="AT426">
            <v>0</v>
          </cell>
          <cell r="AU426">
            <v>0</v>
          </cell>
          <cell r="AV426" t="b">
            <v>0</v>
          </cell>
          <cell r="AW426" t="b">
            <v>1</v>
          </cell>
          <cell r="AX426" t="b">
            <v>1</v>
          </cell>
          <cell r="AY426" t="b">
            <v>0</v>
          </cell>
          <cell r="AZ426">
            <v>1</v>
          </cell>
          <cell r="BA426" t="b">
            <v>1</v>
          </cell>
          <cell r="BB426" t="b">
            <v>1</v>
          </cell>
          <cell r="BC426">
            <v>1</v>
          </cell>
        </row>
        <row r="427">
          <cell r="A427" t="str">
            <v>0</v>
          </cell>
          <cell r="B427" t="str">
            <v>2011/02/18</v>
          </cell>
          <cell r="C427" t="str">
            <v>2011/02/25</v>
          </cell>
          <cell r="D427">
            <v>0</v>
          </cell>
          <cell r="E427">
            <v>1042433</v>
          </cell>
          <cell r="F427" t="str">
            <v>F</v>
          </cell>
          <cell r="G427" t="str">
            <v>T</v>
          </cell>
          <cell r="H427" t="str">
            <v>1960/06/14</v>
          </cell>
          <cell r="I427" t="str">
            <v>Psych Hospital</v>
          </cell>
          <cell r="J427" t="str">
            <v>Central Regional Hospital</v>
          </cell>
          <cell r="K427" t="str">
            <v>946158998L</v>
          </cell>
          <cell r="L427" t="str">
            <v>946158998L</v>
          </cell>
          <cell r="M427" t="str">
            <v>1007799</v>
          </cell>
          <cell r="N427" t="str">
            <v>C</v>
          </cell>
          <cell r="O427" t="str">
            <v>208</v>
          </cell>
          <cell r="P427" t="str">
            <v>Five County</v>
          </cell>
          <cell r="Q427" t="str">
            <v>Direct to Outpatient Commitment</v>
          </cell>
          <cell r="R427" t="str">
            <v>Other outpatient and residential non state facilit</v>
          </cell>
          <cell r="S427" t="str">
            <v>Private residence</v>
          </cell>
          <cell r="T427" t="str">
            <v>MH</v>
          </cell>
          <cell r="U427" t="str">
            <v>Franklin</v>
          </cell>
          <cell r="V427" t="str">
            <v>Wake</v>
          </cell>
          <cell r="W427" t="str">
            <v>Franklin</v>
          </cell>
          <cell r="X427" t="str">
            <v>Five County</v>
          </cell>
          <cell r="Y427" t="str">
            <v>Five County</v>
          </cell>
          <cell r="AA427" t="str">
            <v>MEDICARE PART A</v>
          </cell>
          <cell r="AB427" t="str">
            <v>MEDICARE</v>
          </cell>
          <cell r="AC427" t="str">
            <v>SELF PAY</v>
          </cell>
          <cell r="AD427" t="str">
            <v>SELF PAY</v>
          </cell>
          <cell r="AE427" t="str">
            <v>MEDICARE PART B</v>
          </cell>
          <cell r="AF427" t="str">
            <v>MEDICARE</v>
          </cell>
          <cell r="AG427" t="str">
            <v>MEDICAID(NC)</v>
          </cell>
          <cell r="AH427" t="str">
            <v>MEDICAID</v>
          </cell>
          <cell r="AK427" t="str">
            <v>Medicaid</v>
          </cell>
          <cell r="AL427">
            <v>51.161643835616438</v>
          </cell>
          <cell r="AM427">
            <v>115</v>
          </cell>
          <cell r="AN427">
            <v>1</v>
          </cell>
          <cell r="AO427">
            <v>1</v>
          </cell>
          <cell r="AP427">
            <v>20110228</v>
          </cell>
          <cell r="AQ427">
            <v>3</v>
          </cell>
          <cell r="AR427" t="str">
            <v>0-7 Days</v>
          </cell>
          <cell r="AS427">
            <v>0</v>
          </cell>
          <cell r="AT427">
            <v>0</v>
          </cell>
          <cell r="AU427">
            <v>1</v>
          </cell>
          <cell r="AV427" t="b">
            <v>1</v>
          </cell>
          <cell r="AW427" t="b">
            <v>1</v>
          </cell>
          <cell r="AX427" t="b">
            <v>1</v>
          </cell>
          <cell r="AY427" t="b">
            <v>0</v>
          </cell>
          <cell r="AZ427">
            <v>0</v>
          </cell>
          <cell r="BA427" t="b">
            <v>1</v>
          </cell>
          <cell r="BB427" t="b">
            <v>1</v>
          </cell>
          <cell r="BC427">
            <v>0</v>
          </cell>
        </row>
        <row r="428">
          <cell r="A428" t="str">
            <v>8</v>
          </cell>
          <cell r="B428" t="str">
            <v>2011/02/02</v>
          </cell>
          <cell r="C428" t="str">
            <v>2011/02/04</v>
          </cell>
          <cell r="D428">
            <v>0</v>
          </cell>
          <cell r="E428">
            <v>1042470</v>
          </cell>
          <cell r="F428" t="str">
            <v>F</v>
          </cell>
          <cell r="G428" t="str">
            <v>T</v>
          </cell>
          <cell r="H428" t="str">
            <v>1985/07/11</v>
          </cell>
          <cell r="I428" t="str">
            <v>ADATC</v>
          </cell>
          <cell r="J428" t="str">
            <v>R. J. Blackley ADATC</v>
          </cell>
          <cell r="K428" t="str">
            <v>900225888R</v>
          </cell>
          <cell r="L428" t="str">
            <v>900225888R</v>
          </cell>
          <cell r="M428" t="str">
            <v>1007841</v>
          </cell>
          <cell r="N428" t="str">
            <v>C</v>
          </cell>
          <cell r="O428" t="str">
            <v>208</v>
          </cell>
          <cell r="P428" t="str">
            <v>Five County</v>
          </cell>
          <cell r="Q428" t="str">
            <v>Direct Discharge to Medical Visit</v>
          </cell>
          <cell r="R428" t="str">
            <v>Other outpatient and residential non state facilit</v>
          </cell>
          <cell r="S428" t="str">
            <v>Private residence</v>
          </cell>
          <cell r="T428" t="str">
            <v>SA</v>
          </cell>
          <cell r="U428" t="str">
            <v>Halifax</v>
          </cell>
          <cell r="V428" t="str">
            <v>Halifax</v>
          </cell>
          <cell r="W428" t="str">
            <v>Halifax</v>
          </cell>
          <cell r="X428" t="str">
            <v>Five County</v>
          </cell>
          <cell r="Y428" t="str">
            <v>Five County</v>
          </cell>
          <cell r="AA428" t="str">
            <v>SELF PAY</v>
          </cell>
          <cell r="AB428" t="str">
            <v>SELF PAY</v>
          </cell>
          <cell r="AK428" t="str">
            <v>Self</v>
          </cell>
          <cell r="AL428">
            <v>26.07123287671233</v>
          </cell>
          <cell r="AM428">
            <v>1107</v>
          </cell>
          <cell r="AN428">
            <v>0</v>
          </cell>
          <cell r="AO428">
            <v>0</v>
          </cell>
          <cell r="AP428" t="str">
            <v>.</v>
          </cell>
          <cell r="AQ428" t="str">
            <v>.</v>
          </cell>
          <cell r="AR428" t="str">
            <v>Not Seen</v>
          </cell>
          <cell r="AS428">
            <v>0</v>
          </cell>
          <cell r="AT428">
            <v>0</v>
          </cell>
          <cell r="AU428">
            <v>0</v>
          </cell>
          <cell r="AV428" t="b">
            <v>0</v>
          </cell>
          <cell r="AW428" t="b">
            <v>1</v>
          </cell>
          <cell r="AX428" t="b">
            <v>1</v>
          </cell>
          <cell r="AY428" t="b">
            <v>0</v>
          </cell>
          <cell r="AZ428">
            <v>0</v>
          </cell>
          <cell r="BA428" t="b">
            <v>0</v>
          </cell>
          <cell r="BB428" t="b">
            <v>1</v>
          </cell>
          <cell r="BC428">
            <v>1</v>
          </cell>
        </row>
        <row r="429">
          <cell r="A429" t="str">
            <v>2</v>
          </cell>
          <cell r="B429" t="str">
            <v>2011/02/01</v>
          </cell>
          <cell r="C429" t="str">
            <v>2011/03/28</v>
          </cell>
          <cell r="D429">
            <v>0</v>
          </cell>
          <cell r="E429">
            <v>1042627</v>
          </cell>
          <cell r="F429" t="str">
            <v>F</v>
          </cell>
          <cell r="G429" t="str">
            <v>T</v>
          </cell>
          <cell r="H429" t="str">
            <v>1960/07/18</v>
          </cell>
          <cell r="I429" t="str">
            <v>Psych Hospital</v>
          </cell>
          <cell r="J429" t="str">
            <v>Broughton</v>
          </cell>
          <cell r="K429" t="str">
            <v>900169016P</v>
          </cell>
          <cell r="L429" t="str">
            <v>900169016P</v>
          </cell>
          <cell r="M429" t="str">
            <v>1008033</v>
          </cell>
          <cell r="N429" t="str">
            <v>West</v>
          </cell>
          <cell r="O429" t="str">
            <v>113</v>
          </cell>
          <cell r="P429" t="str">
            <v>Western Highlands</v>
          </cell>
          <cell r="Q429" t="str">
            <v>Direct with Approval</v>
          </cell>
          <cell r="R429" t="str">
            <v>Other outpatient and residential non state facilit</v>
          </cell>
          <cell r="S429" t="str">
            <v>Private residence</v>
          </cell>
          <cell r="T429" t="str">
            <v>MH</v>
          </cell>
          <cell r="U429" t="str">
            <v>Buncombe</v>
          </cell>
          <cell r="V429" t="str">
            <v>Buncombe</v>
          </cell>
          <cell r="W429" t="str">
            <v>Buncombe</v>
          </cell>
          <cell r="Y429" t="str">
            <v>Western Highlands</v>
          </cell>
          <cell r="AA429" t="str">
            <v>MEDICARE PART A</v>
          </cell>
          <cell r="AB429" t="str">
            <v>MEDICARE</v>
          </cell>
          <cell r="AC429" t="str">
            <v>SELF PAY</v>
          </cell>
          <cell r="AD429" t="str">
            <v>SELF PAY</v>
          </cell>
          <cell r="AE429" t="str">
            <v>MEDICARE PART B</v>
          </cell>
          <cell r="AF429" t="str">
            <v>MEDICARE</v>
          </cell>
          <cell r="AG429" t="str">
            <v>MEDICAID(NC)</v>
          </cell>
          <cell r="AH429" t="str">
            <v>MEDICAID</v>
          </cell>
          <cell r="AK429" t="str">
            <v>Medicaid</v>
          </cell>
          <cell r="AL429">
            <v>51.06849315068493</v>
          </cell>
          <cell r="AM429">
            <v>813</v>
          </cell>
          <cell r="AN429">
            <v>1</v>
          </cell>
          <cell r="AO429">
            <v>1</v>
          </cell>
          <cell r="AP429">
            <v>20110407</v>
          </cell>
          <cell r="AQ429">
            <v>10</v>
          </cell>
          <cell r="AR429" t="str">
            <v>8-30 Days</v>
          </cell>
          <cell r="AS429">
            <v>0</v>
          </cell>
          <cell r="AT429">
            <v>0</v>
          </cell>
          <cell r="AU429">
            <v>1</v>
          </cell>
          <cell r="AV429" t="b">
            <v>1</v>
          </cell>
          <cell r="AW429" t="b">
            <v>1</v>
          </cell>
          <cell r="AX429" t="b">
            <v>1</v>
          </cell>
          <cell r="AY429" t="b">
            <v>0</v>
          </cell>
          <cell r="AZ429">
            <v>0</v>
          </cell>
          <cell r="BA429" t="b">
            <v>1</v>
          </cell>
          <cell r="BB429" t="b">
            <v>1</v>
          </cell>
          <cell r="BC429">
            <v>1</v>
          </cell>
        </row>
        <row r="430">
          <cell r="A430" t="str">
            <v>Q</v>
          </cell>
          <cell r="B430" t="str">
            <v>2011/03/01</v>
          </cell>
          <cell r="C430" t="str">
            <v>2011/03/10</v>
          </cell>
          <cell r="D430">
            <v>0</v>
          </cell>
          <cell r="E430">
            <v>1045558</v>
          </cell>
          <cell r="F430" t="str">
            <v>M</v>
          </cell>
          <cell r="G430" t="str">
            <v>T</v>
          </cell>
          <cell r="H430" t="str">
            <v>1970/02/22</v>
          </cell>
          <cell r="I430" t="str">
            <v>ADATC</v>
          </cell>
          <cell r="J430" t="str">
            <v>W.B. Jones ADATC</v>
          </cell>
          <cell r="K430" t="str">
            <v>946187207L</v>
          </cell>
          <cell r="M430" t="str">
            <v>1008888</v>
          </cell>
          <cell r="N430" t="str">
            <v>East</v>
          </cell>
          <cell r="O430" t="str">
            <v>401</v>
          </cell>
          <cell r="P430" t="str">
            <v>Southeastern Center</v>
          </cell>
          <cell r="Q430" t="str">
            <v>Therapeutic discharge  (patient is non-compliant with program guidelines - without physical or verbal altercation)</v>
          </cell>
          <cell r="R430" t="str">
            <v>Other outpatient and residential non state facilit</v>
          </cell>
          <cell r="S430" t="str">
            <v>Private residence</v>
          </cell>
          <cell r="T430" t="str">
            <v>SA</v>
          </cell>
          <cell r="U430" t="str">
            <v>New Hanover</v>
          </cell>
          <cell r="V430" t="str">
            <v>New Hanover</v>
          </cell>
          <cell r="W430" t="str">
            <v>New Hanover</v>
          </cell>
          <cell r="X430" t="str">
            <v>Southeastern Center</v>
          </cell>
          <cell r="Y430" t="str">
            <v>Southeastern Center</v>
          </cell>
          <cell r="AA430" t="str">
            <v>SELF PAY</v>
          </cell>
          <cell r="AB430" t="str">
            <v>SELF PAY</v>
          </cell>
          <cell r="AK430" t="str">
            <v>Self</v>
          </cell>
          <cell r="AL430">
            <v>41.463013698630135</v>
          </cell>
          <cell r="AM430">
            <v>1791</v>
          </cell>
          <cell r="AN430">
            <v>1</v>
          </cell>
          <cell r="AO430">
            <v>1</v>
          </cell>
          <cell r="AP430">
            <v>20110323</v>
          </cell>
          <cell r="AQ430">
            <v>13</v>
          </cell>
          <cell r="AR430" t="str">
            <v>8-30 Days</v>
          </cell>
          <cell r="AS430">
            <v>0</v>
          </cell>
          <cell r="AT430">
            <v>0</v>
          </cell>
          <cell r="AU430">
            <v>0</v>
          </cell>
          <cell r="AV430" t="b">
            <v>0</v>
          </cell>
          <cell r="AW430" t="b">
            <v>1</v>
          </cell>
          <cell r="AX430" t="b">
            <v>1</v>
          </cell>
          <cell r="AY430" t="b">
            <v>0</v>
          </cell>
          <cell r="AZ430">
            <v>0</v>
          </cell>
          <cell r="BA430" t="b">
            <v>0</v>
          </cell>
          <cell r="BB430" t="b">
            <v>1</v>
          </cell>
          <cell r="BC430">
            <v>1</v>
          </cell>
        </row>
        <row r="431">
          <cell r="A431" t="str">
            <v>Q</v>
          </cell>
          <cell r="B431" t="str">
            <v>2011/02/23</v>
          </cell>
          <cell r="C431" t="str">
            <v>2011/03/03</v>
          </cell>
          <cell r="D431">
            <v>0</v>
          </cell>
          <cell r="E431">
            <v>1045571</v>
          </cell>
          <cell r="F431" t="str">
            <v>M</v>
          </cell>
          <cell r="G431" t="str">
            <v>T</v>
          </cell>
          <cell r="H431" t="str">
            <v>1952/10/19</v>
          </cell>
          <cell r="I431" t="str">
            <v>ADATC</v>
          </cell>
          <cell r="J431" t="str">
            <v>W.B. Jones ADATC</v>
          </cell>
          <cell r="K431" t="str">
            <v>945575862S</v>
          </cell>
          <cell r="M431" t="str">
            <v>1008902</v>
          </cell>
          <cell r="N431" t="str">
            <v>East</v>
          </cell>
          <cell r="O431" t="str">
            <v>407</v>
          </cell>
          <cell r="P431" t="str">
            <v>ECBH</v>
          </cell>
          <cell r="Q431" t="str">
            <v>Program Completion ADATC only</v>
          </cell>
          <cell r="R431" t="str">
            <v>Other outpatient and residential non state facilit</v>
          </cell>
          <cell r="S431" t="str">
            <v>Private residence</v>
          </cell>
          <cell r="T431" t="str">
            <v>SA</v>
          </cell>
          <cell r="U431" t="str">
            <v>Craven</v>
          </cell>
          <cell r="V431" t="str">
            <v>Craven</v>
          </cell>
          <cell r="W431" t="str">
            <v>Craven</v>
          </cell>
          <cell r="X431" t="str">
            <v>ECBH</v>
          </cell>
          <cell r="Y431" t="str">
            <v>East Carolina Behavioral Health</v>
          </cell>
          <cell r="AA431" t="str">
            <v>SELF PAY</v>
          </cell>
          <cell r="AB431" t="str">
            <v>SELF PAY</v>
          </cell>
          <cell r="AK431" t="str">
            <v>Self</v>
          </cell>
          <cell r="AL431">
            <v>58.819178082191783</v>
          </cell>
          <cell r="AM431">
            <v>1792</v>
          </cell>
          <cell r="AN431">
            <v>1</v>
          </cell>
          <cell r="AO431">
            <v>1</v>
          </cell>
          <cell r="AP431">
            <v>20110317</v>
          </cell>
          <cell r="AQ431">
            <v>14</v>
          </cell>
          <cell r="AR431" t="str">
            <v>8-30 Days</v>
          </cell>
          <cell r="AS431">
            <v>0</v>
          </cell>
          <cell r="AT431">
            <v>0</v>
          </cell>
          <cell r="AU431">
            <v>0</v>
          </cell>
          <cell r="AV431" t="b">
            <v>0</v>
          </cell>
          <cell r="AW431" t="b">
            <v>1</v>
          </cell>
          <cell r="AX431" t="b">
            <v>1</v>
          </cell>
          <cell r="AY431" t="b">
            <v>0</v>
          </cell>
          <cell r="AZ431">
            <v>1</v>
          </cell>
          <cell r="BA431" t="b">
            <v>1</v>
          </cell>
          <cell r="BB431" t="b">
            <v>1</v>
          </cell>
          <cell r="BC431">
            <v>1</v>
          </cell>
        </row>
        <row r="432">
          <cell r="A432" t="str">
            <v>2</v>
          </cell>
          <cell r="B432" t="str">
            <v>2010/12/25</v>
          </cell>
          <cell r="C432" t="str">
            <v>2011/01/03</v>
          </cell>
          <cell r="D432">
            <v>0</v>
          </cell>
          <cell r="E432">
            <v>1051970</v>
          </cell>
          <cell r="F432" t="str">
            <v>F</v>
          </cell>
          <cell r="G432" t="str">
            <v>T</v>
          </cell>
          <cell r="H432" t="str">
            <v>1975/04/13</v>
          </cell>
          <cell r="I432" t="str">
            <v>Psych Hospital</v>
          </cell>
          <cell r="J432" t="str">
            <v>Broughton</v>
          </cell>
          <cell r="K432" t="str">
            <v>947754011L</v>
          </cell>
          <cell r="L432" t="str">
            <v>947754011L</v>
          </cell>
          <cell r="M432" t="str">
            <v>1009608</v>
          </cell>
          <cell r="N432" t="str">
            <v>West</v>
          </cell>
          <cell r="O432" t="str">
            <v>112</v>
          </cell>
          <cell r="P432" t="str">
            <v>Piedmont</v>
          </cell>
          <cell r="Q432" t="str">
            <v>Direct with Approval</v>
          </cell>
          <cell r="R432" t="str">
            <v>Other outpatient and residential non state facilit</v>
          </cell>
          <cell r="S432" t="str">
            <v>Private residence</v>
          </cell>
          <cell r="T432" t="str">
            <v>MH</v>
          </cell>
          <cell r="U432" t="str">
            <v>Union</v>
          </cell>
          <cell r="V432" t="str">
            <v>Union</v>
          </cell>
          <cell r="W432" t="str">
            <v>Union</v>
          </cell>
          <cell r="X432" t="str">
            <v>Piedmont</v>
          </cell>
          <cell r="Y432" t="str">
            <v>PBH</v>
          </cell>
          <cell r="Z432" t="str">
            <v>131210000176919</v>
          </cell>
          <cell r="AA432" t="str">
            <v>SELF PAY</v>
          </cell>
          <cell r="AB432" t="str">
            <v>SELF PAY</v>
          </cell>
          <cell r="AC432" t="str">
            <v>MEDICAID(NC)</v>
          </cell>
          <cell r="AD432" t="str">
            <v>MEDICAID</v>
          </cell>
          <cell r="AK432" t="str">
            <v>Medicaid</v>
          </cell>
          <cell r="AL432">
            <v>36.323287671232876</v>
          </cell>
          <cell r="AM432">
            <v>814</v>
          </cell>
          <cell r="AN432">
            <v>1</v>
          </cell>
          <cell r="AO432">
            <v>1</v>
          </cell>
          <cell r="AP432">
            <v>20110222</v>
          </cell>
          <cell r="AQ432">
            <v>50</v>
          </cell>
          <cell r="AR432" t="str">
            <v>31-60 Days</v>
          </cell>
          <cell r="AS432">
            <v>0</v>
          </cell>
          <cell r="AT432">
            <v>0</v>
          </cell>
          <cell r="AU432">
            <v>1</v>
          </cell>
          <cell r="AV432" t="b">
            <v>1</v>
          </cell>
          <cell r="AW432" t="b">
            <v>1</v>
          </cell>
          <cell r="AX432" t="b">
            <v>1</v>
          </cell>
          <cell r="AY432" t="b">
            <v>0</v>
          </cell>
          <cell r="AZ432">
            <v>0</v>
          </cell>
          <cell r="BA432" t="b">
            <v>1</v>
          </cell>
          <cell r="BB432" t="b">
            <v>1</v>
          </cell>
          <cell r="BC432">
            <v>1</v>
          </cell>
        </row>
        <row r="433">
          <cell r="A433" t="str">
            <v>2</v>
          </cell>
          <cell r="B433" t="str">
            <v>2011/01/12</v>
          </cell>
          <cell r="C433" t="str">
            <v>2011/02/11</v>
          </cell>
          <cell r="D433">
            <v>0</v>
          </cell>
          <cell r="E433">
            <v>1052009</v>
          </cell>
          <cell r="F433" t="str">
            <v>F</v>
          </cell>
          <cell r="G433" t="str">
            <v>T</v>
          </cell>
          <cell r="H433" t="str">
            <v>1946/09/14</v>
          </cell>
          <cell r="I433" t="str">
            <v>Psych Hospital</v>
          </cell>
          <cell r="J433" t="str">
            <v>Broughton</v>
          </cell>
          <cell r="K433" t="str">
            <v>946463968R</v>
          </cell>
          <cell r="L433" t="str">
            <v>946463968R</v>
          </cell>
          <cell r="M433" t="str">
            <v>1009660</v>
          </cell>
          <cell r="N433" t="str">
            <v>West</v>
          </cell>
          <cell r="O433" t="str">
            <v>113</v>
          </cell>
          <cell r="P433" t="str">
            <v>Western Highlands</v>
          </cell>
          <cell r="Q433" t="str">
            <v>Direct to Outpatient Commitment</v>
          </cell>
          <cell r="R433" t="str">
            <v>Other outpatient and residential non state facilit</v>
          </cell>
          <cell r="S433" t="str">
            <v>Foster family alternative family living</v>
          </cell>
          <cell r="T433" t="str">
            <v>MH</v>
          </cell>
          <cell r="U433" t="str">
            <v>Buncombe</v>
          </cell>
          <cell r="V433" t="str">
            <v>Rutherford</v>
          </cell>
          <cell r="W433" t="str">
            <v>Buncombe</v>
          </cell>
          <cell r="Y433" t="str">
            <v>Western Highlands</v>
          </cell>
          <cell r="AA433" t="str">
            <v>MEDICARE PART A</v>
          </cell>
          <cell r="AB433" t="str">
            <v>MEDICARE</v>
          </cell>
          <cell r="AC433" t="str">
            <v>SELF PAY</v>
          </cell>
          <cell r="AD433" t="str">
            <v>SELF PAY</v>
          </cell>
          <cell r="AE433" t="str">
            <v>MEDICARE PART B</v>
          </cell>
          <cell r="AF433" t="str">
            <v>MEDICARE</v>
          </cell>
          <cell r="AG433" t="str">
            <v>MEDICAID(NC)</v>
          </cell>
          <cell r="AH433" t="str">
            <v>MEDICAID</v>
          </cell>
          <cell r="AK433" t="str">
            <v>Medicaid</v>
          </cell>
          <cell r="AL433">
            <v>64.920547945205485</v>
          </cell>
          <cell r="AM433">
            <v>815</v>
          </cell>
          <cell r="AN433">
            <v>1</v>
          </cell>
          <cell r="AO433">
            <v>1</v>
          </cell>
          <cell r="AP433">
            <v>20110211</v>
          </cell>
          <cell r="AQ433">
            <v>0</v>
          </cell>
          <cell r="AR433" t="str">
            <v>0-7 Days</v>
          </cell>
          <cell r="AS433">
            <v>1</v>
          </cell>
          <cell r="AT433">
            <v>1</v>
          </cell>
          <cell r="AU433">
            <v>1</v>
          </cell>
          <cell r="AV433" t="b">
            <v>1</v>
          </cell>
          <cell r="AW433" t="b">
            <v>1</v>
          </cell>
          <cell r="AX433" t="b">
            <v>1</v>
          </cell>
          <cell r="AY433" t="b">
            <v>0</v>
          </cell>
          <cell r="AZ433">
            <v>0</v>
          </cell>
          <cell r="BA433" t="b">
            <v>1</v>
          </cell>
          <cell r="BB433" t="b">
            <v>1</v>
          </cell>
          <cell r="BC433">
            <v>0</v>
          </cell>
        </row>
        <row r="434">
          <cell r="A434" t="str">
            <v>8</v>
          </cell>
          <cell r="B434" t="str">
            <v>2011/01/13</v>
          </cell>
          <cell r="C434" t="str">
            <v>2011/01/26</v>
          </cell>
          <cell r="D434">
            <v>0</v>
          </cell>
          <cell r="E434">
            <v>1052068</v>
          </cell>
          <cell r="F434" t="str">
            <v>M</v>
          </cell>
          <cell r="G434" t="str">
            <v>T</v>
          </cell>
          <cell r="H434" t="str">
            <v>1981/12/21</v>
          </cell>
          <cell r="I434" t="str">
            <v>ADATC</v>
          </cell>
          <cell r="J434" t="str">
            <v>R. J. Blackley ADATC</v>
          </cell>
          <cell r="K434" t="str">
            <v>948830790L</v>
          </cell>
          <cell r="M434" t="str">
            <v>1009738</v>
          </cell>
          <cell r="N434" t="str">
            <v>C</v>
          </cell>
          <cell r="O434" t="str">
            <v>207</v>
          </cell>
          <cell r="P434" t="str">
            <v>Durham</v>
          </cell>
          <cell r="Q434" t="str">
            <v>Program Completion ADATC only</v>
          </cell>
          <cell r="R434" t="str">
            <v>Other outpatient and residential non state facilit</v>
          </cell>
          <cell r="S434" t="str">
            <v>Residental facility excluding nursing homes(halfwa</v>
          </cell>
          <cell r="T434" t="str">
            <v>SA</v>
          </cell>
          <cell r="U434" t="str">
            <v>Durham</v>
          </cell>
          <cell r="V434" t="str">
            <v>Durham</v>
          </cell>
          <cell r="W434" t="str">
            <v>Durham</v>
          </cell>
          <cell r="X434" t="str">
            <v>Durham</v>
          </cell>
          <cell r="Y434" t="str">
            <v>Durham Center</v>
          </cell>
          <cell r="AA434" t="str">
            <v>SELF PAY</v>
          </cell>
          <cell r="AB434" t="str">
            <v>SELF PAY</v>
          </cell>
          <cell r="AK434" t="str">
            <v>Self</v>
          </cell>
          <cell r="AL434">
            <v>29.627397260273973</v>
          </cell>
          <cell r="AM434">
            <v>1108</v>
          </cell>
          <cell r="AN434">
            <v>1</v>
          </cell>
          <cell r="AO434">
            <v>1</v>
          </cell>
          <cell r="AP434">
            <v>20110128</v>
          </cell>
          <cell r="AQ434">
            <v>2</v>
          </cell>
          <cell r="AR434" t="str">
            <v>0-7 Days</v>
          </cell>
          <cell r="AS434">
            <v>1</v>
          </cell>
          <cell r="AT434">
            <v>1</v>
          </cell>
          <cell r="AU434">
            <v>0</v>
          </cell>
          <cell r="AV434" t="b">
            <v>0</v>
          </cell>
          <cell r="AW434" t="b">
            <v>1</v>
          </cell>
          <cell r="AX434" t="b">
            <v>1</v>
          </cell>
          <cell r="AY434" t="b">
            <v>0</v>
          </cell>
          <cell r="AZ434">
            <v>1</v>
          </cell>
          <cell r="BA434" t="b">
            <v>1</v>
          </cell>
          <cell r="BB434" t="b">
            <v>1</v>
          </cell>
          <cell r="BC434">
            <v>1</v>
          </cell>
        </row>
        <row r="435">
          <cell r="A435" t="str">
            <v>0</v>
          </cell>
          <cell r="B435" t="str">
            <v>2010/12/31</v>
          </cell>
          <cell r="C435" t="str">
            <v>2011/01/24</v>
          </cell>
          <cell r="D435">
            <v>0</v>
          </cell>
          <cell r="E435">
            <v>1052149</v>
          </cell>
          <cell r="F435" t="str">
            <v>M</v>
          </cell>
          <cell r="G435" t="str">
            <v>T</v>
          </cell>
          <cell r="H435" t="str">
            <v>1990/08/17</v>
          </cell>
          <cell r="I435" t="str">
            <v>Psych Hospital</v>
          </cell>
          <cell r="J435" t="str">
            <v>Central Regional Hospital</v>
          </cell>
          <cell r="K435" t="str">
            <v>900223358M</v>
          </cell>
          <cell r="L435" t="str">
            <v>900223358M</v>
          </cell>
          <cell r="M435" t="str">
            <v>1009829</v>
          </cell>
          <cell r="N435" t="str">
            <v>C</v>
          </cell>
          <cell r="O435" t="str">
            <v>308</v>
          </cell>
          <cell r="P435" t="str">
            <v>Wake</v>
          </cell>
          <cell r="Q435" t="str">
            <v>Direct to Outpatient Commitment</v>
          </cell>
          <cell r="R435" t="str">
            <v>Other outpatient and residential non state facilit</v>
          </cell>
          <cell r="S435" t="str">
            <v>Homeless(street vehicle shelter for homeless)</v>
          </cell>
          <cell r="T435" t="str">
            <v>MH</v>
          </cell>
          <cell r="U435" t="str">
            <v>Wake</v>
          </cell>
          <cell r="V435" t="str">
            <v>Wake</v>
          </cell>
          <cell r="W435" t="str">
            <v>Wake</v>
          </cell>
          <cell r="X435" t="str">
            <v>Wake</v>
          </cell>
          <cell r="Y435" t="str">
            <v>Wake</v>
          </cell>
          <cell r="AA435" t="str">
            <v>SELF PAY</v>
          </cell>
          <cell r="AB435" t="str">
            <v>SELF PAY</v>
          </cell>
          <cell r="AK435" t="str">
            <v>Self</v>
          </cell>
          <cell r="AL435">
            <v>20.967123287671232</v>
          </cell>
          <cell r="AM435">
            <v>116</v>
          </cell>
          <cell r="AN435">
            <v>1</v>
          </cell>
          <cell r="AO435">
            <v>1</v>
          </cell>
          <cell r="AP435">
            <v>20110127</v>
          </cell>
          <cell r="AQ435">
            <v>3</v>
          </cell>
          <cell r="AR435" t="str">
            <v>0-7 Days</v>
          </cell>
          <cell r="AS435">
            <v>0</v>
          </cell>
          <cell r="AT435">
            <v>0</v>
          </cell>
          <cell r="AU435">
            <v>1</v>
          </cell>
          <cell r="AV435" t="b">
            <v>1</v>
          </cell>
          <cell r="AW435" t="b">
            <v>1</v>
          </cell>
          <cell r="AX435" t="b">
            <v>1</v>
          </cell>
          <cell r="AY435" t="b">
            <v>0</v>
          </cell>
          <cell r="AZ435">
            <v>0</v>
          </cell>
          <cell r="BA435" t="b">
            <v>1</v>
          </cell>
          <cell r="BB435" t="b">
            <v>1</v>
          </cell>
          <cell r="BC435">
            <v>1</v>
          </cell>
        </row>
        <row r="436">
          <cell r="A436" t="str">
            <v>8</v>
          </cell>
          <cell r="B436" t="str">
            <v>2011/02/22</v>
          </cell>
          <cell r="C436" t="str">
            <v>2011/03/07</v>
          </cell>
          <cell r="D436">
            <v>0</v>
          </cell>
          <cell r="E436">
            <v>1052190</v>
          </cell>
          <cell r="F436" t="str">
            <v>M</v>
          </cell>
          <cell r="G436" t="str">
            <v>T</v>
          </cell>
          <cell r="H436" t="str">
            <v>1988/06/23</v>
          </cell>
          <cell r="I436" t="str">
            <v>ADATC</v>
          </cell>
          <cell r="J436" t="str">
            <v>R. J. Blackley ADATC</v>
          </cell>
          <cell r="K436" t="str">
            <v>900150438S</v>
          </cell>
          <cell r="L436" t="str">
            <v>900150438S</v>
          </cell>
          <cell r="M436" t="str">
            <v>1009876</v>
          </cell>
          <cell r="N436" t="str">
            <v>C</v>
          </cell>
          <cell r="O436" t="str">
            <v>206</v>
          </cell>
          <cell r="P436" t="str">
            <v>O-P-C</v>
          </cell>
          <cell r="Q436" t="str">
            <v>staffed Out</v>
          </cell>
          <cell r="R436" t="str">
            <v>Other outpatient and residential non state facilit</v>
          </cell>
          <cell r="S436" t="str">
            <v>Private residence</v>
          </cell>
          <cell r="T436" t="str">
            <v>SA</v>
          </cell>
          <cell r="U436" t="str">
            <v>Person</v>
          </cell>
          <cell r="V436" t="str">
            <v>Person</v>
          </cell>
          <cell r="W436" t="str">
            <v>Person</v>
          </cell>
          <cell r="X436" t="str">
            <v>O-P-C</v>
          </cell>
          <cell r="Y436" t="str">
            <v>Orange-Person-Chatham</v>
          </cell>
          <cell r="AA436" t="str">
            <v>SELF PAY</v>
          </cell>
          <cell r="AB436" t="str">
            <v>SELF PAY</v>
          </cell>
          <cell r="AK436" t="str">
            <v>Self</v>
          </cell>
          <cell r="AL436">
            <v>23.117808219178084</v>
          </cell>
          <cell r="AM436">
            <v>1109</v>
          </cell>
          <cell r="AN436">
            <v>0</v>
          </cell>
          <cell r="AO436">
            <v>0</v>
          </cell>
          <cell r="AP436" t="str">
            <v>.</v>
          </cell>
          <cell r="AQ436" t="str">
            <v>.</v>
          </cell>
          <cell r="AR436" t="str">
            <v>Not Seen</v>
          </cell>
          <cell r="AS436">
            <v>0</v>
          </cell>
          <cell r="AT436">
            <v>0</v>
          </cell>
          <cell r="AU436">
            <v>0</v>
          </cell>
          <cell r="AV436" t="b">
            <v>0</v>
          </cell>
          <cell r="AW436" t="b">
            <v>1</v>
          </cell>
          <cell r="AX436" t="b">
            <v>1</v>
          </cell>
          <cell r="AY436" t="b">
            <v>0</v>
          </cell>
          <cell r="AZ436">
            <v>0</v>
          </cell>
          <cell r="BA436" t="b">
            <v>0</v>
          </cell>
          <cell r="BB436" t="b">
            <v>1</v>
          </cell>
          <cell r="BC436">
            <v>1</v>
          </cell>
        </row>
        <row r="437">
          <cell r="A437" t="str">
            <v>Q</v>
          </cell>
          <cell r="B437" t="str">
            <v>2011/03/02</v>
          </cell>
          <cell r="C437" t="str">
            <v>2011/03/09</v>
          </cell>
          <cell r="D437">
            <v>0</v>
          </cell>
          <cell r="E437">
            <v>1052192</v>
          </cell>
          <cell r="F437" t="str">
            <v>F</v>
          </cell>
          <cell r="G437" t="str">
            <v>T</v>
          </cell>
          <cell r="H437" t="str">
            <v>1987/06/05</v>
          </cell>
          <cell r="I437" t="str">
            <v>ADATC</v>
          </cell>
          <cell r="J437" t="str">
            <v>W.B. Jones ADATC</v>
          </cell>
          <cell r="K437" t="str">
            <v>237533984N</v>
          </cell>
          <cell r="L437" t="str">
            <v>237533984N</v>
          </cell>
          <cell r="M437" t="str">
            <v>1009879</v>
          </cell>
          <cell r="N437" t="str">
            <v>East</v>
          </cell>
          <cell r="O437" t="str">
            <v>304</v>
          </cell>
          <cell r="P437" t="str">
            <v>Southeastern Regional</v>
          </cell>
          <cell r="Q437" t="str">
            <v>Program Completion ADATC only</v>
          </cell>
          <cell r="R437" t="str">
            <v>Other outpatient and residential non state facilit</v>
          </cell>
          <cell r="S437" t="str">
            <v>Private residence</v>
          </cell>
          <cell r="T437" t="str">
            <v>SA</v>
          </cell>
          <cell r="U437" t="str">
            <v>Bladen</v>
          </cell>
          <cell r="V437" t="str">
            <v>Craven</v>
          </cell>
          <cell r="W437" t="str">
            <v>Craven</v>
          </cell>
          <cell r="X437" t="str">
            <v>ECBH</v>
          </cell>
          <cell r="Y437" t="str">
            <v>East Carolina Behavioral Health</v>
          </cell>
          <cell r="AA437" t="str">
            <v>SELF PAY</v>
          </cell>
          <cell r="AB437" t="str">
            <v>SELF PAY</v>
          </cell>
          <cell r="AK437" t="str">
            <v>Self</v>
          </cell>
          <cell r="AL437">
            <v>24.169863013698631</v>
          </cell>
          <cell r="AM437">
            <v>1793</v>
          </cell>
          <cell r="AN437">
            <v>1</v>
          </cell>
          <cell r="AO437">
            <v>1</v>
          </cell>
          <cell r="AP437">
            <v>20110317</v>
          </cell>
          <cell r="AQ437">
            <v>8</v>
          </cell>
          <cell r="AR437" t="str">
            <v>8-30 Days</v>
          </cell>
          <cell r="AS437">
            <v>0</v>
          </cell>
          <cell r="AT437">
            <v>0</v>
          </cell>
          <cell r="AU437">
            <v>0</v>
          </cell>
          <cell r="AV437" t="b">
            <v>0</v>
          </cell>
          <cell r="AW437" t="b">
            <v>1</v>
          </cell>
          <cell r="AX437" t="b">
            <v>1</v>
          </cell>
          <cell r="AY437" t="b">
            <v>0</v>
          </cell>
          <cell r="AZ437">
            <v>1</v>
          </cell>
          <cell r="BA437" t="b">
            <v>1</v>
          </cell>
          <cell r="BB437" t="b">
            <v>1</v>
          </cell>
          <cell r="BC437">
            <v>0</v>
          </cell>
        </row>
        <row r="438">
          <cell r="A438" t="str">
            <v>H</v>
          </cell>
          <cell r="B438" t="str">
            <v>2011/02/25</v>
          </cell>
          <cell r="C438" t="str">
            <v>2011/03/04</v>
          </cell>
          <cell r="D438">
            <v>0</v>
          </cell>
          <cell r="E438">
            <v>1096526</v>
          </cell>
          <cell r="F438" t="str">
            <v>F</v>
          </cell>
          <cell r="G438" t="str">
            <v>T</v>
          </cell>
          <cell r="H438" t="str">
            <v>1972/06/22</v>
          </cell>
          <cell r="I438" t="str">
            <v>ADATC</v>
          </cell>
          <cell r="J438" t="str">
            <v>J F Keith ADATC</v>
          </cell>
          <cell r="K438" t="str">
            <v>948844882M</v>
          </cell>
          <cell r="L438" t="str">
            <v>237333465S</v>
          </cell>
          <cell r="M438" t="str">
            <v>1010245</v>
          </cell>
          <cell r="N438" t="str">
            <v>West</v>
          </cell>
          <cell r="O438" t="str">
            <v>101</v>
          </cell>
          <cell r="P438" t="str">
            <v>Smoky Mountain</v>
          </cell>
          <cell r="Q438" t="str">
            <v>Therapeutic discharge  (patient is non-compliant with program guidelines - without physical or verbal altercation)</v>
          </cell>
          <cell r="R438" t="str">
            <v>Other outpatient and residential non state facilit</v>
          </cell>
          <cell r="S438" t="str">
            <v>Private residence</v>
          </cell>
          <cell r="T438" t="str">
            <v>SA</v>
          </cell>
          <cell r="U438" t="str">
            <v>Haywood</v>
          </cell>
          <cell r="V438" t="str">
            <v>Haywood</v>
          </cell>
          <cell r="W438" t="str">
            <v>Haywood</v>
          </cell>
          <cell r="X438" t="str">
            <v>Smoky Mountain</v>
          </cell>
          <cell r="Y438" t="str">
            <v>Smoky Mountain Center</v>
          </cell>
          <cell r="AA438" t="str">
            <v>BLUE CROSS OF NC</v>
          </cell>
          <cell r="AB438" t="str">
            <v>BLUE CROSS</v>
          </cell>
          <cell r="AC438" t="str">
            <v>SELF PAY</v>
          </cell>
          <cell r="AD438" t="str">
            <v>SELF PAY</v>
          </cell>
          <cell r="AE438" t="str">
            <v>MEDICAID(NC)</v>
          </cell>
          <cell r="AF438" t="str">
            <v>MEDICAID</v>
          </cell>
          <cell r="AK438" t="str">
            <v>Medicaid</v>
          </cell>
          <cell r="AL438">
            <v>39.131506849315066</v>
          </cell>
          <cell r="AM438">
            <v>1380</v>
          </cell>
          <cell r="AN438">
            <v>0</v>
          </cell>
          <cell r="AO438">
            <v>0</v>
          </cell>
          <cell r="AP438" t="str">
            <v>.</v>
          </cell>
          <cell r="AQ438" t="str">
            <v>.</v>
          </cell>
          <cell r="AR438" t="str">
            <v>Not Seen</v>
          </cell>
          <cell r="AS438">
            <v>0</v>
          </cell>
          <cell r="AT438">
            <v>0</v>
          </cell>
          <cell r="AU438">
            <v>0</v>
          </cell>
          <cell r="AV438" t="b">
            <v>0</v>
          </cell>
          <cell r="AW438" t="b">
            <v>1</v>
          </cell>
          <cell r="AX438" t="b">
            <v>1</v>
          </cell>
          <cell r="AY438" t="b">
            <v>0</v>
          </cell>
          <cell r="AZ438">
            <v>0</v>
          </cell>
          <cell r="BA438" t="b">
            <v>0</v>
          </cell>
          <cell r="BB438" t="b">
            <v>1</v>
          </cell>
          <cell r="BC438">
            <v>1</v>
          </cell>
        </row>
        <row r="439">
          <cell r="A439" t="str">
            <v>Q</v>
          </cell>
          <cell r="B439" t="str">
            <v>2011/01/04</v>
          </cell>
          <cell r="C439" t="str">
            <v>2011/01/18</v>
          </cell>
          <cell r="D439">
            <v>0</v>
          </cell>
          <cell r="E439">
            <v>1105943</v>
          </cell>
          <cell r="F439" t="str">
            <v>F</v>
          </cell>
          <cell r="G439" t="str">
            <v>T</v>
          </cell>
          <cell r="H439" t="str">
            <v>1980/07/21</v>
          </cell>
          <cell r="I439" t="str">
            <v>ADATC</v>
          </cell>
          <cell r="J439" t="str">
            <v>W.B. Jones ADATC</v>
          </cell>
          <cell r="K439" t="str">
            <v>220944272T</v>
          </cell>
          <cell r="L439" t="str">
            <v>948769071T</v>
          </cell>
          <cell r="M439" t="str">
            <v>1012151</v>
          </cell>
          <cell r="N439" t="str">
            <v>East</v>
          </cell>
          <cell r="O439" t="str">
            <v>401</v>
          </cell>
          <cell r="P439" t="str">
            <v>Southeastern Center</v>
          </cell>
          <cell r="Q439" t="str">
            <v>Program Completion ADATC only</v>
          </cell>
          <cell r="R439" t="str">
            <v>Other outpatient and residential non state facilit</v>
          </cell>
          <cell r="S439" t="str">
            <v>Private residence</v>
          </cell>
          <cell r="T439" t="str">
            <v>SA</v>
          </cell>
          <cell r="U439" t="str">
            <v>New Hanover</v>
          </cell>
          <cell r="V439" t="str">
            <v>New Hanover</v>
          </cell>
          <cell r="W439" t="str">
            <v>New Hanover</v>
          </cell>
          <cell r="X439" t="str">
            <v>Southeastern Center</v>
          </cell>
          <cell r="Y439" t="str">
            <v>Southeastern Center</v>
          </cell>
          <cell r="AA439" t="str">
            <v>SELF PAY</v>
          </cell>
          <cell r="AB439" t="str">
            <v>SELF PAY</v>
          </cell>
          <cell r="AC439" t="str">
            <v>MEDICAID(NC)</v>
          </cell>
          <cell r="AD439" t="str">
            <v>MEDICAID</v>
          </cell>
          <cell r="AK439" t="str">
            <v>Medicaid</v>
          </cell>
          <cell r="AL439">
            <v>31.046575342465754</v>
          </cell>
          <cell r="AM439">
            <v>1796</v>
          </cell>
          <cell r="AN439">
            <v>1</v>
          </cell>
          <cell r="AO439">
            <v>1</v>
          </cell>
          <cell r="AP439">
            <v>20110303</v>
          </cell>
          <cell r="AQ439">
            <v>44</v>
          </cell>
          <cell r="AR439" t="str">
            <v>31-60 Days</v>
          </cell>
          <cell r="AS439">
            <v>0</v>
          </cell>
          <cell r="AT439">
            <v>0</v>
          </cell>
          <cell r="AU439">
            <v>0</v>
          </cell>
          <cell r="AV439" t="b">
            <v>0</v>
          </cell>
          <cell r="AW439" t="b">
            <v>1</v>
          </cell>
          <cell r="AX439" t="b">
            <v>1</v>
          </cell>
          <cell r="AY439" t="b">
            <v>0</v>
          </cell>
          <cell r="AZ439">
            <v>1</v>
          </cell>
          <cell r="BA439" t="b">
            <v>1</v>
          </cell>
          <cell r="BB439" t="b">
            <v>1</v>
          </cell>
          <cell r="BC439">
            <v>1</v>
          </cell>
        </row>
        <row r="440">
          <cell r="A440" t="str">
            <v>Q</v>
          </cell>
          <cell r="B440" t="str">
            <v>2010/12/21</v>
          </cell>
          <cell r="C440" t="str">
            <v>2011/01/04</v>
          </cell>
          <cell r="D440">
            <v>0</v>
          </cell>
          <cell r="E440">
            <v>1106504</v>
          </cell>
          <cell r="F440" t="str">
            <v>M</v>
          </cell>
          <cell r="G440" t="str">
            <v>T</v>
          </cell>
          <cell r="H440" t="str">
            <v>1976/08/17</v>
          </cell>
          <cell r="I440" t="str">
            <v>ADATC</v>
          </cell>
          <cell r="J440" t="str">
            <v>W.B. Jones ADATC</v>
          </cell>
          <cell r="K440" t="str">
            <v>948854073R</v>
          </cell>
          <cell r="M440" t="str">
            <v>1012816</v>
          </cell>
          <cell r="N440" t="str">
            <v>East</v>
          </cell>
          <cell r="O440" t="str">
            <v>405</v>
          </cell>
          <cell r="P440" t="str">
            <v>Beacon Center</v>
          </cell>
          <cell r="Q440" t="str">
            <v>Program Completion ADATC only</v>
          </cell>
          <cell r="R440" t="str">
            <v>Other outpatient and residential non state facilit</v>
          </cell>
          <cell r="S440" t="str">
            <v>Private residence</v>
          </cell>
          <cell r="T440" t="str">
            <v>SA</v>
          </cell>
          <cell r="U440" t="str">
            <v>Wilson</v>
          </cell>
          <cell r="V440" t="str">
            <v>Wilson</v>
          </cell>
          <cell r="W440" t="str">
            <v>Wilson</v>
          </cell>
          <cell r="X440" t="str">
            <v>Beacon Center</v>
          </cell>
          <cell r="Y440" t="str">
            <v>Beacon Center</v>
          </cell>
          <cell r="AA440" t="str">
            <v>SELF PAY</v>
          </cell>
          <cell r="AB440" t="str">
            <v>SELF PAY</v>
          </cell>
          <cell r="AK440" t="str">
            <v>Self</v>
          </cell>
          <cell r="AL440">
            <v>34.975342465753428</v>
          </cell>
          <cell r="AM440">
            <v>1797</v>
          </cell>
          <cell r="AN440">
            <v>0</v>
          </cell>
          <cell r="AO440">
            <v>0</v>
          </cell>
          <cell r="AP440" t="str">
            <v>.</v>
          </cell>
          <cell r="AQ440" t="str">
            <v>.</v>
          </cell>
          <cell r="AR440" t="str">
            <v>Not Seen</v>
          </cell>
          <cell r="AS440">
            <v>0</v>
          </cell>
          <cell r="AT440">
            <v>0</v>
          </cell>
          <cell r="AU440">
            <v>0</v>
          </cell>
          <cell r="AV440" t="b">
            <v>0</v>
          </cell>
          <cell r="AW440" t="b">
            <v>1</v>
          </cell>
          <cell r="AX440" t="b">
            <v>1</v>
          </cell>
          <cell r="AY440" t="b">
            <v>0</v>
          </cell>
          <cell r="AZ440">
            <v>1</v>
          </cell>
          <cell r="BA440" t="b">
            <v>1</v>
          </cell>
          <cell r="BB440" t="b">
            <v>1</v>
          </cell>
          <cell r="BC440">
            <v>1</v>
          </cell>
        </row>
        <row r="441">
          <cell r="A441" t="str">
            <v>0</v>
          </cell>
          <cell r="B441" t="str">
            <v>2010/07/15</v>
          </cell>
          <cell r="C441" t="str">
            <v>2011/03/16</v>
          </cell>
          <cell r="D441">
            <v>0</v>
          </cell>
          <cell r="E441">
            <v>1106635</v>
          </cell>
          <cell r="F441" t="str">
            <v>F</v>
          </cell>
          <cell r="G441" t="str">
            <v>T</v>
          </cell>
          <cell r="H441" t="str">
            <v>1990/09/16</v>
          </cell>
          <cell r="I441" t="str">
            <v>Psych Hospital</v>
          </cell>
          <cell r="J441" t="str">
            <v>Central Regional Hospital</v>
          </cell>
          <cell r="K441" t="str">
            <v>946637420Q</v>
          </cell>
          <cell r="L441" t="str">
            <v>946637420Q</v>
          </cell>
          <cell r="M441" t="str">
            <v>1012972</v>
          </cell>
          <cell r="N441" t="str">
            <v>C</v>
          </cell>
          <cell r="O441" t="str">
            <v>204</v>
          </cell>
          <cell r="P441" t="str">
            <v>Guilford</v>
          </cell>
          <cell r="Q441" t="str">
            <v>Direct with Approval</v>
          </cell>
          <cell r="R441" t="str">
            <v>Other outpatient and residential non state facilit</v>
          </cell>
          <cell r="S441" t="str">
            <v>Residental facility excluding nursing homes(halfwa</v>
          </cell>
          <cell r="T441" t="str">
            <v>MH</v>
          </cell>
          <cell r="U441" t="str">
            <v>Guilford</v>
          </cell>
          <cell r="V441" t="str">
            <v>Guilford</v>
          </cell>
          <cell r="W441" t="str">
            <v>Guilford</v>
          </cell>
          <cell r="X441" t="str">
            <v>Guilford</v>
          </cell>
          <cell r="Y441" t="str">
            <v>Guilford Center</v>
          </cell>
          <cell r="AA441" t="str">
            <v>MEDICAID(NC)</v>
          </cell>
          <cell r="AB441" t="str">
            <v>MEDICAID</v>
          </cell>
          <cell r="AC441" t="str">
            <v>SELF PAY</v>
          </cell>
          <cell r="AD441" t="str">
            <v>SELF PAY</v>
          </cell>
          <cell r="AK441" t="str">
            <v>Medicaid</v>
          </cell>
          <cell r="AL441">
            <v>20.884931506849316</v>
          </cell>
          <cell r="AM441">
            <v>117</v>
          </cell>
          <cell r="AN441">
            <v>1</v>
          </cell>
          <cell r="AO441">
            <v>1</v>
          </cell>
          <cell r="AP441">
            <v>20110316</v>
          </cell>
          <cell r="AQ441">
            <v>0</v>
          </cell>
          <cell r="AR441" t="str">
            <v>0-7 Days</v>
          </cell>
          <cell r="AS441">
            <v>0</v>
          </cell>
          <cell r="AT441">
            <v>0</v>
          </cell>
          <cell r="AU441">
            <v>1</v>
          </cell>
          <cell r="AV441" t="b">
            <v>1</v>
          </cell>
          <cell r="AW441" t="b">
            <v>1</v>
          </cell>
          <cell r="AX441" t="b">
            <v>1</v>
          </cell>
          <cell r="AY441" t="b">
            <v>0</v>
          </cell>
          <cell r="AZ441">
            <v>0</v>
          </cell>
          <cell r="BA441" t="b">
            <v>1</v>
          </cell>
          <cell r="BB441" t="b">
            <v>1</v>
          </cell>
          <cell r="BC441">
            <v>1</v>
          </cell>
        </row>
        <row r="442">
          <cell r="A442" t="str">
            <v>Q</v>
          </cell>
          <cell r="B442" t="str">
            <v>2011/01/27</v>
          </cell>
          <cell r="C442" t="str">
            <v>2011/02/17</v>
          </cell>
          <cell r="D442">
            <v>0</v>
          </cell>
          <cell r="E442">
            <v>1113799</v>
          </cell>
          <cell r="F442" t="str">
            <v>M</v>
          </cell>
          <cell r="G442" t="str">
            <v>T</v>
          </cell>
          <cell r="H442" t="str">
            <v>1962/12/14</v>
          </cell>
          <cell r="I442" t="str">
            <v>ADATC</v>
          </cell>
          <cell r="J442" t="str">
            <v>W.B. Jones ADATC</v>
          </cell>
          <cell r="K442" t="str">
            <v>944941887K</v>
          </cell>
          <cell r="M442" t="str">
            <v>1013143</v>
          </cell>
          <cell r="N442" t="str">
            <v>East</v>
          </cell>
          <cell r="O442" t="str">
            <v>407</v>
          </cell>
          <cell r="P442" t="str">
            <v>ECBH</v>
          </cell>
          <cell r="Q442" t="str">
            <v>Program Completion ADATC only</v>
          </cell>
          <cell r="R442" t="str">
            <v>Other outpatient and residential non state facilit</v>
          </cell>
          <cell r="S442" t="str">
            <v>Residental facility excluding nursing homes(halfwa</v>
          </cell>
          <cell r="T442" t="str">
            <v>SA</v>
          </cell>
          <cell r="U442" t="str">
            <v>Pitt</v>
          </cell>
          <cell r="V442" t="str">
            <v>Pitt</v>
          </cell>
          <cell r="W442" t="str">
            <v>Buncombe</v>
          </cell>
          <cell r="Y442" t="str">
            <v>East Carolina Behavioral Health</v>
          </cell>
          <cell r="AA442" t="str">
            <v>SELF PAY</v>
          </cell>
          <cell r="AB442" t="str">
            <v>SELF PAY</v>
          </cell>
          <cell r="AK442" t="str">
            <v>Self</v>
          </cell>
          <cell r="AL442">
            <v>48.660273972602738</v>
          </cell>
          <cell r="AM442">
            <v>1798</v>
          </cell>
          <cell r="AN442">
            <v>1</v>
          </cell>
          <cell r="AO442">
            <v>1</v>
          </cell>
          <cell r="AP442">
            <v>20110320</v>
          </cell>
          <cell r="AQ442">
            <v>31</v>
          </cell>
          <cell r="AR442" t="str">
            <v>31-60 Days</v>
          </cell>
          <cell r="AS442">
            <v>0</v>
          </cell>
          <cell r="AT442">
            <v>0</v>
          </cell>
          <cell r="AU442">
            <v>0</v>
          </cell>
          <cell r="AV442" t="b">
            <v>0</v>
          </cell>
          <cell r="AW442" t="b">
            <v>1</v>
          </cell>
          <cell r="AX442" t="b">
            <v>1</v>
          </cell>
          <cell r="AY442" t="b">
            <v>0</v>
          </cell>
          <cell r="AZ442">
            <v>1</v>
          </cell>
          <cell r="BA442" t="b">
            <v>1</v>
          </cell>
          <cell r="BB442" t="b">
            <v>1</v>
          </cell>
          <cell r="BC442">
            <v>1</v>
          </cell>
        </row>
        <row r="443">
          <cell r="A443" t="str">
            <v>2</v>
          </cell>
          <cell r="B443" t="str">
            <v>2011/02/02</v>
          </cell>
          <cell r="C443" t="str">
            <v>2011/02/07</v>
          </cell>
          <cell r="D443">
            <v>0</v>
          </cell>
          <cell r="E443">
            <v>1114211</v>
          </cell>
          <cell r="F443" t="str">
            <v>F</v>
          </cell>
          <cell r="G443" t="str">
            <v>T</v>
          </cell>
          <cell r="H443" t="str">
            <v>1960/04/29</v>
          </cell>
          <cell r="I443" t="str">
            <v>Psych Hospital</v>
          </cell>
          <cell r="J443" t="str">
            <v>Broughton</v>
          </cell>
          <cell r="K443" t="str">
            <v>946291630Q</v>
          </cell>
          <cell r="M443" t="str">
            <v>1013608</v>
          </cell>
          <cell r="N443" t="str">
            <v>West</v>
          </cell>
          <cell r="O443" t="str">
            <v>201</v>
          </cell>
          <cell r="P443" t="str">
            <v>Crossroads</v>
          </cell>
          <cell r="Q443" t="str">
            <v>Direct with Approval</v>
          </cell>
          <cell r="R443" t="str">
            <v>Other outpatient and residential non state facilit</v>
          </cell>
          <cell r="S443" t="str">
            <v>Private residence</v>
          </cell>
          <cell r="T443" t="str">
            <v>MH</v>
          </cell>
          <cell r="U443" t="str">
            <v>Surry</v>
          </cell>
          <cell r="V443" t="str">
            <v>Surry</v>
          </cell>
          <cell r="W443" t="str">
            <v>Surry</v>
          </cell>
          <cell r="X443" t="str">
            <v>Crossroads</v>
          </cell>
          <cell r="Y443" t="str">
            <v>Crossroads</v>
          </cell>
          <cell r="AA443" t="str">
            <v>SECURE HORIZONS DIRECT</v>
          </cell>
          <cell r="AB443" t="str">
            <v>HMO</v>
          </cell>
          <cell r="AC443" t="str">
            <v>SELF PAY</v>
          </cell>
          <cell r="AD443" t="str">
            <v>SELF PAY</v>
          </cell>
          <cell r="AK443" t="str">
            <v>Private</v>
          </cell>
          <cell r="AL443">
            <v>51.287671232876711</v>
          </cell>
          <cell r="AM443">
            <v>819</v>
          </cell>
          <cell r="AN443">
            <v>0</v>
          </cell>
          <cell r="AO443">
            <v>0</v>
          </cell>
          <cell r="AP443" t="str">
            <v>.</v>
          </cell>
          <cell r="AQ443" t="str">
            <v>.</v>
          </cell>
          <cell r="AR443" t="str">
            <v>Not Seen</v>
          </cell>
          <cell r="AS443">
            <v>0</v>
          </cell>
          <cell r="AT443">
            <v>0</v>
          </cell>
          <cell r="AU443">
            <v>1</v>
          </cell>
          <cell r="AV443" t="b">
            <v>1</v>
          </cell>
          <cell r="AW443" t="b">
            <v>1</v>
          </cell>
          <cell r="AX443" t="b">
            <v>1</v>
          </cell>
          <cell r="AY443" t="b">
            <v>0</v>
          </cell>
          <cell r="AZ443">
            <v>0</v>
          </cell>
          <cell r="BA443" t="b">
            <v>1</v>
          </cell>
          <cell r="BB443" t="b">
            <v>1</v>
          </cell>
          <cell r="BC443">
            <v>1</v>
          </cell>
        </row>
        <row r="444">
          <cell r="A444" t="str">
            <v>8</v>
          </cell>
          <cell r="B444" t="str">
            <v>2011/02/16</v>
          </cell>
          <cell r="C444" t="str">
            <v>2011/02/24</v>
          </cell>
          <cell r="D444">
            <v>0</v>
          </cell>
          <cell r="E444">
            <v>1120294</v>
          </cell>
          <cell r="F444" t="str">
            <v>M</v>
          </cell>
          <cell r="G444" t="str">
            <v>T</v>
          </cell>
          <cell r="H444" t="str">
            <v>1956/04/01</v>
          </cell>
          <cell r="I444" t="str">
            <v>ADATC</v>
          </cell>
          <cell r="J444" t="str">
            <v>R. J. Blackley ADATC</v>
          </cell>
          <cell r="K444" t="str">
            <v>901062036L</v>
          </cell>
          <cell r="L444" t="str">
            <v>901062036L</v>
          </cell>
          <cell r="M444" t="str">
            <v>1014084</v>
          </cell>
          <cell r="N444" t="str">
            <v>C</v>
          </cell>
          <cell r="O444" t="str">
            <v>308</v>
          </cell>
          <cell r="P444" t="str">
            <v>Wake</v>
          </cell>
          <cell r="Q444" t="str">
            <v>staffed Out</v>
          </cell>
          <cell r="R444" t="str">
            <v>Other outpatient and residential non state facilit</v>
          </cell>
          <cell r="S444" t="str">
            <v>Private residence</v>
          </cell>
          <cell r="T444" t="str">
            <v>SA</v>
          </cell>
          <cell r="U444" t="str">
            <v>Wake</v>
          </cell>
          <cell r="V444" t="str">
            <v>Wake</v>
          </cell>
          <cell r="W444" t="str">
            <v>Granville</v>
          </cell>
          <cell r="X444" t="str">
            <v>Wake</v>
          </cell>
          <cell r="Y444" t="str">
            <v>Wake</v>
          </cell>
          <cell r="AA444" t="str">
            <v>SELF PAY</v>
          </cell>
          <cell r="AB444" t="str">
            <v>SELF PAY</v>
          </cell>
          <cell r="AC444" t="str">
            <v>MEDICAID(NC)</v>
          </cell>
          <cell r="AD444" t="str">
            <v>MEDICAID</v>
          </cell>
          <cell r="AK444" t="str">
            <v>Medicaid</v>
          </cell>
          <cell r="AL444">
            <v>55.367123287671234</v>
          </cell>
          <cell r="AM444">
            <v>1118</v>
          </cell>
          <cell r="AN444">
            <v>1</v>
          </cell>
          <cell r="AO444">
            <v>1</v>
          </cell>
          <cell r="AP444">
            <v>20110527</v>
          </cell>
          <cell r="AQ444">
            <v>92</v>
          </cell>
          <cell r="AR444" t="str">
            <v>&gt;60 Days</v>
          </cell>
          <cell r="AS444">
            <v>0</v>
          </cell>
          <cell r="AT444">
            <v>0</v>
          </cell>
          <cell r="AU444">
            <v>0</v>
          </cell>
          <cell r="AV444" t="b">
            <v>0</v>
          </cell>
          <cell r="AW444" t="b">
            <v>1</v>
          </cell>
          <cell r="AX444" t="b">
            <v>1</v>
          </cell>
          <cell r="AY444" t="b">
            <v>0</v>
          </cell>
          <cell r="AZ444">
            <v>0</v>
          </cell>
          <cell r="BA444" t="b">
            <v>0</v>
          </cell>
          <cell r="BB444" t="b">
            <v>1</v>
          </cell>
          <cell r="BC444">
            <v>1</v>
          </cell>
        </row>
        <row r="445">
          <cell r="A445" t="str">
            <v>Q</v>
          </cell>
          <cell r="B445" t="str">
            <v>2011/02/02</v>
          </cell>
          <cell r="C445" t="str">
            <v>2011/02/22</v>
          </cell>
          <cell r="D445">
            <v>0</v>
          </cell>
          <cell r="E445">
            <v>1120702</v>
          </cell>
          <cell r="F445" t="str">
            <v>F</v>
          </cell>
          <cell r="G445" t="str">
            <v>T</v>
          </cell>
          <cell r="H445" t="str">
            <v>1977/03/25</v>
          </cell>
          <cell r="I445" t="str">
            <v>ADATC</v>
          </cell>
          <cell r="J445" t="str">
            <v>W.B. Jones ADATC</v>
          </cell>
          <cell r="K445" t="str">
            <v>944702434N</v>
          </cell>
          <cell r="L445" t="str">
            <v>944702434N</v>
          </cell>
          <cell r="M445" t="str">
            <v>1014565</v>
          </cell>
          <cell r="N445" t="str">
            <v>East</v>
          </cell>
          <cell r="O445" t="str">
            <v>405</v>
          </cell>
          <cell r="P445" t="str">
            <v>Beacon Center</v>
          </cell>
          <cell r="Q445" t="str">
            <v>Program Completion ADATC only</v>
          </cell>
          <cell r="R445" t="str">
            <v>Other outpatient and residential non state facilit</v>
          </cell>
          <cell r="S445" t="str">
            <v>Private residence</v>
          </cell>
          <cell r="T445" t="str">
            <v>SA</v>
          </cell>
          <cell r="U445" t="str">
            <v>Nash</v>
          </cell>
          <cell r="V445" t="str">
            <v>Nash</v>
          </cell>
          <cell r="W445" t="str">
            <v>Nash</v>
          </cell>
          <cell r="X445" t="str">
            <v>Beacon Center</v>
          </cell>
          <cell r="Y445" t="str">
            <v>Beacon Center</v>
          </cell>
          <cell r="AA445" t="str">
            <v>SELF PAY</v>
          </cell>
          <cell r="AB445" t="str">
            <v>SELF PAY</v>
          </cell>
          <cell r="AC445" t="str">
            <v>MEDICAID(NC)</v>
          </cell>
          <cell r="AD445" t="str">
            <v>MEDICAID</v>
          </cell>
          <cell r="AK445" t="str">
            <v>Medicaid</v>
          </cell>
          <cell r="AL445">
            <v>34.372602739726027</v>
          </cell>
          <cell r="AM445">
            <v>1800</v>
          </cell>
          <cell r="AN445">
            <v>0</v>
          </cell>
          <cell r="AO445">
            <v>0</v>
          </cell>
          <cell r="AP445" t="str">
            <v>.</v>
          </cell>
          <cell r="AQ445" t="str">
            <v>.</v>
          </cell>
          <cell r="AR445" t="str">
            <v>Not Seen</v>
          </cell>
          <cell r="AS445">
            <v>0</v>
          </cell>
          <cell r="AT445">
            <v>0</v>
          </cell>
          <cell r="AU445">
            <v>0</v>
          </cell>
          <cell r="AV445" t="b">
            <v>0</v>
          </cell>
          <cell r="AW445" t="b">
            <v>1</v>
          </cell>
          <cell r="AX445" t="b">
            <v>1</v>
          </cell>
          <cell r="AY445" t="b">
            <v>0</v>
          </cell>
          <cell r="AZ445">
            <v>1</v>
          </cell>
          <cell r="BA445" t="b">
            <v>1</v>
          </cell>
          <cell r="BB445" t="b">
            <v>1</v>
          </cell>
          <cell r="BC445">
            <v>1</v>
          </cell>
        </row>
        <row r="446">
          <cell r="A446" t="str">
            <v>8</v>
          </cell>
          <cell r="B446" t="str">
            <v>2011/01/05</v>
          </cell>
          <cell r="C446" t="str">
            <v>2011/01/12</v>
          </cell>
          <cell r="D446">
            <v>0</v>
          </cell>
          <cell r="E446">
            <v>1127147</v>
          </cell>
          <cell r="F446" t="str">
            <v>F</v>
          </cell>
          <cell r="G446" t="str">
            <v>T</v>
          </cell>
          <cell r="H446" t="str">
            <v>1973/09/12</v>
          </cell>
          <cell r="I446" t="str">
            <v>ADATC</v>
          </cell>
          <cell r="J446" t="str">
            <v>R. J. Blackley ADATC</v>
          </cell>
          <cell r="K446" t="str">
            <v>110164001E</v>
          </cell>
          <cell r="L446" t="str">
            <v>110164001-E</v>
          </cell>
          <cell r="M446" t="str">
            <v>1015246</v>
          </cell>
          <cell r="N446" t="str">
            <v>C</v>
          </cell>
          <cell r="O446" t="str">
            <v>303</v>
          </cell>
          <cell r="P446" t="str">
            <v>Sandhills</v>
          </cell>
          <cell r="Q446" t="str">
            <v>Program Completion ADATC only</v>
          </cell>
          <cell r="R446" t="str">
            <v>Other outpatient and residential non state facilit</v>
          </cell>
          <cell r="S446" t="str">
            <v>Private residence</v>
          </cell>
          <cell r="T446" t="str">
            <v>SA</v>
          </cell>
          <cell r="U446" t="str">
            <v>Lee</v>
          </cell>
          <cell r="V446" t="str">
            <v>Lee</v>
          </cell>
          <cell r="W446" t="str">
            <v>Lee</v>
          </cell>
          <cell r="X446" t="str">
            <v>Sandhills</v>
          </cell>
          <cell r="Y446" t="str">
            <v>Sandhills Center</v>
          </cell>
          <cell r="AA446" t="str">
            <v>SELF PAY</v>
          </cell>
          <cell r="AB446" t="str">
            <v>SELF PAY</v>
          </cell>
          <cell r="AK446" t="str">
            <v>Self</v>
          </cell>
          <cell r="AL446">
            <v>37.906849315068492</v>
          </cell>
          <cell r="AM446">
            <v>1120</v>
          </cell>
          <cell r="AN446">
            <v>1</v>
          </cell>
          <cell r="AO446">
            <v>1</v>
          </cell>
          <cell r="AP446">
            <v>20110113</v>
          </cell>
          <cell r="AQ446">
            <v>1</v>
          </cell>
          <cell r="AR446" t="str">
            <v>0-7 Days</v>
          </cell>
          <cell r="AS446">
            <v>0</v>
          </cell>
          <cell r="AT446">
            <v>0</v>
          </cell>
          <cell r="AU446">
            <v>0</v>
          </cell>
          <cell r="AV446" t="b">
            <v>0</v>
          </cell>
          <cell r="AW446" t="b">
            <v>1</v>
          </cell>
          <cell r="AX446" t="b">
            <v>1</v>
          </cell>
          <cell r="AY446" t="b">
            <v>0</v>
          </cell>
          <cell r="AZ446">
            <v>1</v>
          </cell>
          <cell r="BA446" t="b">
            <v>1</v>
          </cell>
          <cell r="BB446" t="b">
            <v>1</v>
          </cell>
          <cell r="BC446">
            <v>1</v>
          </cell>
        </row>
        <row r="447">
          <cell r="A447" t="str">
            <v>H</v>
          </cell>
          <cell r="B447" t="str">
            <v>2010/12/21</v>
          </cell>
          <cell r="C447" t="str">
            <v>2011/01/18</v>
          </cell>
          <cell r="D447">
            <v>0</v>
          </cell>
          <cell r="E447">
            <v>1127171</v>
          </cell>
          <cell r="F447" t="str">
            <v>M</v>
          </cell>
          <cell r="G447" t="str">
            <v>T</v>
          </cell>
          <cell r="H447" t="str">
            <v>1981/10/10</v>
          </cell>
          <cell r="I447" t="str">
            <v>ADATC</v>
          </cell>
          <cell r="J447" t="str">
            <v>J F Keith ADATC</v>
          </cell>
          <cell r="K447" t="str">
            <v>900624891Q</v>
          </cell>
          <cell r="L447" t="str">
            <v>900624891Q</v>
          </cell>
          <cell r="M447" t="str">
            <v>1015277</v>
          </cell>
          <cell r="N447" t="str">
            <v>West</v>
          </cell>
          <cell r="O447" t="str">
            <v>110</v>
          </cell>
          <cell r="P447" t="str">
            <v>Mecklenburg</v>
          </cell>
          <cell r="Q447" t="str">
            <v>Program Completion ADATC only</v>
          </cell>
          <cell r="R447" t="str">
            <v>Other outpatient and residential non state facilit</v>
          </cell>
          <cell r="S447" t="str">
            <v>Private residence</v>
          </cell>
          <cell r="T447" t="str">
            <v>SA</v>
          </cell>
          <cell r="U447" t="str">
            <v>Mecklenburg</v>
          </cell>
          <cell r="V447" t="str">
            <v>Mecklenburg</v>
          </cell>
          <cell r="W447" t="str">
            <v>Mecklenburg</v>
          </cell>
          <cell r="X447" t="str">
            <v>Mecklenburg</v>
          </cell>
          <cell r="Y447" t="str">
            <v>Mecklenburg</v>
          </cell>
          <cell r="AA447" t="str">
            <v>SELF PAY</v>
          </cell>
          <cell r="AB447" t="str">
            <v>SELF PAY</v>
          </cell>
          <cell r="AC447" t="str">
            <v>MEDICAID(NC)</v>
          </cell>
          <cell r="AD447" t="str">
            <v>MEDICAID</v>
          </cell>
          <cell r="AE447" t="str">
            <v>SELF PAY</v>
          </cell>
          <cell r="AF447" t="str">
            <v>SELF PAY</v>
          </cell>
          <cell r="AK447" t="str">
            <v>Medicaid</v>
          </cell>
          <cell r="AL447">
            <v>29.824657534246576</v>
          </cell>
          <cell r="AM447">
            <v>1384</v>
          </cell>
          <cell r="AN447">
            <v>1</v>
          </cell>
          <cell r="AO447">
            <v>1</v>
          </cell>
          <cell r="AP447">
            <v>20110118</v>
          </cell>
          <cell r="AQ447">
            <v>0</v>
          </cell>
          <cell r="AR447" t="str">
            <v>0-7 Days</v>
          </cell>
          <cell r="AS447">
            <v>1</v>
          </cell>
          <cell r="AT447">
            <v>1</v>
          </cell>
          <cell r="AU447">
            <v>0</v>
          </cell>
          <cell r="AV447" t="b">
            <v>0</v>
          </cell>
          <cell r="AW447" t="b">
            <v>1</v>
          </cell>
          <cell r="AX447" t="b">
            <v>1</v>
          </cell>
          <cell r="AY447" t="b">
            <v>0</v>
          </cell>
          <cell r="AZ447">
            <v>1</v>
          </cell>
          <cell r="BA447" t="b">
            <v>1</v>
          </cell>
          <cell r="BB447" t="b">
            <v>1</v>
          </cell>
          <cell r="BC447">
            <v>1</v>
          </cell>
        </row>
        <row r="448">
          <cell r="A448" t="str">
            <v>H</v>
          </cell>
          <cell r="B448" t="str">
            <v>2011/02/26</v>
          </cell>
          <cell r="C448" t="str">
            <v>2011/03/04</v>
          </cell>
          <cell r="D448">
            <v>0</v>
          </cell>
          <cell r="E448">
            <v>1138880</v>
          </cell>
          <cell r="F448" t="str">
            <v>M</v>
          </cell>
          <cell r="G448" t="str">
            <v>T</v>
          </cell>
          <cell r="H448" t="str">
            <v>1950/04/03</v>
          </cell>
          <cell r="I448" t="str">
            <v>ADATC</v>
          </cell>
          <cell r="J448" t="str">
            <v>J F Keith ADATC</v>
          </cell>
          <cell r="K448" t="str">
            <v>947668252N</v>
          </cell>
          <cell r="M448" t="str">
            <v>1016030</v>
          </cell>
          <cell r="N448" t="str">
            <v>West</v>
          </cell>
          <cell r="O448" t="str">
            <v>113</v>
          </cell>
          <cell r="P448" t="str">
            <v>Western Highlands</v>
          </cell>
          <cell r="Q448" t="str">
            <v>Program Completion ADATC only</v>
          </cell>
          <cell r="R448" t="str">
            <v>Other outpatient and residential non state facilit</v>
          </cell>
          <cell r="S448" t="str">
            <v>Private residence</v>
          </cell>
          <cell r="T448" t="str">
            <v>SA</v>
          </cell>
          <cell r="U448" t="str">
            <v>Buncombe</v>
          </cell>
          <cell r="V448" t="str">
            <v>Buncombe</v>
          </cell>
          <cell r="W448" t="str">
            <v>Buncombe</v>
          </cell>
          <cell r="Y448" t="str">
            <v>Western Highlands</v>
          </cell>
          <cell r="AA448" t="str">
            <v>SELF PAY</v>
          </cell>
          <cell r="AB448" t="str">
            <v>SELF PAY</v>
          </cell>
          <cell r="AK448" t="str">
            <v>Self</v>
          </cell>
          <cell r="AL448">
            <v>61.367123287671234</v>
          </cell>
          <cell r="AM448">
            <v>1386</v>
          </cell>
          <cell r="AN448">
            <v>0</v>
          </cell>
          <cell r="AO448">
            <v>0</v>
          </cell>
          <cell r="AP448" t="str">
            <v>.</v>
          </cell>
          <cell r="AQ448" t="str">
            <v>.</v>
          </cell>
          <cell r="AR448" t="str">
            <v>Not Seen</v>
          </cell>
          <cell r="AS448">
            <v>0</v>
          </cell>
          <cell r="AT448">
            <v>0</v>
          </cell>
          <cell r="AU448">
            <v>0</v>
          </cell>
          <cell r="AV448" t="b">
            <v>0</v>
          </cell>
          <cell r="AW448" t="b">
            <v>1</v>
          </cell>
          <cell r="AX448" t="b">
            <v>1</v>
          </cell>
          <cell r="AY448" t="b">
            <v>0</v>
          </cell>
          <cell r="AZ448">
            <v>1</v>
          </cell>
          <cell r="BA448" t="b">
            <v>1</v>
          </cell>
          <cell r="BB448" t="b">
            <v>1</v>
          </cell>
          <cell r="BC448">
            <v>1</v>
          </cell>
        </row>
        <row r="449">
          <cell r="A449" t="str">
            <v>1</v>
          </cell>
          <cell r="B449" t="str">
            <v>2011/01/17</v>
          </cell>
          <cell r="C449" t="str">
            <v>2011/02/10</v>
          </cell>
          <cell r="D449">
            <v>0</v>
          </cell>
          <cell r="E449">
            <v>1139074</v>
          </cell>
          <cell r="F449" t="str">
            <v>F</v>
          </cell>
          <cell r="G449" t="str">
            <v>T</v>
          </cell>
          <cell r="H449" t="str">
            <v>1948/04/30</v>
          </cell>
          <cell r="I449" t="str">
            <v>Psych Hospital</v>
          </cell>
          <cell r="J449" t="str">
            <v>Cherry</v>
          </cell>
          <cell r="K449" t="str">
            <v>243841750L</v>
          </cell>
          <cell r="L449" t="str">
            <v>948798041P</v>
          </cell>
          <cell r="M449" t="str">
            <v>1016261</v>
          </cell>
          <cell r="N449" t="str">
            <v>East</v>
          </cell>
          <cell r="O449" t="str">
            <v>304</v>
          </cell>
          <cell r="P449" t="str">
            <v>Southeastern Regional</v>
          </cell>
          <cell r="Q449" t="str">
            <v>Direct with Approval</v>
          </cell>
          <cell r="R449" t="str">
            <v>Other outpatient and residential non state facilit</v>
          </cell>
          <cell r="S449" t="str">
            <v>Private residence</v>
          </cell>
          <cell r="T449" t="str">
            <v>MH</v>
          </cell>
          <cell r="U449" t="str">
            <v>Columbus</v>
          </cell>
          <cell r="V449" t="str">
            <v>Columbus</v>
          </cell>
          <cell r="W449" t="str">
            <v>Columbus</v>
          </cell>
          <cell r="X449" t="str">
            <v>Southeastern Regional</v>
          </cell>
          <cell r="Y449" t="str">
            <v>Southeastern Regional</v>
          </cell>
          <cell r="AA449" t="str">
            <v>MEDICARE PART A</v>
          </cell>
          <cell r="AB449" t="str">
            <v>MEDICARE</v>
          </cell>
          <cell r="AC449" t="str">
            <v>SELF PAY</v>
          </cell>
          <cell r="AD449" t="str">
            <v>SELF PAY</v>
          </cell>
          <cell r="AE449" t="str">
            <v>MEDICAID(NC)</v>
          </cell>
          <cell r="AF449" t="str">
            <v>MEDICAID</v>
          </cell>
          <cell r="AG449" t="str">
            <v>MEDICARE PART B</v>
          </cell>
          <cell r="AH449" t="str">
            <v>MEDICARE</v>
          </cell>
          <cell r="AK449" t="str">
            <v>Medicaid</v>
          </cell>
          <cell r="AL449">
            <v>63.293150684931504</v>
          </cell>
          <cell r="AM449">
            <v>546</v>
          </cell>
          <cell r="AN449">
            <v>1</v>
          </cell>
          <cell r="AO449">
            <v>1</v>
          </cell>
          <cell r="AP449">
            <v>20110217</v>
          </cell>
          <cell r="AQ449">
            <v>7</v>
          </cell>
          <cell r="AR449" t="str">
            <v>0-7 Days</v>
          </cell>
          <cell r="AS449">
            <v>0</v>
          </cell>
          <cell r="AT449">
            <v>0</v>
          </cell>
          <cell r="AU449">
            <v>1</v>
          </cell>
          <cell r="AV449" t="b">
            <v>1</v>
          </cell>
          <cell r="AW449" t="b">
            <v>1</v>
          </cell>
          <cell r="AX449" t="b">
            <v>1</v>
          </cell>
          <cell r="AY449" t="b">
            <v>0</v>
          </cell>
          <cell r="AZ449">
            <v>0</v>
          </cell>
          <cell r="BA449" t="b">
            <v>1</v>
          </cell>
          <cell r="BB449" t="b">
            <v>1</v>
          </cell>
          <cell r="BC449">
            <v>1</v>
          </cell>
        </row>
        <row r="450">
          <cell r="A450" t="str">
            <v>Q</v>
          </cell>
          <cell r="B450" t="str">
            <v>2011/02/10</v>
          </cell>
          <cell r="C450" t="str">
            <v>2011/02/19</v>
          </cell>
          <cell r="D450">
            <v>0</v>
          </cell>
          <cell r="E450">
            <v>1153756</v>
          </cell>
          <cell r="F450" t="str">
            <v>F</v>
          </cell>
          <cell r="G450" t="str">
            <v>T</v>
          </cell>
          <cell r="H450" t="str">
            <v>1975/01/25</v>
          </cell>
          <cell r="I450" t="str">
            <v>ADATC</v>
          </cell>
          <cell r="J450" t="str">
            <v>W.B. Jones ADATC</v>
          </cell>
          <cell r="K450" t="str">
            <v>901333664R</v>
          </cell>
          <cell r="M450" t="str">
            <v>1016444</v>
          </cell>
          <cell r="N450" t="str">
            <v>East</v>
          </cell>
          <cell r="O450" t="str">
            <v>408</v>
          </cell>
          <cell r="P450" t="str">
            <v>Eastpointe</v>
          </cell>
          <cell r="Q450" t="str">
            <v>Against Medical advice Discharge(AMA)</v>
          </cell>
          <cell r="R450" t="str">
            <v>Other outpatient and residential non state facilit</v>
          </cell>
          <cell r="S450" t="str">
            <v>Private residence</v>
          </cell>
          <cell r="T450" t="str">
            <v>SA</v>
          </cell>
          <cell r="U450" t="str">
            <v>Sampson</v>
          </cell>
          <cell r="V450" t="str">
            <v>Sampson</v>
          </cell>
          <cell r="W450" t="str">
            <v>Sampson</v>
          </cell>
          <cell r="X450" t="str">
            <v>Eastpointe</v>
          </cell>
          <cell r="Y450" t="str">
            <v>Eastpointe</v>
          </cell>
          <cell r="AA450" t="str">
            <v>SELF PAY</v>
          </cell>
          <cell r="AB450" t="str">
            <v>SELF PAY</v>
          </cell>
          <cell r="AK450" t="str">
            <v>Self</v>
          </cell>
          <cell r="AL450">
            <v>36.536986301369865</v>
          </cell>
          <cell r="AM450">
            <v>1803</v>
          </cell>
          <cell r="AN450">
            <v>0</v>
          </cell>
          <cell r="AO450">
            <v>0</v>
          </cell>
          <cell r="AP450" t="str">
            <v>.</v>
          </cell>
          <cell r="AQ450" t="str">
            <v>.</v>
          </cell>
          <cell r="AR450" t="str">
            <v>Not Seen</v>
          </cell>
          <cell r="AS450">
            <v>0</v>
          </cell>
          <cell r="AT450">
            <v>0</v>
          </cell>
          <cell r="AU450">
            <v>0</v>
          </cell>
          <cell r="AV450" t="b">
            <v>0</v>
          </cell>
          <cell r="AW450" t="b">
            <v>1</v>
          </cell>
          <cell r="AX450" t="b">
            <v>1</v>
          </cell>
          <cell r="AY450" t="b">
            <v>0</v>
          </cell>
          <cell r="AZ450">
            <v>0</v>
          </cell>
          <cell r="BA450" t="b">
            <v>0</v>
          </cell>
          <cell r="BB450" t="b">
            <v>1</v>
          </cell>
          <cell r="BC450">
            <v>1</v>
          </cell>
        </row>
        <row r="451">
          <cell r="A451" t="str">
            <v>Q</v>
          </cell>
          <cell r="B451" t="str">
            <v>2011/02/25</v>
          </cell>
          <cell r="C451" t="str">
            <v>2011/02/26</v>
          </cell>
          <cell r="D451">
            <v>0</v>
          </cell>
          <cell r="E451">
            <v>1154005</v>
          </cell>
          <cell r="F451" t="str">
            <v>F</v>
          </cell>
          <cell r="G451" t="str">
            <v>T</v>
          </cell>
          <cell r="H451" t="str">
            <v>1989/05/01</v>
          </cell>
          <cell r="I451" t="str">
            <v>ADATC</v>
          </cell>
          <cell r="J451" t="str">
            <v>W.B. Jones ADATC</v>
          </cell>
          <cell r="K451" t="str">
            <v>901383202O</v>
          </cell>
          <cell r="L451" t="str">
            <v>901383202O</v>
          </cell>
          <cell r="M451" t="str">
            <v>1016748</v>
          </cell>
          <cell r="N451" t="str">
            <v>East</v>
          </cell>
          <cell r="O451" t="str">
            <v>407</v>
          </cell>
          <cell r="P451" t="str">
            <v>ECBH</v>
          </cell>
          <cell r="Q451" t="str">
            <v>Against Medical advice Discharge(AMA)</v>
          </cell>
          <cell r="R451" t="str">
            <v>Other outpatient and residential non state facilit</v>
          </cell>
          <cell r="S451" t="str">
            <v>Private residence</v>
          </cell>
          <cell r="T451" t="str">
            <v>SA</v>
          </cell>
          <cell r="U451" t="str">
            <v>Pitt</v>
          </cell>
          <cell r="V451" t="str">
            <v>Pitt</v>
          </cell>
          <cell r="W451" t="str">
            <v>Pitt</v>
          </cell>
          <cell r="X451" t="str">
            <v>ECBH</v>
          </cell>
          <cell r="Y451" t="str">
            <v>East Carolina Behavioral Health</v>
          </cell>
          <cell r="AA451" t="str">
            <v>SELF PAY</v>
          </cell>
          <cell r="AB451" t="str">
            <v>SELF PAY</v>
          </cell>
          <cell r="AC451" t="str">
            <v>MEDICAID(NC)</v>
          </cell>
          <cell r="AD451" t="str">
            <v>MEDICAID</v>
          </cell>
          <cell r="AK451" t="str">
            <v>Medicaid</v>
          </cell>
          <cell r="AL451">
            <v>22.263013698630136</v>
          </cell>
          <cell r="AM451">
            <v>1804</v>
          </cell>
          <cell r="AN451">
            <v>0</v>
          </cell>
          <cell r="AO451">
            <v>0</v>
          </cell>
          <cell r="AP451" t="str">
            <v>.</v>
          </cell>
          <cell r="AQ451" t="str">
            <v>.</v>
          </cell>
          <cell r="AR451" t="str">
            <v>Not Seen</v>
          </cell>
          <cell r="AS451">
            <v>0</v>
          </cell>
          <cell r="AT451">
            <v>0</v>
          </cell>
          <cell r="AU451">
            <v>0</v>
          </cell>
          <cell r="AV451" t="b">
            <v>0</v>
          </cell>
          <cell r="AW451" t="b">
            <v>1</v>
          </cell>
          <cell r="AX451" t="b">
            <v>1</v>
          </cell>
          <cell r="AY451" t="b">
            <v>0</v>
          </cell>
          <cell r="AZ451">
            <v>0</v>
          </cell>
          <cell r="BA451" t="b">
            <v>0</v>
          </cell>
          <cell r="BB451" t="b">
            <v>1</v>
          </cell>
          <cell r="BC451">
            <v>1</v>
          </cell>
        </row>
        <row r="452">
          <cell r="A452" t="str">
            <v>0</v>
          </cell>
          <cell r="B452" t="str">
            <v>2011/03/02</v>
          </cell>
          <cell r="C452" t="str">
            <v>2011/03/07</v>
          </cell>
          <cell r="D452">
            <v>0</v>
          </cell>
          <cell r="E452">
            <v>1154243</v>
          </cell>
          <cell r="F452" t="str">
            <v>M</v>
          </cell>
          <cell r="G452" t="str">
            <v>T</v>
          </cell>
          <cell r="H452" t="str">
            <v>1971/01/12</v>
          </cell>
          <cell r="I452" t="str">
            <v>Psych Hospital</v>
          </cell>
          <cell r="J452" t="str">
            <v>Central Regional Hospital</v>
          </cell>
          <cell r="K452" t="str">
            <v>901251835L</v>
          </cell>
          <cell r="L452" t="str">
            <v>901251835L</v>
          </cell>
          <cell r="M452" t="str">
            <v>1017033</v>
          </cell>
          <cell r="N452" t="str">
            <v>C</v>
          </cell>
          <cell r="O452" t="str">
            <v>205</v>
          </cell>
          <cell r="P452" t="str">
            <v>Alamance-Caswell</v>
          </cell>
          <cell r="Q452" t="str">
            <v>Direct to Outpatient Commitment</v>
          </cell>
          <cell r="R452" t="str">
            <v>Other outpatient and residential non state facilit</v>
          </cell>
          <cell r="S452" t="str">
            <v>Private residence</v>
          </cell>
          <cell r="T452" t="str">
            <v>MH</v>
          </cell>
          <cell r="U452" t="str">
            <v>Alamance</v>
          </cell>
          <cell r="V452" t="str">
            <v>Alamance</v>
          </cell>
          <cell r="W452" t="str">
            <v>Alamance</v>
          </cell>
          <cell r="X452" t="str">
            <v>Alamance-Caswell</v>
          </cell>
          <cell r="Y452" t="str">
            <v>Alamance-Caswell</v>
          </cell>
          <cell r="AA452" t="str">
            <v>SELF PAY</v>
          </cell>
          <cell r="AB452" t="str">
            <v>SELF PAY</v>
          </cell>
          <cell r="AC452" t="str">
            <v>MEDICAID(NC)</v>
          </cell>
          <cell r="AD452" t="str">
            <v>MEDICAID</v>
          </cell>
          <cell r="AK452" t="str">
            <v>Medicaid</v>
          </cell>
          <cell r="AL452">
            <v>40.575342465753423</v>
          </cell>
          <cell r="AM452">
            <v>119</v>
          </cell>
          <cell r="AN452">
            <v>1</v>
          </cell>
          <cell r="AO452">
            <v>1</v>
          </cell>
          <cell r="AP452">
            <v>20110309</v>
          </cell>
          <cell r="AQ452">
            <v>2</v>
          </cell>
          <cell r="AR452" t="str">
            <v>0-7 Days</v>
          </cell>
          <cell r="AS452">
            <v>0</v>
          </cell>
          <cell r="AT452">
            <v>0</v>
          </cell>
          <cell r="AU452">
            <v>1</v>
          </cell>
          <cell r="AV452" t="b">
            <v>1</v>
          </cell>
          <cell r="AW452" t="b">
            <v>1</v>
          </cell>
          <cell r="AX452" t="b">
            <v>1</v>
          </cell>
          <cell r="AY452" t="b">
            <v>0</v>
          </cell>
          <cell r="AZ452">
            <v>0</v>
          </cell>
          <cell r="BA452" t="b">
            <v>1</v>
          </cell>
          <cell r="BB452" t="b">
            <v>1</v>
          </cell>
          <cell r="BC452">
            <v>1</v>
          </cell>
        </row>
        <row r="453">
          <cell r="A453" t="str">
            <v>0</v>
          </cell>
          <cell r="B453" t="str">
            <v>2011/01/20</v>
          </cell>
          <cell r="C453" t="str">
            <v>2011/03/31</v>
          </cell>
          <cell r="D453">
            <v>0</v>
          </cell>
          <cell r="E453">
            <v>1163414</v>
          </cell>
          <cell r="F453" t="str">
            <v>M</v>
          </cell>
          <cell r="G453" t="str">
            <v>T</v>
          </cell>
          <cell r="H453" t="str">
            <v>1980/11/25</v>
          </cell>
          <cell r="I453" t="str">
            <v>Psych Hospital</v>
          </cell>
          <cell r="J453" t="str">
            <v>Central Regional Hospital</v>
          </cell>
          <cell r="K453" t="str">
            <v>245336594L</v>
          </cell>
          <cell r="L453" t="str">
            <v>949146722L</v>
          </cell>
          <cell r="M453" t="str">
            <v>1018192</v>
          </cell>
          <cell r="N453" t="str">
            <v>C</v>
          </cell>
          <cell r="O453" t="str">
            <v>208</v>
          </cell>
          <cell r="P453" t="str">
            <v>Five County</v>
          </cell>
          <cell r="Q453" t="str">
            <v>Direct with Approval</v>
          </cell>
          <cell r="R453" t="str">
            <v>Other outpatient and residential non state facilit</v>
          </cell>
          <cell r="S453" t="str">
            <v>Private residence</v>
          </cell>
          <cell r="T453" t="str">
            <v>MH</v>
          </cell>
          <cell r="U453" t="str">
            <v>Vance</v>
          </cell>
          <cell r="V453" t="str">
            <v>Vance</v>
          </cell>
          <cell r="W453" t="str">
            <v>Vance</v>
          </cell>
          <cell r="X453" t="str">
            <v>Five County</v>
          </cell>
          <cell r="Y453" t="str">
            <v>Five County</v>
          </cell>
          <cell r="AA453" t="str">
            <v>MEDICARE PART A</v>
          </cell>
          <cell r="AB453" t="str">
            <v>MEDICARE</v>
          </cell>
          <cell r="AC453" t="str">
            <v>SELF PAY</v>
          </cell>
          <cell r="AD453" t="str">
            <v>SELF PAY</v>
          </cell>
          <cell r="AE453" t="str">
            <v>MEDICAID(NC)</v>
          </cell>
          <cell r="AF453" t="str">
            <v>MEDICAID</v>
          </cell>
          <cell r="AG453" t="str">
            <v>MEDICARE PART B</v>
          </cell>
          <cell r="AH453" t="str">
            <v>MEDICARE</v>
          </cell>
          <cell r="AK453" t="str">
            <v>Medicaid</v>
          </cell>
          <cell r="AL453">
            <v>30.698630136986303</v>
          </cell>
          <cell r="AM453">
            <v>120</v>
          </cell>
          <cell r="AN453">
            <v>1</v>
          </cell>
          <cell r="AO453">
            <v>1</v>
          </cell>
          <cell r="AP453">
            <v>20110401</v>
          </cell>
          <cell r="AQ453">
            <v>1</v>
          </cell>
          <cell r="AR453" t="str">
            <v>0-7 Days</v>
          </cell>
          <cell r="AS453">
            <v>0</v>
          </cell>
          <cell r="AT453">
            <v>0</v>
          </cell>
          <cell r="AU453">
            <v>1</v>
          </cell>
          <cell r="AV453" t="b">
            <v>1</v>
          </cell>
          <cell r="AW453" t="b">
            <v>1</v>
          </cell>
          <cell r="AX453" t="b">
            <v>1</v>
          </cell>
          <cell r="AY453" t="b">
            <v>0</v>
          </cell>
          <cell r="AZ453">
            <v>0</v>
          </cell>
          <cell r="BA453" t="b">
            <v>1</v>
          </cell>
          <cell r="BB453" t="b">
            <v>1</v>
          </cell>
          <cell r="BC453">
            <v>1</v>
          </cell>
        </row>
        <row r="454">
          <cell r="A454" t="str">
            <v>8</v>
          </cell>
          <cell r="B454" t="str">
            <v>2011/01/05</v>
          </cell>
          <cell r="C454" t="str">
            <v>2011/01/22</v>
          </cell>
          <cell r="D454">
            <v>0</v>
          </cell>
          <cell r="E454">
            <v>1163893</v>
          </cell>
          <cell r="F454" t="str">
            <v>M</v>
          </cell>
          <cell r="G454" t="str">
            <v>T</v>
          </cell>
          <cell r="H454" t="str">
            <v>1956/01/22</v>
          </cell>
          <cell r="I454" t="str">
            <v>ADATC</v>
          </cell>
          <cell r="J454" t="str">
            <v>R. J. Blackley ADATC</v>
          </cell>
          <cell r="K454" t="str">
            <v>945847380M</v>
          </cell>
          <cell r="M454" t="str">
            <v>1018754</v>
          </cell>
          <cell r="N454" t="str">
            <v>C</v>
          </cell>
          <cell r="O454" t="str">
            <v>204</v>
          </cell>
          <cell r="P454" t="str">
            <v>Guilford</v>
          </cell>
          <cell r="R454" t="str">
            <v>Other outpatient and residential non state facilit</v>
          </cell>
          <cell r="S454" t="str">
            <v>Private residence</v>
          </cell>
          <cell r="T454" t="str">
            <v>SA</v>
          </cell>
          <cell r="U454" t="str">
            <v>Guilford</v>
          </cell>
          <cell r="V454" t="str">
            <v>Guilford</v>
          </cell>
          <cell r="W454" t="str">
            <v>Guilford</v>
          </cell>
          <cell r="X454" t="str">
            <v>Guilford</v>
          </cell>
          <cell r="Y454" t="str">
            <v>Guilford Center</v>
          </cell>
          <cell r="AA454" t="str">
            <v>SELF PAY</v>
          </cell>
          <cell r="AB454" t="str">
            <v>SELF PAY</v>
          </cell>
          <cell r="AK454" t="str">
            <v>Self</v>
          </cell>
          <cell r="AL454">
            <v>55.558904109589044</v>
          </cell>
          <cell r="AM454">
            <v>1121</v>
          </cell>
          <cell r="AN454">
            <v>0</v>
          </cell>
          <cell r="AO454">
            <v>0</v>
          </cell>
          <cell r="AP454" t="str">
            <v>.</v>
          </cell>
          <cell r="AQ454" t="str">
            <v>.</v>
          </cell>
          <cell r="AR454" t="str">
            <v>Not Seen</v>
          </cell>
          <cell r="AS454">
            <v>0</v>
          </cell>
          <cell r="AT454">
            <v>0</v>
          </cell>
          <cell r="AU454">
            <v>0</v>
          </cell>
          <cell r="AV454" t="b">
            <v>0</v>
          </cell>
          <cell r="AW454" t="b">
            <v>1</v>
          </cell>
          <cell r="AX454" t="b">
            <v>1</v>
          </cell>
          <cell r="AY454" t="b">
            <v>0</v>
          </cell>
          <cell r="AZ454">
            <v>0</v>
          </cell>
          <cell r="BA454" t="b">
            <v>0</v>
          </cell>
          <cell r="BB454" t="b">
            <v>1</v>
          </cell>
          <cell r="BC454">
            <v>1</v>
          </cell>
        </row>
        <row r="455">
          <cell r="A455" t="str">
            <v>1</v>
          </cell>
          <cell r="B455" t="str">
            <v>2011/01/16</v>
          </cell>
          <cell r="C455" t="str">
            <v>2011/01/25</v>
          </cell>
          <cell r="D455">
            <v>0</v>
          </cell>
          <cell r="E455">
            <v>1163894</v>
          </cell>
          <cell r="F455" t="str">
            <v>F</v>
          </cell>
          <cell r="G455" t="str">
            <v>T</v>
          </cell>
          <cell r="H455" t="str">
            <v>1982/07/07</v>
          </cell>
          <cell r="I455" t="str">
            <v>Psych Hospital</v>
          </cell>
          <cell r="J455" t="str">
            <v>Cherry</v>
          </cell>
          <cell r="K455" t="str">
            <v>944956329M</v>
          </cell>
          <cell r="M455" t="str">
            <v>1018755</v>
          </cell>
          <cell r="N455" t="str">
            <v>East</v>
          </cell>
          <cell r="O455" t="str">
            <v>304</v>
          </cell>
          <cell r="P455" t="str">
            <v>Southeastern Regional</v>
          </cell>
          <cell r="Q455" t="str">
            <v>Direct with Approval</v>
          </cell>
          <cell r="R455" t="str">
            <v>Other outpatient and residential non state facilit</v>
          </cell>
          <cell r="S455" t="str">
            <v>Private residence</v>
          </cell>
          <cell r="T455" t="str">
            <v>MH</v>
          </cell>
          <cell r="U455" t="str">
            <v>Robeson</v>
          </cell>
          <cell r="V455" t="str">
            <v>Robeson</v>
          </cell>
          <cell r="W455" t="str">
            <v>Cumberland</v>
          </cell>
          <cell r="X455" t="str">
            <v>Cumberland</v>
          </cell>
          <cell r="Y455" t="str">
            <v>Cumberland</v>
          </cell>
          <cell r="AA455" t="str">
            <v>SELF PAY</v>
          </cell>
          <cell r="AB455" t="str">
            <v>SELF PAY</v>
          </cell>
          <cell r="AK455" t="str">
            <v>Self</v>
          </cell>
          <cell r="AL455">
            <v>29.084931506849315</v>
          </cell>
          <cell r="AM455">
            <v>549</v>
          </cell>
          <cell r="AN455">
            <v>0</v>
          </cell>
          <cell r="AO455">
            <v>0</v>
          </cell>
          <cell r="AP455" t="str">
            <v>.</v>
          </cell>
          <cell r="AQ455" t="str">
            <v>.</v>
          </cell>
          <cell r="AR455" t="str">
            <v>Not Seen</v>
          </cell>
          <cell r="AS455">
            <v>0</v>
          </cell>
          <cell r="AT455">
            <v>0</v>
          </cell>
          <cell r="AU455">
            <v>1</v>
          </cell>
          <cell r="AV455" t="b">
            <v>1</v>
          </cell>
          <cell r="AW455" t="b">
            <v>1</v>
          </cell>
          <cell r="AX455" t="b">
            <v>1</v>
          </cell>
          <cell r="AY455" t="b">
            <v>0</v>
          </cell>
          <cell r="AZ455">
            <v>0</v>
          </cell>
          <cell r="BA455" t="b">
            <v>1</v>
          </cell>
          <cell r="BB455" t="b">
            <v>1</v>
          </cell>
          <cell r="BC455">
            <v>1</v>
          </cell>
        </row>
        <row r="456">
          <cell r="A456" t="str">
            <v>8</v>
          </cell>
          <cell r="B456" t="str">
            <v>2011/02/15</v>
          </cell>
          <cell r="C456" t="str">
            <v>2011/03/07</v>
          </cell>
          <cell r="D456">
            <v>0</v>
          </cell>
          <cell r="E456">
            <v>1165457</v>
          </cell>
          <cell r="F456" t="str">
            <v>M</v>
          </cell>
          <cell r="G456" t="str">
            <v>T</v>
          </cell>
          <cell r="H456" t="str">
            <v>1938/10/04</v>
          </cell>
          <cell r="I456" t="str">
            <v>ADATC</v>
          </cell>
          <cell r="J456" t="str">
            <v>R. J. Blackley ADATC</v>
          </cell>
          <cell r="K456" t="str">
            <v>901419225S</v>
          </cell>
          <cell r="M456" t="str">
            <v>1019673</v>
          </cell>
          <cell r="N456" t="str">
            <v>C</v>
          </cell>
          <cell r="O456" t="str">
            <v>207</v>
          </cell>
          <cell r="P456" t="str">
            <v>Durham</v>
          </cell>
          <cell r="Q456" t="str">
            <v>Program Completion ADATC only</v>
          </cell>
          <cell r="R456" t="str">
            <v>Other outpatient and residential non state facilit</v>
          </cell>
          <cell r="S456" t="str">
            <v>Private residence</v>
          </cell>
          <cell r="T456" t="str">
            <v>SA</v>
          </cell>
          <cell r="U456" t="str">
            <v>Durham</v>
          </cell>
          <cell r="V456" t="str">
            <v>Durham</v>
          </cell>
          <cell r="W456" t="str">
            <v>Durham</v>
          </cell>
          <cell r="X456" t="str">
            <v>Durham</v>
          </cell>
          <cell r="Y456" t="str">
            <v>Durham Center</v>
          </cell>
          <cell r="AA456" t="str">
            <v>SELF PAY</v>
          </cell>
          <cell r="AB456" t="str">
            <v>SELF PAY</v>
          </cell>
          <cell r="AC456" t="str">
            <v>MEDICARE PART A</v>
          </cell>
          <cell r="AD456" t="str">
            <v>MEDICARE</v>
          </cell>
          <cell r="AK456" t="str">
            <v>Medicare</v>
          </cell>
          <cell r="AL456">
            <v>72.871232876712327</v>
          </cell>
          <cell r="AM456">
            <v>1122</v>
          </cell>
          <cell r="AN456">
            <v>0</v>
          </cell>
          <cell r="AO456">
            <v>0</v>
          </cell>
          <cell r="AP456" t="str">
            <v>.</v>
          </cell>
          <cell r="AQ456" t="str">
            <v>.</v>
          </cell>
          <cell r="AR456" t="str">
            <v>Not Seen</v>
          </cell>
          <cell r="AS456">
            <v>0</v>
          </cell>
          <cell r="AT456">
            <v>0</v>
          </cell>
          <cell r="AU456">
            <v>0</v>
          </cell>
          <cell r="AV456" t="b">
            <v>0</v>
          </cell>
          <cell r="AW456" t="b">
            <v>1</v>
          </cell>
          <cell r="AX456" t="b">
            <v>1</v>
          </cell>
          <cell r="AY456" t="b">
            <v>0</v>
          </cell>
          <cell r="AZ456">
            <v>1</v>
          </cell>
          <cell r="BA456" t="b">
            <v>1</v>
          </cell>
          <cell r="BB456" t="b">
            <v>1</v>
          </cell>
          <cell r="BC456">
            <v>1</v>
          </cell>
        </row>
        <row r="457">
          <cell r="A457" t="str">
            <v>H</v>
          </cell>
          <cell r="B457" t="str">
            <v>2011/01/03</v>
          </cell>
          <cell r="C457" t="str">
            <v>2011/01/31</v>
          </cell>
          <cell r="D457">
            <v>0</v>
          </cell>
          <cell r="E457">
            <v>1165528</v>
          </cell>
          <cell r="F457" t="str">
            <v>F</v>
          </cell>
          <cell r="G457" t="str">
            <v>T</v>
          </cell>
          <cell r="H457" t="str">
            <v>1987/05/15</v>
          </cell>
          <cell r="I457" t="str">
            <v>ADATC</v>
          </cell>
          <cell r="J457" t="str">
            <v>J F Keith ADATC</v>
          </cell>
          <cell r="K457" t="str">
            <v>947508477L</v>
          </cell>
          <cell r="L457" t="str">
            <v>947508477L</v>
          </cell>
          <cell r="M457" t="str">
            <v>1019755</v>
          </cell>
          <cell r="N457" t="str">
            <v>West</v>
          </cell>
          <cell r="O457" t="str">
            <v>109</v>
          </cell>
          <cell r="P457" t="str">
            <v>Mental Health Partners</v>
          </cell>
          <cell r="Q457" t="str">
            <v>Program Completion ADATC only</v>
          </cell>
          <cell r="R457" t="str">
            <v>Other outpatient and residential non state facilit</v>
          </cell>
          <cell r="S457" t="str">
            <v>Private residence</v>
          </cell>
          <cell r="T457" t="str">
            <v>SA</v>
          </cell>
          <cell r="U457" t="str">
            <v>Burke</v>
          </cell>
          <cell r="V457" t="str">
            <v>Burke</v>
          </cell>
          <cell r="W457" t="str">
            <v>Burke</v>
          </cell>
          <cell r="X457" t="str">
            <v>Mental Health Partners</v>
          </cell>
          <cell r="Y457" t="str">
            <v>Mental Health Partners</v>
          </cell>
          <cell r="AA457" t="str">
            <v>SELF PAY</v>
          </cell>
          <cell r="AB457" t="str">
            <v>SELF PAY</v>
          </cell>
          <cell r="AC457" t="str">
            <v>MEDICAID(NC)</v>
          </cell>
          <cell r="AD457" t="str">
            <v>MEDICAID</v>
          </cell>
          <cell r="AE457" t="str">
            <v>SELF PAY</v>
          </cell>
          <cell r="AF457" t="str">
            <v>SELF PAY</v>
          </cell>
          <cell r="AK457" t="str">
            <v>Medicaid</v>
          </cell>
          <cell r="AL457">
            <v>24.227397260273971</v>
          </cell>
          <cell r="AM457">
            <v>1388</v>
          </cell>
          <cell r="AN457">
            <v>1</v>
          </cell>
          <cell r="AO457">
            <v>1</v>
          </cell>
          <cell r="AP457">
            <v>20110405</v>
          </cell>
          <cell r="AQ457">
            <v>64</v>
          </cell>
          <cell r="AR457" t="str">
            <v>&gt;60 Days</v>
          </cell>
          <cell r="AS457">
            <v>0</v>
          </cell>
          <cell r="AT457">
            <v>0</v>
          </cell>
          <cell r="AU457">
            <v>0</v>
          </cell>
          <cell r="AV457" t="b">
            <v>0</v>
          </cell>
          <cell r="AW457" t="b">
            <v>1</v>
          </cell>
          <cell r="AX457" t="b">
            <v>1</v>
          </cell>
          <cell r="AY457" t="b">
            <v>0</v>
          </cell>
          <cell r="AZ457">
            <v>1</v>
          </cell>
          <cell r="BA457" t="b">
            <v>1</v>
          </cell>
          <cell r="BB457" t="b">
            <v>1</v>
          </cell>
          <cell r="BC457">
            <v>1</v>
          </cell>
        </row>
        <row r="458">
          <cell r="A458" t="str">
            <v>H</v>
          </cell>
          <cell r="B458" t="str">
            <v>2011/01/29</v>
          </cell>
          <cell r="C458" t="str">
            <v>2011/02/02</v>
          </cell>
          <cell r="D458">
            <v>0</v>
          </cell>
          <cell r="E458">
            <v>1165572</v>
          </cell>
          <cell r="F458" t="str">
            <v>M</v>
          </cell>
          <cell r="G458" t="str">
            <v>T</v>
          </cell>
          <cell r="H458" t="str">
            <v>1982/03/04</v>
          </cell>
          <cell r="I458" t="str">
            <v>ADATC</v>
          </cell>
          <cell r="J458" t="str">
            <v>J F Keith ADATC</v>
          </cell>
          <cell r="K458" t="str">
            <v>946992387L</v>
          </cell>
          <cell r="L458" t="str">
            <v>946992387L</v>
          </cell>
          <cell r="M458" t="str">
            <v>1019801</v>
          </cell>
          <cell r="N458" t="str">
            <v>West</v>
          </cell>
          <cell r="O458" t="str">
            <v>113</v>
          </cell>
          <cell r="P458" t="str">
            <v>Western Highlands</v>
          </cell>
          <cell r="Q458" t="str">
            <v>Program Completion ADATC only</v>
          </cell>
          <cell r="R458" t="str">
            <v>Other outpatient and residential non state facilit</v>
          </cell>
          <cell r="S458" t="str">
            <v>Private residence</v>
          </cell>
          <cell r="T458" t="str">
            <v>SA</v>
          </cell>
          <cell r="U458" t="str">
            <v>Transylvania</v>
          </cell>
          <cell r="V458" t="str">
            <v>Transylvania</v>
          </cell>
          <cell r="W458" t="str">
            <v>Transylvania</v>
          </cell>
          <cell r="Y458" t="str">
            <v>Western Highlands</v>
          </cell>
          <cell r="AA458" t="str">
            <v>SELF PAY</v>
          </cell>
          <cell r="AB458" t="str">
            <v>SELF PAY</v>
          </cell>
          <cell r="AC458" t="str">
            <v>MEDICAID(NC)</v>
          </cell>
          <cell r="AD458" t="str">
            <v>MEDICAID</v>
          </cell>
          <cell r="AK458" t="str">
            <v>Medicaid</v>
          </cell>
          <cell r="AL458">
            <v>29.427397260273974</v>
          </cell>
          <cell r="AM458">
            <v>1389</v>
          </cell>
          <cell r="AN458">
            <v>1</v>
          </cell>
          <cell r="AO458">
            <v>1</v>
          </cell>
          <cell r="AP458">
            <v>20110305</v>
          </cell>
          <cell r="AQ458">
            <v>31</v>
          </cell>
          <cell r="AR458" t="str">
            <v>31-60 Days</v>
          </cell>
          <cell r="AS458">
            <v>0</v>
          </cell>
          <cell r="AT458">
            <v>0</v>
          </cell>
          <cell r="AU458">
            <v>0</v>
          </cell>
          <cell r="AV458" t="b">
            <v>0</v>
          </cell>
          <cell r="AW458" t="b">
            <v>1</v>
          </cell>
          <cell r="AX458" t="b">
            <v>1</v>
          </cell>
          <cell r="AY458" t="b">
            <v>0</v>
          </cell>
          <cell r="AZ458">
            <v>1</v>
          </cell>
          <cell r="BA458" t="b">
            <v>1</v>
          </cell>
          <cell r="BB458" t="b">
            <v>1</v>
          </cell>
          <cell r="BC458">
            <v>1</v>
          </cell>
        </row>
        <row r="459">
          <cell r="A459" t="str">
            <v>0</v>
          </cell>
          <cell r="B459" t="str">
            <v>2011/03/18</v>
          </cell>
          <cell r="C459" t="str">
            <v>2011/03/25</v>
          </cell>
          <cell r="D459">
            <v>0</v>
          </cell>
          <cell r="E459">
            <v>1165665</v>
          </cell>
          <cell r="F459" t="str">
            <v>F</v>
          </cell>
          <cell r="G459" t="str">
            <v>T</v>
          </cell>
          <cell r="H459" t="str">
            <v>1973/09/10</v>
          </cell>
          <cell r="I459" t="str">
            <v>Psych Hospital</v>
          </cell>
          <cell r="J459" t="str">
            <v>Central Regional Hospital</v>
          </cell>
          <cell r="K459" t="str">
            <v>900386762N</v>
          </cell>
          <cell r="L459" t="str">
            <v>900386762N</v>
          </cell>
          <cell r="M459" t="str">
            <v>1019912</v>
          </cell>
          <cell r="N459" t="str">
            <v>C</v>
          </cell>
          <cell r="O459" t="str">
            <v>202</v>
          </cell>
          <cell r="P459" t="str">
            <v>CenterPoint</v>
          </cell>
          <cell r="Q459" t="str">
            <v>Direct with Approval</v>
          </cell>
          <cell r="R459" t="str">
            <v>Other outpatient and residential non state facilit</v>
          </cell>
          <cell r="S459" t="str">
            <v>Private residence</v>
          </cell>
          <cell r="T459" t="str">
            <v>SA</v>
          </cell>
          <cell r="U459" t="str">
            <v>Rockingham</v>
          </cell>
          <cell r="V459" t="str">
            <v>Rockingham</v>
          </cell>
          <cell r="W459" t="str">
            <v>Rockingham</v>
          </cell>
          <cell r="X459" t="str">
            <v>CenterPoint</v>
          </cell>
          <cell r="Y459" t="str">
            <v>CenterPoint Human Services</v>
          </cell>
          <cell r="AA459" t="str">
            <v>SELF PAY</v>
          </cell>
          <cell r="AB459" t="str">
            <v>SELF PAY</v>
          </cell>
          <cell r="AC459" t="str">
            <v>MEDICAID(NC)</v>
          </cell>
          <cell r="AD459" t="str">
            <v>MEDICAID</v>
          </cell>
          <cell r="AK459" t="str">
            <v>Medicaid</v>
          </cell>
          <cell r="AL459">
            <v>37.912328767123284</v>
          </cell>
          <cell r="AM459">
            <v>121</v>
          </cell>
          <cell r="AN459">
            <v>1</v>
          </cell>
          <cell r="AO459">
            <v>1</v>
          </cell>
          <cell r="AP459">
            <v>20110602</v>
          </cell>
          <cell r="AQ459">
            <v>69</v>
          </cell>
          <cell r="AR459" t="str">
            <v>&gt;60 Days</v>
          </cell>
          <cell r="AS459">
            <v>0</v>
          </cell>
          <cell r="AT459">
            <v>0</v>
          </cell>
          <cell r="AU459">
            <v>1</v>
          </cell>
          <cell r="AV459" t="b">
            <v>1</v>
          </cell>
          <cell r="AW459" t="b">
            <v>1</v>
          </cell>
          <cell r="AX459" t="b">
            <v>1</v>
          </cell>
          <cell r="AY459" t="b">
            <v>0</v>
          </cell>
          <cell r="AZ459">
            <v>0</v>
          </cell>
          <cell r="BA459" t="b">
            <v>1</v>
          </cell>
          <cell r="BB459" t="b">
            <v>1</v>
          </cell>
          <cell r="BC459">
            <v>1</v>
          </cell>
        </row>
        <row r="460">
          <cell r="A460" t="str">
            <v>Q</v>
          </cell>
          <cell r="B460" t="str">
            <v>2011/03/07</v>
          </cell>
          <cell r="C460" t="str">
            <v>2011/03/28</v>
          </cell>
          <cell r="D460">
            <v>0</v>
          </cell>
          <cell r="E460">
            <v>1180939</v>
          </cell>
          <cell r="F460" t="str">
            <v>M</v>
          </cell>
          <cell r="G460" t="str">
            <v>T</v>
          </cell>
          <cell r="H460" t="str">
            <v>1964/09/18</v>
          </cell>
          <cell r="I460" t="str">
            <v>ADATC</v>
          </cell>
          <cell r="J460" t="str">
            <v>W.B. Jones ADATC</v>
          </cell>
          <cell r="K460" t="str">
            <v>945267917O</v>
          </cell>
          <cell r="M460" t="str">
            <v>1020987</v>
          </cell>
          <cell r="N460" t="str">
            <v>East</v>
          </cell>
          <cell r="O460" t="str">
            <v>407</v>
          </cell>
          <cell r="P460" t="str">
            <v>ECBH</v>
          </cell>
          <cell r="Q460" t="str">
            <v>Program Completion ADATC only</v>
          </cell>
          <cell r="R460" t="str">
            <v>Other outpatient and residential non state facilit</v>
          </cell>
          <cell r="S460" t="str">
            <v>Residental facility excluding nursing homes(halfwa</v>
          </cell>
          <cell r="T460" t="str">
            <v>SA</v>
          </cell>
          <cell r="U460" t="str">
            <v>Pitt</v>
          </cell>
          <cell r="V460" t="str">
            <v>Pitt</v>
          </cell>
          <cell r="W460" t="str">
            <v>Pitt</v>
          </cell>
          <cell r="X460" t="str">
            <v>ECBH</v>
          </cell>
          <cell r="Y460" t="str">
            <v>East Carolina Behavioral Health</v>
          </cell>
          <cell r="AA460" t="str">
            <v>MEDICARE PART A</v>
          </cell>
          <cell r="AB460" t="str">
            <v>MEDICARE</v>
          </cell>
          <cell r="AC460" t="str">
            <v>SELF PAY</v>
          </cell>
          <cell r="AD460" t="str">
            <v>SELF PAY</v>
          </cell>
          <cell r="AE460" t="str">
            <v>MEDICARE PART B</v>
          </cell>
          <cell r="AF460" t="str">
            <v>MEDICARE</v>
          </cell>
          <cell r="AK460" t="str">
            <v>Medicare</v>
          </cell>
          <cell r="AL460">
            <v>46.895890410958906</v>
          </cell>
          <cell r="AM460">
            <v>1807</v>
          </cell>
          <cell r="AN460">
            <v>0</v>
          </cell>
          <cell r="AO460">
            <v>0</v>
          </cell>
          <cell r="AP460" t="str">
            <v>.</v>
          </cell>
          <cell r="AQ460" t="str">
            <v>.</v>
          </cell>
          <cell r="AR460" t="str">
            <v>Not Seen</v>
          </cell>
          <cell r="AS460">
            <v>0</v>
          </cell>
          <cell r="AT460">
            <v>0</v>
          </cell>
          <cell r="AU460">
            <v>0</v>
          </cell>
          <cell r="AV460" t="b">
            <v>0</v>
          </cell>
          <cell r="AW460" t="b">
            <v>1</v>
          </cell>
          <cell r="AX460" t="b">
            <v>1</v>
          </cell>
          <cell r="AY460" t="b">
            <v>0</v>
          </cell>
          <cell r="AZ460">
            <v>1</v>
          </cell>
          <cell r="BA460" t="b">
            <v>1</v>
          </cell>
          <cell r="BB460" t="b">
            <v>1</v>
          </cell>
          <cell r="BC460">
            <v>1</v>
          </cell>
        </row>
        <row r="461">
          <cell r="A461" t="str">
            <v>H</v>
          </cell>
          <cell r="B461" t="str">
            <v>2011/01/19</v>
          </cell>
          <cell r="C461" t="str">
            <v>2011/01/20</v>
          </cell>
          <cell r="D461">
            <v>0</v>
          </cell>
          <cell r="E461">
            <v>1181433</v>
          </cell>
          <cell r="F461" t="str">
            <v>F</v>
          </cell>
          <cell r="G461" t="str">
            <v>T</v>
          </cell>
          <cell r="H461" t="str">
            <v>1971/12/26</v>
          </cell>
          <cell r="I461" t="str">
            <v>ADATC</v>
          </cell>
          <cell r="J461" t="str">
            <v>J F Keith ADATC</v>
          </cell>
          <cell r="K461" t="str">
            <v>244197198L</v>
          </cell>
          <cell r="L461" t="str">
            <v>948799066Q</v>
          </cell>
          <cell r="M461" t="str">
            <v>1021593</v>
          </cell>
          <cell r="N461" t="str">
            <v>West</v>
          </cell>
          <cell r="O461" t="str">
            <v>101</v>
          </cell>
          <cell r="P461" t="str">
            <v>Smoky Mountain</v>
          </cell>
          <cell r="Q461" t="str">
            <v>Therapeutic discharge  (patient is non-compliant with program guidelines - without physical or verbal altercation)</v>
          </cell>
          <cell r="R461" t="str">
            <v>Other outpatient and residential non state facilit</v>
          </cell>
          <cell r="S461" t="str">
            <v>Private residence</v>
          </cell>
          <cell r="T461" t="str">
            <v>SA</v>
          </cell>
          <cell r="U461" t="str">
            <v>Haywood</v>
          </cell>
          <cell r="V461" t="str">
            <v>Haywood</v>
          </cell>
          <cell r="W461" t="str">
            <v>Haywood</v>
          </cell>
          <cell r="X461" t="str">
            <v>Smoky Mountain</v>
          </cell>
          <cell r="Y461" t="str">
            <v>Smoky Mountain Center</v>
          </cell>
          <cell r="AA461" t="str">
            <v>SELF PAY</v>
          </cell>
          <cell r="AB461" t="str">
            <v>SELF PAY</v>
          </cell>
          <cell r="AC461" t="str">
            <v>MEDICAID(NC)</v>
          </cell>
          <cell r="AD461" t="str">
            <v>MEDICAID</v>
          </cell>
          <cell r="AK461" t="str">
            <v>Medicaid</v>
          </cell>
          <cell r="AL461">
            <v>39.62191780821918</v>
          </cell>
          <cell r="AM461">
            <v>1390</v>
          </cell>
          <cell r="AN461">
            <v>1</v>
          </cell>
          <cell r="AO461">
            <v>1</v>
          </cell>
          <cell r="AP461">
            <v>20110121</v>
          </cell>
          <cell r="AQ461">
            <v>1</v>
          </cell>
          <cell r="AR461" t="str">
            <v>0-7 Days</v>
          </cell>
          <cell r="AS461">
            <v>0</v>
          </cell>
          <cell r="AT461">
            <v>0</v>
          </cell>
          <cell r="AU461">
            <v>0</v>
          </cell>
          <cell r="AV461" t="b">
            <v>0</v>
          </cell>
          <cell r="AW461" t="b">
            <v>1</v>
          </cell>
          <cell r="AX461" t="b">
            <v>1</v>
          </cell>
          <cell r="AY461" t="b">
            <v>0</v>
          </cell>
          <cell r="AZ461">
            <v>0</v>
          </cell>
          <cell r="BA461" t="b">
            <v>0</v>
          </cell>
          <cell r="BB461" t="b">
            <v>1</v>
          </cell>
          <cell r="BC461">
            <v>1</v>
          </cell>
        </row>
        <row r="462">
          <cell r="A462" t="str">
            <v>H</v>
          </cell>
          <cell r="B462" t="str">
            <v>2011/03/01</v>
          </cell>
          <cell r="C462" t="str">
            <v>2011/03/07</v>
          </cell>
          <cell r="D462">
            <v>0</v>
          </cell>
          <cell r="E462">
            <v>1181568</v>
          </cell>
          <cell r="F462" t="str">
            <v>F</v>
          </cell>
          <cell r="G462" t="str">
            <v>T</v>
          </cell>
          <cell r="H462" t="str">
            <v>1973/12/19</v>
          </cell>
          <cell r="I462" t="str">
            <v>ADATC</v>
          </cell>
          <cell r="J462" t="str">
            <v>J F Keith ADATC</v>
          </cell>
          <cell r="K462" t="str">
            <v>946836821L</v>
          </cell>
          <cell r="L462" t="str">
            <v>946836682L</v>
          </cell>
          <cell r="M462" t="str">
            <v>1021749</v>
          </cell>
          <cell r="N462" t="str">
            <v>West</v>
          </cell>
          <cell r="O462" t="str">
            <v>113</v>
          </cell>
          <cell r="P462" t="str">
            <v>Western Highlands</v>
          </cell>
          <cell r="Q462" t="str">
            <v>Program Completion ADATC only</v>
          </cell>
          <cell r="R462" t="str">
            <v>Other outpatient and residential non state facilit</v>
          </cell>
          <cell r="S462" t="str">
            <v>Private residence</v>
          </cell>
          <cell r="T462" t="str">
            <v>SA</v>
          </cell>
          <cell r="U462" t="str">
            <v>Buncombe</v>
          </cell>
          <cell r="V462" t="str">
            <v>Buncombe</v>
          </cell>
          <cell r="W462" t="str">
            <v>Buncombe</v>
          </cell>
          <cell r="Y462" t="str">
            <v>Western Highlands</v>
          </cell>
          <cell r="AA462" t="str">
            <v>SELF PAY</v>
          </cell>
          <cell r="AB462" t="str">
            <v>SELF PAY</v>
          </cell>
          <cell r="AK462" t="str">
            <v>Self</v>
          </cell>
          <cell r="AL462">
            <v>37.638356164383559</v>
          </cell>
          <cell r="AM462">
            <v>1391</v>
          </cell>
          <cell r="AN462">
            <v>1</v>
          </cell>
          <cell r="AO462">
            <v>1</v>
          </cell>
          <cell r="AP462">
            <v>20110420</v>
          </cell>
          <cell r="AQ462">
            <v>44</v>
          </cell>
          <cell r="AR462" t="str">
            <v>31-60 Days</v>
          </cell>
          <cell r="AS462">
            <v>0</v>
          </cell>
          <cell r="AT462">
            <v>0</v>
          </cell>
          <cell r="AU462">
            <v>0</v>
          </cell>
          <cell r="AV462" t="b">
            <v>0</v>
          </cell>
          <cell r="AW462" t="b">
            <v>1</v>
          </cell>
          <cell r="AX462" t="b">
            <v>1</v>
          </cell>
          <cell r="AY462" t="b">
            <v>0</v>
          </cell>
          <cell r="AZ462">
            <v>1</v>
          </cell>
          <cell r="BA462" t="b">
            <v>1</v>
          </cell>
          <cell r="BB462" t="b">
            <v>1</v>
          </cell>
          <cell r="BC462">
            <v>1</v>
          </cell>
        </row>
        <row r="463">
          <cell r="A463" t="str">
            <v>2</v>
          </cell>
          <cell r="B463" t="str">
            <v>2010/12/29</v>
          </cell>
          <cell r="C463" t="str">
            <v>2011/01/06</v>
          </cell>
          <cell r="D463">
            <v>0</v>
          </cell>
          <cell r="E463">
            <v>1181576</v>
          </cell>
          <cell r="F463" t="str">
            <v>F</v>
          </cell>
          <cell r="G463" t="str">
            <v>T</v>
          </cell>
          <cell r="H463" t="str">
            <v>1963/09/26</v>
          </cell>
          <cell r="I463" t="str">
            <v>Psych Hospital</v>
          </cell>
          <cell r="J463" t="str">
            <v>Broughton</v>
          </cell>
          <cell r="K463" t="str">
            <v>947502698N</v>
          </cell>
          <cell r="M463" t="str">
            <v>1021760</v>
          </cell>
          <cell r="N463" t="str">
            <v>West</v>
          </cell>
          <cell r="O463" t="str">
            <v>101</v>
          </cell>
          <cell r="P463" t="str">
            <v>Smoky Mountain</v>
          </cell>
          <cell r="Q463" t="str">
            <v>Direct to Outpatient Commitment</v>
          </cell>
          <cell r="R463" t="str">
            <v>Other outpatient and residential non state facilit</v>
          </cell>
          <cell r="S463" t="str">
            <v>Private residence</v>
          </cell>
          <cell r="T463" t="str">
            <v>MH</v>
          </cell>
          <cell r="U463" t="str">
            <v>McDowell</v>
          </cell>
          <cell r="V463" t="str">
            <v>McDowell</v>
          </cell>
          <cell r="W463" t="str">
            <v>McDowell</v>
          </cell>
          <cell r="X463" t="str">
            <v>Smoky Mountain</v>
          </cell>
          <cell r="Y463" t="str">
            <v>Smoky Mountain Center</v>
          </cell>
          <cell r="AA463" t="str">
            <v>SELF PAY</v>
          </cell>
          <cell r="AB463" t="str">
            <v>SELF PAY</v>
          </cell>
          <cell r="AC463" t="str">
            <v>HUMANA GOLD CHOICE</v>
          </cell>
          <cell r="AD463" t="str">
            <v>HMO</v>
          </cell>
          <cell r="AK463" t="str">
            <v>Private</v>
          </cell>
          <cell r="AL463">
            <v>47.876712328767127</v>
          </cell>
          <cell r="AM463">
            <v>821</v>
          </cell>
          <cell r="AN463">
            <v>0</v>
          </cell>
          <cell r="AO463">
            <v>0</v>
          </cell>
          <cell r="AP463" t="str">
            <v>.</v>
          </cell>
          <cell r="AQ463" t="str">
            <v>.</v>
          </cell>
          <cell r="AR463" t="str">
            <v>Not Seen</v>
          </cell>
          <cell r="AS463">
            <v>0</v>
          </cell>
          <cell r="AT463">
            <v>0</v>
          </cell>
          <cell r="AU463">
            <v>1</v>
          </cell>
          <cell r="AV463" t="b">
            <v>1</v>
          </cell>
          <cell r="AW463" t="b">
            <v>1</v>
          </cell>
          <cell r="AX463" t="b">
            <v>1</v>
          </cell>
          <cell r="AY463" t="b">
            <v>0</v>
          </cell>
          <cell r="AZ463">
            <v>0</v>
          </cell>
          <cell r="BA463" t="b">
            <v>1</v>
          </cell>
          <cell r="BB463" t="b">
            <v>1</v>
          </cell>
          <cell r="BC463">
            <v>1</v>
          </cell>
        </row>
        <row r="464">
          <cell r="A464" t="str">
            <v>Q</v>
          </cell>
          <cell r="B464" t="str">
            <v>2011/02/11</v>
          </cell>
          <cell r="C464" t="str">
            <v>2011/02/24</v>
          </cell>
          <cell r="D464">
            <v>0</v>
          </cell>
          <cell r="E464">
            <v>1181648</v>
          </cell>
          <cell r="F464" t="str">
            <v>M</v>
          </cell>
          <cell r="G464" t="str">
            <v>T</v>
          </cell>
          <cell r="H464" t="str">
            <v>1979/11/17</v>
          </cell>
          <cell r="I464" t="str">
            <v>ADATC</v>
          </cell>
          <cell r="J464" t="str">
            <v>W.B. Jones ADATC</v>
          </cell>
          <cell r="K464" t="str">
            <v>946839321Q</v>
          </cell>
          <cell r="L464" t="str">
            <v>946839321Q</v>
          </cell>
          <cell r="M464" t="str">
            <v>1021836</v>
          </cell>
          <cell r="N464" t="str">
            <v>East</v>
          </cell>
          <cell r="O464" t="str">
            <v>401</v>
          </cell>
          <cell r="P464" t="str">
            <v>Southeastern Center</v>
          </cell>
          <cell r="Q464" t="str">
            <v>Therapeutic discharge  (patient is non-compliant with program guidelines - without physical or verbal altercation)</v>
          </cell>
          <cell r="R464" t="str">
            <v>Other outpatient and residential non state facilit</v>
          </cell>
          <cell r="S464" t="str">
            <v>Private residence</v>
          </cell>
          <cell r="T464" t="str">
            <v>SA</v>
          </cell>
          <cell r="U464" t="str">
            <v>Brunswick</v>
          </cell>
          <cell r="V464" t="str">
            <v>Brunswick</v>
          </cell>
          <cell r="W464" t="str">
            <v>Brunswick</v>
          </cell>
          <cell r="X464" t="str">
            <v>Southeastern Center</v>
          </cell>
          <cell r="Y464" t="str">
            <v>Southeastern Center</v>
          </cell>
          <cell r="AA464" t="str">
            <v>MEDICARE PART A</v>
          </cell>
          <cell r="AB464" t="str">
            <v>MEDICARE</v>
          </cell>
          <cell r="AC464" t="str">
            <v>SELF PAY</v>
          </cell>
          <cell r="AD464" t="str">
            <v>SELF PAY</v>
          </cell>
          <cell r="AE464" t="str">
            <v>MEDICARE PART B</v>
          </cell>
          <cell r="AF464" t="str">
            <v>MEDICARE</v>
          </cell>
          <cell r="AG464" t="str">
            <v>MEDICAID(NC)</v>
          </cell>
          <cell r="AH464" t="str">
            <v>MEDICAID</v>
          </cell>
          <cell r="AK464" t="str">
            <v>Medicaid</v>
          </cell>
          <cell r="AL464">
            <v>31.723287671232878</v>
          </cell>
          <cell r="AM464">
            <v>1808</v>
          </cell>
          <cell r="AN464">
            <v>1</v>
          </cell>
          <cell r="AO464">
            <v>1</v>
          </cell>
          <cell r="AP464">
            <v>20110228</v>
          </cell>
          <cell r="AQ464">
            <v>4</v>
          </cell>
          <cell r="AR464" t="str">
            <v>0-7 Days</v>
          </cell>
          <cell r="AS464">
            <v>0</v>
          </cell>
          <cell r="AT464">
            <v>0</v>
          </cell>
          <cell r="AU464">
            <v>0</v>
          </cell>
          <cell r="AV464" t="b">
            <v>0</v>
          </cell>
          <cell r="AW464" t="b">
            <v>1</v>
          </cell>
          <cell r="AX464" t="b">
            <v>1</v>
          </cell>
          <cell r="AY464" t="b">
            <v>0</v>
          </cell>
          <cell r="AZ464">
            <v>0</v>
          </cell>
          <cell r="BA464" t="b">
            <v>0</v>
          </cell>
          <cell r="BB464" t="b">
            <v>1</v>
          </cell>
          <cell r="BC464">
            <v>1</v>
          </cell>
        </row>
        <row r="465">
          <cell r="A465" t="str">
            <v>1</v>
          </cell>
          <cell r="B465" t="str">
            <v>2011/01/21</v>
          </cell>
          <cell r="C465" t="str">
            <v>2011/02/02</v>
          </cell>
          <cell r="D465">
            <v>0</v>
          </cell>
          <cell r="E465">
            <v>1186597</v>
          </cell>
          <cell r="F465" t="str">
            <v>M</v>
          </cell>
          <cell r="G465" t="str">
            <v>T</v>
          </cell>
          <cell r="H465" t="str">
            <v>1971/08/30</v>
          </cell>
          <cell r="I465" t="str">
            <v>Psych Hospital</v>
          </cell>
          <cell r="J465" t="str">
            <v>Cherry</v>
          </cell>
          <cell r="K465" t="str">
            <v>947192488K</v>
          </cell>
          <cell r="M465" t="str">
            <v>1022041</v>
          </cell>
          <cell r="N465" t="str">
            <v>East</v>
          </cell>
          <cell r="O465" t="str">
            <v>412</v>
          </cell>
          <cell r="P465" t="str">
            <v>Albemarle</v>
          </cell>
          <cell r="Q465" t="str">
            <v>Direct to Outpatient Commitment</v>
          </cell>
          <cell r="R465" t="str">
            <v>Other outpatient and residential non state facilit</v>
          </cell>
          <cell r="S465" t="str">
            <v>Private residence</v>
          </cell>
          <cell r="T465" t="str">
            <v>MH</v>
          </cell>
          <cell r="U465" t="str">
            <v>Tyrrell</v>
          </cell>
          <cell r="V465" t="str">
            <v>Tyrrell</v>
          </cell>
          <cell r="W465" t="str">
            <v>Tyrrell</v>
          </cell>
          <cell r="X465" t="str">
            <v>ECBH</v>
          </cell>
          <cell r="Y465" t="str">
            <v>East Carolina Behavioral Health</v>
          </cell>
          <cell r="AA465" t="str">
            <v>BCBS OF NC/BLUE OPTIONS</v>
          </cell>
          <cell r="AB465" t="str">
            <v>BLUE CROSS</v>
          </cell>
          <cell r="AC465" t="str">
            <v>SELF PAY</v>
          </cell>
          <cell r="AD465" t="str">
            <v>SELF PAY</v>
          </cell>
          <cell r="AK465" t="str">
            <v>Private</v>
          </cell>
          <cell r="AL465">
            <v>39.945205479452056</v>
          </cell>
          <cell r="AM465">
            <v>551</v>
          </cell>
          <cell r="AN465">
            <v>0</v>
          </cell>
          <cell r="AO465">
            <v>0</v>
          </cell>
          <cell r="AP465" t="str">
            <v>.</v>
          </cell>
          <cell r="AQ465" t="str">
            <v>.</v>
          </cell>
          <cell r="AR465" t="str">
            <v>Not Seen</v>
          </cell>
          <cell r="AS465">
            <v>0</v>
          </cell>
          <cell r="AT465">
            <v>0</v>
          </cell>
          <cell r="AU465">
            <v>1</v>
          </cell>
          <cell r="AV465" t="b">
            <v>1</v>
          </cell>
          <cell r="AW465" t="b">
            <v>1</v>
          </cell>
          <cell r="AX465" t="b">
            <v>1</v>
          </cell>
          <cell r="AY465" t="b">
            <v>0</v>
          </cell>
          <cell r="AZ465">
            <v>0</v>
          </cell>
          <cell r="BA465" t="b">
            <v>1</v>
          </cell>
          <cell r="BB465" t="b">
            <v>1</v>
          </cell>
          <cell r="BC465">
            <v>1</v>
          </cell>
        </row>
        <row r="466">
          <cell r="A466" t="str">
            <v>2</v>
          </cell>
          <cell r="B466" t="str">
            <v>2010/12/14</v>
          </cell>
          <cell r="C466" t="str">
            <v>2011/01/08</v>
          </cell>
          <cell r="D466">
            <v>0</v>
          </cell>
          <cell r="E466">
            <v>1186790</v>
          </cell>
          <cell r="F466" t="str">
            <v>F</v>
          </cell>
          <cell r="G466" t="str">
            <v>T</v>
          </cell>
          <cell r="H466" t="str">
            <v>1974/07/15</v>
          </cell>
          <cell r="I466" t="str">
            <v>Psych Hospital</v>
          </cell>
          <cell r="J466" t="str">
            <v>Broughton</v>
          </cell>
          <cell r="K466" t="str">
            <v>900280707O</v>
          </cell>
          <cell r="L466" t="str">
            <v>900280707O</v>
          </cell>
          <cell r="M466" t="str">
            <v>1022282</v>
          </cell>
          <cell r="N466" t="str">
            <v>West</v>
          </cell>
          <cell r="O466" t="str">
            <v>113</v>
          </cell>
          <cell r="P466" t="str">
            <v>Western Highlands</v>
          </cell>
          <cell r="Q466" t="str">
            <v>Direct to Outpatient Commitment</v>
          </cell>
          <cell r="R466" t="str">
            <v>Other outpatient and residential non state facilit</v>
          </cell>
          <cell r="S466" t="str">
            <v>Private residence</v>
          </cell>
          <cell r="T466" t="str">
            <v>MH</v>
          </cell>
          <cell r="U466" t="str">
            <v>Polk</v>
          </cell>
          <cell r="V466" t="str">
            <v>Polk</v>
          </cell>
          <cell r="W466" t="str">
            <v>Polk</v>
          </cell>
          <cell r="Y466" t="str">
            <v>Western Highlands</v>
          </cell>
          <cell r="AA466" t="str">
            <v>SELF PAY</v>
          </cell>
          <cell r="AB466" t="str">
            <v>SELF PAY</v>
          </cell>
          <cell r="AK466" t="str">
            <v>Self</v>
          </cell>
          <cell r="AL466">
            <v>37.06849315068493</v>
          </cell>
          <cell r="AM466">
            <v>822</v>
          </cell>
          <cell r="AN466">
            <v>1</v>
          </cell>
          <cell r="AO466">
            <v>1</v>
          </cell>
          <cell r="AP466">
            <v>20110128</v>
          </cell>
          <cell r="AQ466">
            <v>20</v>
          </cell>
          <cell r="AR466" t="str">
            <v>8-30 Days</v>
          </cell>
          <cell r="AS466">
            <v>0</v>
          </cell>
          <cell r="AT466">
            <v>0</v>
          </cell>
          <cell r="AU466">
            <v>1</v>
          </cell>
          <cell r="AV466" t="b">
            <v>1</v>
          </cell>
          <cell r="AW466" t="b">
            <v>1</v>
          </cell>
          <cell r="AX466" t="b">
            <v>1</v>
          </cell>
          <cell r="AY466" t="b">
            <v>0</v>
          </cell>
          <cell r="AZ466">
            <v>0</v>
          </cell>
          <cell r="BA466" t="b">
            <v>1</v>
          </cell>
          <cell r="BB466" t="b">
            <v>1</v>
          </cell>
          <cell r="BC466">
            <v>1</v>
          </cell>
        </row>
        <row r="467">
          <cell r="A467" t="str">
            <v>Q</v>
          </cell>
          <cell r="B467" t="str">
            <v>2011/02/03</v>
          </cell>
          <cell r="C467" t="str">
            <v>2011/02/10</v>
          </cell>
          <cell r="D467">
            <v>0</v>
          </cell>
          <cell r="E467">
            <v>1186901</v>
          </cell>
          <cell r="F467" t="str">
            <v>M</v>
          </cell>
          <cell r="G467" t="str">
            <v>T</v>
          </cell>
          <cell r="H467" t="str">
            <v>1974/01/04</v>
          </cell>
          <cell r="I467" t="str">
            <v>ADATC</v>
          </cell>
          <cell r="J467" t="str">
            <v>W.B. Jones ADATC</v>
          </cell>
          <cell r="K467" t="str">
            <v>947235158L</v>
          </cell>
          <cell r="M467" t="str">
            <v>1022411</v>
          </cell>
          <cell r="N467" t="str">
            <v>East</v>
          </cell>
          <cell r="O467" t="str">
            <v>401</v>
          </cell>
          <cell r="P467" t="str">
            <v>Southeastern Center</v>
          </cell>
          <cell r="Q467" t="str">
            <v>Program Completion ADATC only</v>
          </cell>
          <cell r="R467" t="str">
            <v>Other outpatient and residential non state facilit</v>
          </cell>
          <cell r="S467" t="str">
            <v>Private residence</v>
          </cell>
          <cell r="T467" t="str">
            <v>SA</v>
          </cell>
          <cell r="U467" t="str">
            <v>New Hanover</v>
          </cell>
          <cell r="V467" t="str">
            <v>New Hanover</v>
          </cell>
          <cell r="W467" t="str">
            <v>New Hanover</v>
          </cell>
          <cell r="X467" t="str">
            <v>Southeastern Center</v>
          </cell>
          <cell r="Y467" t="str">
            <v>Southeastern Center</v>
          </cell>
          <cell r="AA467" t="str">
            <v>SELF PAY</v>
          </cell>
          <cell r="AB467" t="str">
            <v>SELF PAY</v>
          </cell>
          <cell r="AK467" t="str">
            <v>Self</v>
          </cell>
          <cell r="AL467">
            <v>37.594520547945208</v>
          </cell>
          <cell r="AM467">
            <v>1809</v>
          </cell>
          <cell r="AN467">
            <v>1</v>
          </cell>
          <cell r="AO467">
            <v>1</v>
          </cell>
          <cell r="AP467">
            <v>20110307</v>
          </cell>
          <cell r="AQ467">
            <v>25</v>
          </cell>
          <cell r="AR467" t="str">
            <v>8-30 Days</v>
          </cell>
          <cell r="AS467">
            <v>0</v>
          </cell>
          <cell r="AT467">
            <v>0</v>
          </cell>
          <cell r="AU467">
            <v>0</v>
          </cell>
          <cell r="AV467" t="b">
            <v>0</v>
          </cell>
          <cell r="AW467" t="b">
            <v>1</v>
          </cell>
          <cell r="AX467" t="b">
            <v>1</v>
          </cell>
          <cell r="AY467" t="b">
            <v>0</v>
          </cell>
          <cell r="AZ467">
            <v>1</v>
          </cell>
          <cell r="BA467" t="b">
            <v>1</v>
          </cell>
          <cell r="BB467" t="b">
            <v>1</v>
          </cell>
          <cell r="BC467">
            <v>1</v>
          </cell>
        </row>
        <row r="468">
          <cell r="A468" t="str">
            <v>8</v>
          </cell>
          <cell r="B468" t="str">
            <v>2011/02/03</v>
          </cell>
          <cell r="C468" t="str">
            <v>2011/02/25</v>
          </cell>
          <cell r="D468">
            <v>0</v>
          </cell>
          <cell r="E468">
            <v>1187074</v>
          </cell>
          <cell r="F468" t="str">
            <v>M</v>
          </cell>
          <cell r="G468" t="str">
            <v>T</v>
          </cell>
          <cell r="H468" t="str">
            <v>1968/05/20</v>
          </cell>
          <cell r="I468" t="str">
            <v>ADATC</v>
          </cell>
          <cell r="J468" t="str">
            <v>R. J. Blackley ADATC</v>
          </cell>
          <cell r="K468" t="str">
            <v>946499995L</v>
          </cell>
          <cell r="M468" t="str">
            <v>1022630</v>
          </cell>
          <cell r="N468" t="str">
            <v>C</v>
          </cell>
          <cell r="O468" t="str">
            <v>208</v>
          </cell>
          <cell r="P468" t="str">
            <v>Five County</v>
          </cell>
          <cell r="Q468" t="str">
            <v>Program Completion ADATC only</v>
          </cell>
          <cell r="R468" t="str">
            <v>Other outpatient and residential non state facilit</v>
          </cell>
          <cell r="S468" t="str">
            <v>Residental facility excluding nursing homes(halfwa</v>
          </cell>
          <cell r="T468" t="str">
            <v>SA</v>
          </cell>
          <cell r="U468" t="str">
            <v>Franklin</v>
          </cell>
          <cell r="V468" t="str">
            <v>Franklin</v>
          </cell>
          <cell r="W468" t="str">
            <v>Franklin</v>
          </cell>
          <cell r="X468" t="str">
            <v>Five County</v>
          </cell>
          <cell r="Y468" t="str">
            <v>Five County</v>
          </cell>
          <cell r="AA468" t="str">
            <v>SELF PAY</v>
          </cell>
          <cell r="AB468" t="str">
            <v>SELF PAY</v>
          </cell>
          <cell r="AK468" t="str">
            <v>Self</v>
          </cell>
          <cell r="AL468">
            <v>43.224657534246575</v>
          </cell>
          <cell r="AM468">
            <v>1123</v>
          </cell>
          <cell r="AN468">
            <v>1</v>
          </cell>
          <cell r="AO468">
            <v>1</v>
          </cell>
          <cell r="AP468">
            <v>20110404</v>
          </cell>
          <cell r="AQ468">
            <v>38</v>
          </cell>
          <cell r="AR468" t="str">
            <v>31-60 Days</v>
          </cell>
          <cell r="AS468">
            <v>0</v>
          </cell>
          <cell r="AT468">
            <v>0</v>
          </cell>
          <cell r="AU468">
            <v>0</v>
          </cell>
          <cell r="AV468" t="b">
            <v>0</v>
          </cell>
          <cell r="AW468" t="b">
            <v>1</v>
          </cell>
          <cell r="AX468" t="b">
            <v>1</v>
          </cell>
          <cell r="AY468" t="b">
            <v>0</v>
          </cell>
          <cell r="AZ468">
            <v>1</v>
          </cell>
          <cell r="BA468" t="b">
            <v>1</v>
          </cell>
          <cell r="BB468" t="b">
            <v>1</v>
          </cell>
          <cell r="BC468">
            <v>1</v>
          </cell>
        </row>
        <row r="469">
          <cell r="A469" t="str">
            <v>1</v>
          </cell>
          <cell r="B469" t="str">
            <v>2011/01/06</v>
          </cell>
          <cell r="C469" t="str">
            <v>2011/01/24</v>
          </cell>
          <cell r="D469">
            <v>0</v>
          </cell>
          <cell r="E469">
            <v>1191805</v>
          </cell>
          <cell r="F469" t="str">
            <v>M</v>
          </cell>
          <cell r="G469" t="str">
            <v>T</v>
          </cell>
          <cell r="H469" t="str">
            <v>1956/12/03</v>
          </cell>
          <cell r="I469" t="str">
            <v>Psych Hospital</v>
          </cell>
          <cell r="J469" t="str">
            <v>Cherry</v>
          </cell>
          <cell r="K469" t="str">
            <v>335566395Q</v>
          </cell>
          <cell r="L469" t="str">
            <v>948811317L</v>
          </cell>
          <cell r="M469" t="str">
            <v>1022886</v>
          </cell>
          <cell r="N469" t="str">
            <v>East</v>
          </cell>
          <cell r="O469" t="str">
            <v>412</v>
          </cell>
          <cell r="P469" t="str">
            <v>Albemarle</v>
          </cell>
          <cell r="Q469" t="str">
            <v>Direct to Outpatient Commitment</v>
          </cell>
          <cell r="R469" t="str">
            <v>Other outpatient and residential non state facilit</v>
          </cell>
          <cell r="S469" t="str">
            <v>Private residence</v>
          </cell>
          <cell r="T469" t="str">
            <v>MH</v>
          </cell>
          <cell r="U469" t="str">
            <v>Martin</v>
          </cell>
          <cell r="V469" t="str">
            <v>Martin</v>
          </cell>
          <cell r="W469" t="str">
            <v>Martin</v>
          </cell>
          <cell r="X469" t="str">
            <v>ECBH</v>
          </cell>
          <cell r="Y469" t="str">
            <v>East Carolina Behavioral Health</v>
          </cell>
          <cell r="AA469" t="str">
            <v>SELF PAY</v>
          </cell>
          <cell r="AB469" t="str">
            <v>SELF PAY</v>
          </cell>
          <cell r="AC469" t="str">
            <v>MEDICAID(NC)</v>
          </cell>
          <cell r="AD469" t="str">
            <v>MEDICAID</v>
          </cell>
          <cell r="AK469" t="str">
            <v>Medicaid</v>
          </cell>
          <cell r="AL469">
            <v>54.69315068493151</v>
          </cell>
          <cell r="AM469">
            <v>552</v>
          </cell>
          <cell r="AN469">
            <v>1</v>
          </cell>
          <cell r="AO469">
            <v>1</v>
          </cell>
          <cell r="AP469">
            <v>20110125</v>
          </cell>
          <cell r="AQ469">
            <v>1</v>
          </cell>
          <cell r="AR469" t="str">
            <v>0-7 Days</v>
          </cell>
          <cell r="AS469">
            <v>0</v>
          </cell>
          <cell r="AT469">
            <v>0</v>
          </cell>
          <cell r="AU469">
            <v>1</v>
          </cell>
          <cell r="AV469" t="b">
            <v>1</v>
          </cell>
          <cell r="AW469" t="b">
            <v>1</v>
          </cell>
          <cell r="AX469" t="b">
            <v>1</v>
          </cell>
          <cell r="AY469" t="b">
            <v>0</v>
          </cell>
          <cell r="AZ469">
            <v>0</v>
          </cell>
          <cell r="BA469" t="b">
            <v>1</v>
          </cell>
          <cell r="BB469" t="b">
            <v>1</v>
          </cell>
          <cell r="BC469">
            <v>1</v>
          </cell>
        </row>
        <row r="470">
          <cell r="A470" t="str">
            <v>0</v>
          </cell>
          <cell r="B470" t="str">
            <v>2010/12/14</v>
          </cell>
          <cell r="C470" t="str">
            <v>2011/03/03</v>
          </cell>
          <cell r="D470">
            <v>0</v>
          </cell>
          <cell r="E470">
            <v>1191884</v>
          </cell>
          <cell r="F470" t="str">
            <v>F</v>
          </cell>
          <cell r="G470" t="str">
            <v>T</v>
          </cell>
          <cell r="H470" t="str">
            <v>1937/05/20</v>
          </cell>
          <cell r="I470" t="str">
            <v>Psych Hospital</v>
          </cell>
          <cell r="J470" t="str">
            <v>Central Regional Hospital</v>
          </cell>
          <cell r="K470" t="str">
            <v>947207386R</v>
          </cell>
          <cell r="M470" t="str">
            <v>1022987</v>
          </cell>
          <cell r="N470" t="str">
            <v>C</v>
          </cell>
          <cell r="O470" t="str">
            <v>204</v>
          </cell>
          <cell r="P470" t="str">
            <v>Guilford</v>
          </cell>
          <cell r="Q470" t="str">
            <v>Direct with Approval</v>
          </cell>
          <cell r="R470" t="str">
            <v>Other outpatient and residential non state facilit</v>
          </cell>
          <cell r="S470" t="str">
            <v>Foster family alternative family living</v>
          </cell>
          <cell r="T470" t="str">
            <v>MH</v>
          </cell>
          <cell r="U470" t="str">
            <v>Guilford</v>
          </cell>
          <cell r="V470" t="str">
            <v>Guilford</v>
          </cell>
          <cell r="W470" t="str">
            <v>Guilford</v>
          </cell>
          <cell r="X470" t="str">
            <v>Guilford</v>
          </cell>
          <cell r="Y470" t="str">
            <v>Guilford Center</v>
          </cell>
          <cell r="AA470" t="str">
            <v>MEDICARE PART A</v>
          </cell>
          <cell r="AB470" t="str">
            <v>MEDICARE</v>
          </cell>
          <cell r="AC470" t="str">
            <v>AARP HEALTHCARE OPTIONS</v>
          </cell>
          <cell r="AD470" t="str">
            <v>COMMERCIAL</v>
          </cell>
          <cell r="AE470" t="str">
            <v>SELF PAY</v>
          </cell>
          <cell r="AF470" t="str">
            <v>SELF PAY</v>
          </cell>
          <cell r="AG470" t="str">
            <v>MEDICARE PART B</v>
          </cell>
          <cell r="AH470" t="str">
            <v>MEDICARE</v>
          </cell>
          <cell r="AK470" t="str">
            <v>Medicare</v>
          </cell>
          <cell r="AL470">
            <v>74.246575342465746</v>
          </cell>
          <cell r="AM470">
            <v>123</v>
          </cell>
          <cell r="AN470">
            <v>0</v>
          </cell>
          <cell r="AO470">
            <v>0</v>
          </cell>
          <cell r="AP470" t="str">
            <v>.</v>
          </cell>
          <cell r="AQ470" t="str">
            <v>.</v>
          </cell>
          <cell r="AR470" t="str">
            <v>Not Seen</v>
          </cell>
          <cell r="AS470">
            <v>0</v>
          </cell>
          <cell r="AT470">
            <v>0</v>
          </cell>
          <cell r="AU470">
            <v>1</v>
          </cell>
          <cell r="AV470" t="b">
            <v>1</v>
          </cell>
          <cell r="AW470" t="b">
            <v>1</v>
          </cell>
          <cell r="AX470" t="b">
            <v>1</v>
          </cell>
          <cell r="AY470" t="b">
            <v>0</v>
          </cell>
          <cell r="AZ470">
            <v>0</v>
          </cell>
          <cell r="BA470" t="b">
            <v>1</v>
          </cell>
          <cell r="BB470" t="b">
            <v>1</v>
          </cell>
          <cell r="BC470">
            <v>1</v>
          </cell>
        </row>
        <row r="471">
          <cell r="A471" t="str">
            <v>0</v>
          </cell>
          <cell r="B471" t="str">
            <v>2010/02/15</v>
          </cell>
          <cell r="C471" t="str">
            <v>2011/02/03</v>
          </cell>
          <cell r="D471">
            <v>0</v>
          </cell>
          <cell r="E471">
            <v>1192380</v>
          </cell>
          <cell r="F471" t="str">
            <v>M</v>
          </cell>
          <cell r="G471" t="str">
            <v>T</v>
          </cell>
          <cell r="H471" t="str">
            <v>1982/06/17</v>
          </cell>
          <cell r="I471" t="str">
            <v>Psych Hospital</v>
          </cell>
          <cell r="J471" t="str">
            <v>Central Regional Hospital</v>
          </cell>
          <cell r="K471" t="str">
            <v>946255230O</v>
          </cell>
          <cell r="M471" t="str">
            <v>1023613</v>
          </cell>
          <cell r="N471" t="str">
            <v>C</v>
          </cell>
          <cell r="O471" t="str">
            <v>204</v>
          </cell>
          <cell r="P471" t="str">
            <v>Guilford</v>
          </cell>
          <cell r="Q471" t="str">
            <v>Direct to Outpatient Commitment</v>
          </cell>
          <cell r="R471" t="str">
            <v>Other outpatient and residential non state facilit</v>
          </cell>
          <cell r="S471" t="str">
            <v>Residental facility excluding nursing homes(halfwa</v>
          </cell>
          <cell r="T471" t="str">
            <v>MH</v>
          </cell>
          <cell r="U471" t="str">
            <v>Guilford</v>
          </cell>
          <cell r="V471" t="str">
            <v>Lenoir</v>
          </cell>
          <cell r="W471" t="str">
            <v>Guilford</v>
          </cell>
          <cell r="X471" t="str">
            <v>Guilford</v>
          </cell>
          <cell r="Y471" t="str">
            <v>Guilford Center</v>
          </cell>
          <cell r="AA471" t="str">
            <v>SELF PAY</v>
          </cell>
          <cell r="AB471" t="str">
            <v>SELF PAY</v>
          </cell>
          <cell r="AK471" t="str">
            <v>Self</v>
          </cell>
          <cell r="AL471">
            <v>29.139726027397259</v>
          </cell>
          <cell r="AM471">
            <v>124</v>
          </cell>
          <cell r="AN471">
            <v>1</v>
          </cell>
          <cell r="AO471">
            <v>1</v>
          </cell>
          <cell r="AP471">
            <v>20110310</v>
          </cell>
          <cell r="AQ471">
            <v>35</v>
          </cell>
          <cell r="AR471" t="str">
            <v>31-60 Days</v>
          </cell>
          <cell r="AS471">
            <v>0</v>
          </cell>
          <cell r="AT471">
            <v>0</v>
          </cell>
          <cell r="AU471">
            <v>1</v>
          </cell>
          <cell r="AV471" t="b">
            <v>1</v>
          </cell>
          <cell r="AW471" t="b">
            <v>1</v>
          </cell>
          <cell r="AX471" t="b">
            <v>1</v>
          </cell>
          <cell r="AY471" t="b">
            <v>0</v>
          </cell>
          <cell r="AZ471">
            <v>0</v>
          </cell>
          <cell r="BA471" t="b">
            <v>1</v>
          </cell>
          <cell r="BB471" t="b">
            <v>1</v>
          </cell>
          <cell r="BC471">
            <v>0</v>
          </cell>
        </row>
        <row r="472">
          <cell r="A472" t="str">
            <v>8</v>
          </cell>
          <cell r="B472" t="str">
            <v>2010/12/28</v>
          </cell>
          <cell r="C472" t="str">
            <v>2011/01/19</v>
          </cell>
          <cell r="D472">
            <v>0</v>
          </cell>
          <cell r="E472">
            <v>1192467</v>
          </cell>
          <cell r="F472" t="str">
            <v>F</v>
          </cell>
          <cell r="G472" t="str">
            <v>T</v>
          </cell>
          <cell r="H472" t="str">
            <v>1957/09/13</v>
          </cell>
          <cell r="I472" t="str">
            <v>ADATC</v>
          </cell>
          <cell r="J472" t="str">
            <v>R. J. Blackley ADATC</v>
          </cell>
          <cell r="K472" t="str">
            <v>901249536T</v>
          </cell>
          <cell r="L472" t="str">
            <v>901249536T</v>
          </cell>
          <cell r="M472" t="str">
            <v>1023723</v>
          </cell>
          <cell r="N472" t="str">
            <v>C</v>
          </cell>
          <cell r="O472" t="str">
            <v>204</v>
          </cell>
          <cell r="P472" t="str">
            <v>Guilford</v>
          </cell>
          <cell r="Q472" t="str">
            <v>Program Completion ADATC only</v>
          </cell>
          <cell r="R472" t="str">
            <v>Other outpatient and residential non state facilit</v>
          </cell>
          <cell r="S472" t="str">
            <v>Private residence</v>
          </cell>
          <cell r="T472" t="str">
            <v>SA</v>
          </cell>
          <cell r="U472" t="str">
            <v>Guilford</v>
          </cell>
          <cell r="V472" t="str">
            <v>Guilford</v>
          </cell>
          <cell r="W472" t="str">
            <v>Unknown</v>
          </cell>
          <cell r="X472" t="str">
            <v>Guilford</v>
          </cell>
          <cell r="Y472" t="str">
            <v>Guilford Center</v>
          </cell>
          <cell r="AA472" t="str">
            <v>SELF PAY</v>
          </cell>
          <cell r="AB472" t="str">
            <v>SELF PAY</v>
          </cell>
          <cell r="AC472" t="str">
            <v>MEDICARE PART A</v>
          </cell>
          <cell r="AD472" t="str">
            <v>MEDICARE</v>
          </cell>
          <cell r="AE472" t="str">
            <v>MEDICARE PART B</v>
          </cell>
          <cell r="AF472" t="str">
            <v>MEDICARE</v>
          </cell>
          <cell r="AG472" t="str">
            <v>MEDICAID(NC)</v>
          </cell>
          <cell r="AH472" t="str">
            <v>MEDICAID</v>
          </cell>
          <cell r="AK472" t="str">
            <v>Medicaid</v>
          </cell>
          <cell r="AL472">
            <v>53.915068493150685</v>
          </cell>
          <cell r="AM472">
            <v>1124</v>
          </cell>
          <cell r="AN472">
            <v>1</v>
          </cell>
          <cell r="AO472">
            <v>1</v>
          </cell>
          <cell r="AP472">
            <v>20110208</v>
          </cell>
          <cell r="AQ472">
            <v>20</v>
          </cell>
          <cell r="AR472" t="str">
            <v>8-30 Days</v>
          </cell>
          <cell r="AS472">
            <v>0</v>
          </cell>
          <cell r="AT472">
            <v>0</v>
          </cell>
          <cell r="AU472">
            <v>0</v>
          </cell>
          <cell r="AV472" t="b">
            <v>0</v>
          </cell>
          <cell r="AW472" t="b">
            <v>1</v>
          </cell>
          <cell r="AX472" t="b">
            <v>1</v>
          </cell>
          <cell r="AY472" t="b">
            <v>0</v>
          </cell>
          <cell r="AZ472">
            <v>1</v>
          </cell>
          <cell r="BA472" t="b">
            <v>1</v>
          </cell>
          <cell r="BB472" t="b">
            <v>1</v>
          </cell>
          <cell r="BC472">
            <v>1</v>
          </cell>
        </row>
        <row r="473">
          <cell r="A473" t="str">
            <v>0</v>
          </cell>
          <cell r="B473" t="str">
            <v>2010/12/08</v>
          </cell>
          <cell r="C473" t="str">
            <v>2011/01/03</v>
          </cell>
          <cell r="D473">
            <v>0</v>
          </cell>
          <cell r="E473">
            <v>1198937</v>
          </cell>
          <cell r="F473" t="str">
            <v>M</v>
          </cell>
          <cell r="G473" t="str">
            <v>T</v>
          </cell>
          <cell r="H473" t="str">
            <v>1976/04/02</v>
          </cell>
          <cell r="I473" t="str">
            <v>Psych Hospital</v>
          </cell>
          <cell r="J473" t="str">
            <v>Central Regional Hospital</v>
          </cell>
          <cell r="K473" t="str">
            <v>243259428M</v>
          </cell>
          <cell r="L473" t="str">
            <v>948795287K</v>
          </cell>
          <cell r="M473" t="str">
            <v>1023942</v>
          </cell>
          <cell r="N473" t="str">
            <v>C</v>
          </cell>
          <cell r="O473" t="str">
            <v>308</v>
          </cell>
          <cell r="P473" t="str">
            <v>Wake</v>
          </cell>
          <cell r="Q473" t="str">
            <v>Direct to Outpatient Commitment</v>
          </cell>
          <cell r="R473" t="str">
            <v>Other outpatient and residential non state facilit</v>
          </cell>
          <cell r="S473" t="str">
            <v>Private residence</v>
          </cell>
          <cell r="T473" t="str">
            <v>MH</v>
          </cell>
          <cell r="U473" t="str">
            <v>Wake</v>
          </cell>
          <cell r="V473" t="str">
            <v>Wake</v>
          </cell>
          <cell r="W473" t="str">
            <v>Wake</v>
          </cell>
          <cell r="X473" t="str">
            <v>Wake</v>
          </cell>
          <cell r="Y473" t="str">
            <v>Wake</v>
          </cell>
          <cell r="AA473" t="str">
            <v>SELF PAY</v>
          </cell>
          <cell r="AB473" t="str">
            <v>SELF PAY</v>
          </cell>
          <cell r="AC473" t="str">
            <v>MEDICAID(NC)</v>
          </cell>
          <cell r="AD473" t="str">
            <v>MEDICAID</v>
          </cell>
          <cell r="AK473" t="str">
            <v>Medicaid</v>
          </cell>
          <cell r="AL473">
            <v>35.350684931506848</v>
          </cell>
          <cell r="AM473">
            <v>125</v>
          </cell>
          <cell r="AN473">
            <v>1</v>
          </cell>
          <cell r="AO473">
            <v>1</v>
          </cell>
          <cell r="AP473">
            <v>20110113</v>
          </cell>
          <cell r="AQ473">
            <v>10</v>
          </cell>
          <cell r="AR473" t="str">
            <v>8-30 Days</v>
          </cell>
          <cell r="AS473">
            <v>0</v>
          </cell>
          <cell r="AT473">
            <v>0</v>
          </cell>
          <cell r="AU473">
            <v>1</v>
          </cell>
          <cell r="AV473" t="b">
            <v>1</v>
          </cell>
          <cell r="AW473" t="b">
            <v>1</v>
          </cell>
          <cell r="AX473" t="b">
            <v>1</v>
          </cell>
          <cell r="AY473" t="b">
            <v>0</v>
          </cell>
          <cell r="AZ473">
            <v>0</v>
          </cell>
          <cell r="BA473" t="b">
            <v>1</v>
          </cell>
          <cell r="BB473" t="b">
            <v>1</v>
          </cell>
          <cell r="BC473">
            <v>1</v>
          </cell>
        </row>
        <row r="474">
          <cell r="A474" t="str">
            <v>2</v>
          </cell>
          <cell r="B474" t="str">
            <v>2011/02/17</v>
          </cell>
          <cell r="C474" t="str">
            <v>2011/03/10</v>
          </cell>
          <cell r="D474">
            <v>0</v>
          </cell>
          <cell r="E474">
            <v>1199439</v>
          </cell>
          <cell r="F474" t="str">
            <v>F</v>
          </cell>
          <cell r="G474" t="str">
            <v>T</v>
          </cell>
          <cell r="H474" t="str">
            <v>1969/04/16</v>
          </cell>
          <cell r="I474" t="str">
            <v>Psych Hospital</v>
          </cell>
          <cell r="J474" t="str">
            <v>Broughton</v>
          </cell>
          <cell r="K474" t="str">
            <v>900820782Q</v>
          </cell>
          <cell r="M474" t="str">
            <v>1024539</v>
          </cell>
          <cell r="N474" t="str">
            <v>West</v>
          </cell>
          <cell r="O474" t="str">
            <v>101</v>
          </cell>
          <cell r="P474" t="str">
            <v>Smoky Mountain</v>
          </cell>
          <cell r="Q474" t="str">
            <v>Direct with Approval</v>
          </cell>
          <cell r="R474" t="str">
            <v>Other outpatient and residential non state facilit</v>
          </cell>
          <cell r="S474" t="str">
            <v>Private residence</v>
          </cell>
          <cell r="T474" t="str">
            <v>MH</v>
          </cell>
          <cell r="U474" t="str">
            <v>Clay</v>
          </cell>
          <cell r="V474" t="str">
            <v>Clay</v>
          </cell>
          <cell r="W474" t="str">
            <v>Clay</v>
          </cell>
          <cell r="X474" t="str">
            <v>Smoky Mountain</v>
          </cell>
          <cell r="Y474" t="str">
            <v>Smoky Mountain Center</v>
          </cell>
          <cell r="AA474" t="str">
            <v>SELF PAY</v>
          </cell>
          <cell r="AB474" t="str">
            <v>SELF PAY</v>
          </cell>
          <cell r="AK474" t="str">
            <v>Self</v>
          </cell>
          <cell r="AL474">
            <v>42.317808219178083</v>
          </cell>
          <cell r="AM474">
            <v>823</v>
          </cell>
          <cell r="AN474">
            <v>1</v>
          </cell>
          <cell r="AO474">
            <v>1</v>
          </cell>
          <cell r="AP474">
            <v>20110310</v>
          </cell>
          <cell r="AQ474">
            <v>0</v>
          </cell>
          <cell r="AR474" t="str">
            <v>0-7 Days</v>
          </cell>
          <cell r="AS474">
            <v>0</v>
          </cell>
          <cell r="AT474">
            <v>0</v>
          </cell>
          <cell r="AU474">
            <v>1</v>
          </cell>
          <cell r="AV474" t="b">
            <v>1</v>
          </cell>
          <cell r="AW474" t="b">
            <v>1</v>
          </cell>
          <cell r="AX474" t="b">
            <v>1</v>
          </cell>
          <cell r="AY474" t="b">
            <v>0</v>
          </cell>
          <cell r="AZ474">
            <v>0</v>
          </cell>
          <cell r="BA474" t="b">
            <v>1</v>
          </cell>
          <cell r="BB474" t="b">
            <v>1</v>
          </cell>
          <cell r="BC474">
            <v>1</v>
          </cell>
        </row>
        <row r="475">
          <cell r="A475" t="str">
            <v>0</v>
          </cell>
          <cell r="B475" t="str">
            <v>2011/02/08</v>
          </cell>
          <cell r="C475" t="str">
            <v>2011/02/16</v>
          </cell>
          <cell r="D475">
            <v>0</v>
          </cell>
          <cell r="E475">
            <v>1199511</v>
          </cell>
          <cell r="F475" t="str">
            <v>F</v>
          </cell>
          <cell r="G475" t="str">
            <v>T</v>
          </cell>
          <cell r="H475" t="str">
            <v>1957/02/15</v>
          </cell>
          <cell r="I475" t="str">
            <v>Psych Hospital</v>
          </cell>
          <cell r="J475" t="str">
            <v>Central Regional Hospital</v>
          </cell>
          <cell r="K475" t="str">
            <v>900985139R</v>
          </cell>
          <cell r="L475" t="str">
            <v>900985139R</v>
          </cell>
          <cell r="M475" t="str">
            <v>1024618</v>
          </cell>
          <cell r="N475" t="str">
            <v>C</v>
          </cell>
          <cell r="O475" t="str">
            <v>308</v>
          </cell>
          <cell r="P475" t="str">
            <v>Wake</v>
          </cell>
          <cell r="Q475" t="str">
            <v>Direct with Approval</v>
          </cell>
          <cell r="R475" t="str">
            <v>Other outpatient and residential non state facilit</v>
          </cell>
          <cell r="S475" t="str">
            <v>Foster family alternative family living</v>
          </cell>
          <cell r="T475" t="str">
            <v>MH</v>
          </cell>
          <cell r="U475" t="str">
            <v>Wake</v>
          </cell>
          <cell r="V475" t="str">
            <v>Orange</v>
          </cell>
          <cell r="W475" t="str">
            <v>Orange</v>
          </cell>
          <cell r="X475" t="str">
            <v>O-P-C</v>
          </cell>
          <cell r="Y475" t="str">
            <v>Orange-Person-Chatham</v>
          </cell>
          <cell r="AA475" t="str">
            <v>Medicare Part A B E</v>
          </cell>
          <cell r="AB475" t="str">
            <v>MEDICARE</v>
          </cell>
          <cell r="AC475" t="str">
            <v>SELF PAY</v>
          </cell>
          <cell r="AD475" t="str">
            <v>SELF PAY</v>
          </cell>
          <cell r="AE475" t="str">
            <v>MEDICARE PART B</v>
          </cell>
          <cell r="AF475" t="str">
            <v>MEDICARE</v>
          </cell>
          <cell r="AG475" t="str">
            <v>MEDICAID(NC)</v>
          </cell>
          <cell r="AH475" t="str">
            <v>MEDICAID</v>
          </cell>
          <cell r="AK475" t="str">
            <v>Medicaid</v>
          </cell>
          <cell r="AL475">
            <v>54.490410958904107</v>
          </cell>
          <cell r="AM475">
            <v>126</v>
          </cell>
          <cell r="AN475">
            <v>1</v>
          </cell>
          <cell r="AO475">
            <v>1</v>
          </cell>
          <cell r="AP475">
            <v>20110217</v>
          </cell>
          <cell r="AQ475">
            <v>1</v>
          </cell>
          <cell r="AR475" t="str">
            <v>0-7 Days</v>
          </cell>
          <cell r="AS475">
            <v>1</v>
          </cell>
          <cell r="AT475">
            <v>1</v>
          </cell>
          <cell r="AU475">
            <v>1</v>
          </cell>
          <cell r="AV475" t="b">
            <v>1</v>
          </cell>
          <cell r="AW475" t="b">
            <v>1</v>
          </cell>
          <cell r="AX475" t="b">
            <v>1</v>
          </cell>
          <cell r="AY475" t="b">
            <v>0</v>
          </cell>
          <cell r="AZ475">
            <v>0</v>
          </cell>
          <cell r="BA475" t="b">
            <v>1</v>
          </cell>
          <cell r="BB475" t="b">
            <v>1</v>
          </cell>
          <cell r="BC475">
            <v>0</v>
          </cell>
        </row>
        <row r="476">
          <cell r="A476" t="str">
            <v>0</v>
          </cell>
          <cell r="B476" t="str">
            <v>2011/03/03</v>
          </cell>
          <cell r="C476" t="str">
            <v>2011/03/23</v>
          </cell>
          <cell r="D476">
            <v>0</v>
          </cell>
          <cell r="E476">
            <v>1199511</v>
          </cell>
          <cell r="F476" t="str">
            <v>F</v>
          </cell>
          <cell r="G476" t="str">
            <v>T</v>
          </cell>
          <cell r="H476" t="str">
            <v>1957/02/15</v>
          </cell>
          <cell r="I476" t="str">
            <v>Psych Hospital</v>
          </cell>
          <cell r="J476" t="str">
            <v>Central Regional Hospital</v>
          </cell>
          <cell r="K476" t="str">
            <v>900985139R</v>
          </cell>
          <cell r="L476" t="str">
            <v>900985139R</v>
          </cell>
          <cell r="M476" t="str">
            <v>1024618</v>
          </cell>
          <cell r="N476" t="str">
            <v>C</v>
          </cell>
          <cell r="O476" t="str">
            <v>308</v>
          </cell>
          <cell r="P476" t="str">
            <v>Wake</v>
          </cell>
          <cell r="Q476" t="str">
            <v>Direct with Approval</v>
          </cell>
          <cell r="R476" t="str">
            <v>Other outpatient and residential non state facilit</v>
          </cell>
          <cell r="S476" t="str">
            <v>Residental facility excluding nursing homes(halfwa</v>
          </cell>
          <cell r="T476" t="str">
            <v>MH</v>
          </cell>
          <cell r="U476" t="str">
            <v>Wake</v>
          </cell>
          <cell r="V476" t="str">
            <v>Orange</v>
          </cell>
          <cell r="W476" t="str">
            <v>Wake</v>
          </cell>
          <cell r="X476" t="str">
            <v>Wake</v>
          </cell>
          <cell r="Y476" t="str">
            <v>Wake</v>
          </cell>
          <cell r="AA476" t="str">
            <v>Medicare Part A B E</v>
          </cell>
          <cell r="AB476" t="str">
            <v>MEDICARE</v>
          </cell>
          <cell r="AC476" t="str">
            <v>SELF PAY</v>
          </cell>
          <cell r="AD476" t="str">
            <v>SELF PAY</v>
          </cell>
          <cell r="AE476" t="str">
            <v>MEDICARE PART B</v>
          </cell>
          <cell r="AF476" t="str">
            <v>MEDICARE</v>
          </cell>
          <cell r="AG476" t="str">
            <v>MEDICAID(NC)</v>
          </cell>
          <cell r="AH476" t="str">
            <v>MEDICAID</v>
          </cell>
          <cell r="AK476" t="str">
            <v>Medicaid</v>
          </cell>
          <cell r="AL476">
            <v>54.490410958904107</v>
          </cell>
          <cell r="AM476">
            <v>127</v>
          </cell>
          <cell r="AN476">
            <v>1</v>
          </cell>
          <cell r="AO476">
            <v>1</v>
          </cell>
          <cell r="AP476">
            <v>20110325</v>
          </cell>
          <cell r="AQ476">
            <v>2</v>
          </cell>
          <cell r="AR476" t="str">
            <v>0-7 Days</v>
          </cell>
          <cell r="AS476">
            <v>1</v>
          </cell>
          <cell r="AT476">
            <v>1</v>
          </cell>
          <cell r="AU476">
            <v>1</v>
          </cell>
          <cell r="AV476" t="b">
            <v>1</v>
          </cell>
          <cell r="AW476" t="b">
            <v>1</v>
          </cell>
          <cell r="AX476" t="b">
            <v>1</v>
          </cell>
          <cell r="AY476" t="b">
            <v>0</v>
          </cell>
          <cell r="AZ476">
            <v>0</v>
          </cell>
          <cell r="BA476" t="b">
            <v>1</v>
          </cell>
          <cell r="BB476" t="b">
            <v>1</v>
          </cell>
          <cell r="BC476">
            <v>0</v>
          </cell>
        </row>
        <row r="477">
          <cell r="A477" t="str">
            <v>2</v>
          </cell>
          <cell r="B477" t="str">
            <v>2010/05/18</v>
          </cell>
          <cell r="C477" t="str">
            <v>2011/03/27</v>
          </cell>
          <cell r="D477">
            <v>0</v>
          </cell>
          <cell r="E477">
            <v>1199561</v>
          </cell>
          <cell r="F477" t="str">
            <v>F</v>
          </cell>
          <cell r="G477" t="str">
            <v>T</v>
          </cell>
          <cell r="H477" t="str">
            <v>1970/06/08</v>
          </cell>
          <cell r="I477" t="str">
            <v>Psych Hospital</v>
          </cell>
          <cell r="J477" t="str">
            <v>Broughton</v>
          </cell>
          <cell r="K477" t="str">
            <v>946612107N</v>
          </cell>
          <cell r="L477" t="str">
            <v>946612107</v>
          </cell>
          <cell r="M477" t="str">
            <v>1024677</v>
          </cell>
          <cell r="N477" t="str">
            <v>West</v>
          </cell>
          <cell r="O477" t="str">
            <v>110</v>
          </cell>
          <cell r="P477" t="str">
            <v>Mecklenburg</v>
          </cell>
          <cell r="Q477" t="str">
            <v>Direct with Approval</v>
          </cell>
          <cell r="R477" t="str">
            <v>Other outpatient and residential non state facilit</v>
          </cell>
          <cell r="S477" t="str">
            <v>Private residence</v>
          </cell>
          <cell r="T477" t="str">
            <v>MH</v>
          </cell>
          <cell r="U477" t="str">
            <v>Mecklenburg</v>
          </cell>
          <cell r="V477" t="str">
            <v>Mecklenburg</v>
          </cell>
          <cell r="W477" t="str">
            <v>Wake</v>
          </cell>
          <cell r="X477" t="str">
            <v>Wake</v>
          </cell>
          <cell r="Y477" t="str">
            <v>Wake</v>
          </cell>
          <cell r="AA477" t="str">
            <v>MEDICARE PART A</v>
          </cell>
          <cell r="AB477" t="str">
            <v>MEDICARE</v>
          </cell>
          <cell r="AC477" t="str">
            <v>SELF PAY</v>
          </cell>
          <cell r="AD477" t="str">
            <v>SELF PAY</v>
          </cell>
          <cell r="AE477" t="str">
            <v>MEDICARE PART B</v>
          </cell>
          <cell r="AF477" t="str">
            <v>MEDICARE</v>
          </cell>
          <cell r="AK477" t="str">
            <v>Medicare</v>
          </cell>
          <cell r="AL477">
            <v>41.172602739726024</v>
          </cell>
          <cell r="AM477">
            <v>824</v>
          </cell>
          <cell r="AN477">
            <v>1</v>
          </cell>
          <cell r="AO477">
            <v>1</v>
          </cell>
          <cell r="AP477">
            <v>20110424</v>
          </cell>
          <cell r="AQ477">
            <v>28</v>
          </cell>
          <cell r="AR477" t="str">
            <v>8-30 Days</v>
          </cell>
          <cell r="AS477">
            <v>0</v>
          </cell>
          <cell r="AT477">
            <v>0</v>
          </cell>
          <cell r="AU477">
            <v>1</v>
          </cell>
          <cell r="AV477" t="b">
            <v>1</v>
          </cell>
          <cell r="AW477" t="b">
            <v>1</v>
          </cell>
          <cell r="AX477" t="b">
            <v>1</v>
          </cell>
          <cell r="AY477" t="b">
            <v>0</v>
          </cell>
          <cell r="AZ477">
            <v>0</v>
          </cell>
          <cell r="BA477" t="b">
            <v>1</v>
          </cell>
          <cell r="BB477" t="b">
            <v>1</v>
          </cell>
          <cell r="BC477">
            <v>1</v>
          </cell>
        </row>
        <row r="478">
          <cell r="A478" t="str">
            <v>Q</v>
          </cell>
          <cell r="B478" t="str">
            <v>2011/01/28</v>
          </cell>
          <cell r="C478" t="str">
            <v>2011/02/22</v>
          </cell>
          <cell r="D478">
            <v>0</v>
          </cell>
          <cell r="E478">
            <v>1206633</v>
          </cell>
          <cell r="F478" t="str">
            <v>M</v>
          </cell>
          <cell r="G478" t="str">
            <v>T</v>
          </cell>
          <cell r="H478" t="str">
            <v>1962/07/25</v>
          </cell>
          <cell r="I478" t="str">
            <v>ADATC</v>
          </cell>
          <cell r="J478" t="str">
            <v>W.B. Jones ADATC</v>
          </cell>
          <cell r="K478" t="str">
            <v>900259916L</v>
          </cell>
          <cell r="L478" t="str">
            <v>900259916L</v>
          </cell>
          <cell r="M478" t="str">
            <v>1024857</v>
          </cell>
          <cell r="N478" t="str">
            <v>East</v>
          </cell>
          <cell r="O478" t="str">
            <v>407</v>
          </cell>
          <cell r="P478" t="str">
            <v>ECBH</v>
          </cell>
          <cell r="Q478" t="str">
            <v>Therapeutic discharge  (patient is non-compliant with program guidelines - without physical or verbal altercation)</v>
          </cell>
          <cell r="R478" t="str">
            <v>Other outpatient and residential non state facilit</v>
          </cell>
          <cell r="S478" t="str">
            <v>Private residence</v>
          </cell>
          <cell r="T478" t="str">
            <v>SA</v>
          </cell>
          <cell r="U478" t="str">
            <v>Pitt</v>
          </cell>
          <cell r="V478" t="str">
            <v>Pitt</v>
          </cell>
          <cell r="W478" t="str">
            <v>Pitt</v>
          </cell>
          <cell r="X478" t="str">
            <v>ECBH</v>
          </cell>
          <cell r="Y478" t="str">
            <v>East Carolina Behavioral Health</v>
          </cell>
          <cell r="AA478" t="str">
            <v>SELF PAY</v>
          </cell>
          <cell r="AB478" t="str">
            <v>SELF PAY</v>
          </cell>
          <cell r="AC478" t="str">
            <v>MEDICAID(NC)</v>
          </cell>
          <cell r="AD478" t="str">
            <v>MEDICAID</v>
          </cell>
          <cell r="AK478" t="str">
            <v>Medicaid</v>
          </cell>
          <cell r="AL478">
            <v>49.049315068493151</v>
          </cell>
          <cell r="AM478">
            <v>1811</v>
          </cell>
          <cell r="AN478">
            <v>1</v>
          </cell>
          <cell r="AO478">
            <v>1</v>
          </cell>
          <cell r="AP478">
            <v>20110401</v>
          </cell>
          <cell r="AQ478">
            <v>38</v>
          </cell>
          <cell r="AR478" t="str">
            <v>31-60 Days</v>
          </cell>
          <cell r="AS478">
            <v>0</v>
          </cell>
          <cell r="AT478">
            <v>0</v>
          </cell>
          <cell r="AU478">
            <v>0</v>
          </cell>
          <cell r="AV478" t="b">
            <v>0</v>
          </cell>
          <cell r="AW478" t="b">
            <v>1</v>
          </cell>
          <cell r="AX478" t="b">
            <v>1</v>
          </cell>
          <cell r="AY478" t="b">
            <v>0</v>
          </cell>
          <cell r="AZ478">
            <v>0</v>
          </cell>
          <cell r="BA478" t="b">
            <v>0</v>
          </cell>
          <cell r="BB478" t="b">
            <v>1</v>
          </cell>
          <cell r="BC478">
            <v>1</v>
          </cell>
        </row>
        <row r="479">
          <cell r="A479" t="str">
            <v>Q</v>
          </cell>
          <cell r="B479" t="str">
            <v>2010/12/30</v>
          </cell>
          <cell r="C479" t="str">
            <v>2011/01/04</v>
          </cell>
          <cell r="D479">
            <v>0</v>
          </cell>
          <cell r="E479">
            <v>1213621</v>
          </cell>
          <cell r="F479" t="str">
            <v>M</v>
          </cell>
          <cell r="G479" t="str">
            <v>T</v>
          </cell>
          <cell r="H479" t="str">
            <v>1975/11/21</v>
          </cell>
          <cell r="I479" t="str">
            <v>ADATC</v>
          </cell>
          <cell r="J479" t="str">
            <v>W.B. Jones ADATC</v>
          </cell>
          <cell r="K479" t="str">
            <v>947191887L</v>
          </cell>
          <cell r="M479" t="str">
            <v>1025652</v>
          </cell>
          <cell r="N479" t="str">
            <v>East</v>
          </cell>
          <cell r="O479" t="str">
            <v>405</v>
          </cell>
          <cell r="P479" t="str">
            <v>Beacon Center</v>
          </cell>
          <cell r="Q479" t="str">
            <v>Program Completion ADATC only</v>
          </cell>
          <cell r="R479" t="str">
            <v>Other outpatient and residential non state facilit</v>
          </cell>
          <cell r="S479" t="str">
            <v>Private residence</v>
          </cell>
          <cell r="T479" t="str">
            <v>SA</v>
          </cell>
          <cell r="U479" t="str">
            <v>Wilson</v>
          </cell>
          <cell r="V479" t="str">
            <v>Wilson</v>
          </cell>
          <cell r="W479" t="str">
            <v>Wilson</v>
          </cell>
          <cell r="X479" t="str">
            <v>Beacon Center</v>
          </cell>
          <cell r="Y479" t="str">
            <v>Beacon Center</v>
          </cell>
          <cell r="AA479" t="str">
            <v>SELF PAY</v>
          </cell>
          <cell r="AB479" t="str">
            <v>SELF PAY</v>
          </cell>
          <cell r="AK479" t="str">
            <v>Self</v>
          </cell>
          <cell r="AL479">
            <v>35.715068493150682</v>
          </cell>
          <cell r="AM479">
            <v>1812</v>
          </cell>
          <cell r="AN479">
            <v>0</v>
          </cell>
          <cell r="AO479">
            <v>0</v>
          </cell>
          <cell r="AP479" t="str">
            <v>.</v>
          </cell>
          <cell r="AQ479" t="str">
            <v>.</v>
          </cell>
          <cell r="AR479" t="str">
            <v>Not Seen</v>
          </cell>
          <cell r="AS479">
            <v>0</v>
          </cell>
          <cell r="AT479">
            <v>0</v>
          </cell>
          <cell r="AU479">
            <v>0</v>
          </cell>
          <cell r="AV479" t="b">
            <v>0</v>
          </cell>
          <cell r="AW479" t="b">
            <v>1</v>
          </cell>
          <cell r="AX479" t="b">
            <v>1</v>
          </cell>
          <cell r="AY479" t="b">
            <v>0</v>
          </cell>
          <cell r="AZ479">
            <v>1</v>
          </cell>
          <cell r="BA479" t="b">
            <v>1</v>
          </cell>
          <cell r="BB479" t="b">
            <v>1</v>
          </cell>
          <cell r="BC479">
            <v>1</v>
          </cell>
        </row>
        <row r="480">
          <cell r="A480" t="str">
            <v>H</v>
          </cell>
          <cell r="B480" t="str">
            <v>2011/03/01</v>
          </cell>
          <cell r="C480" t="str">
            <v>2011/03/29</v>
          </cell>
          <cell r="D480">
            <v>0</v>
          </cell>
          <cell r="E480">
            <v>1213811</v>
          </cell>
          <cell r="F480" t="str">
            <v>F</v>
          </cell>
          <cell r="G480" t="str">
            <v>T</v>
          </cell>
          <cell r="H480" t="str">
            <v>1966/01/26</v>
          </cell>
          <cell r="I480" t="str">
            <v>ADATC</v>
          </cell>
          <cell r="J480" t="str">
            <v>J F Keith ADATC</v>
          </cell>
          <cell r="K480" t="str">
            <v>245153406L</v>
          </cell>
          <cell r="L480" t="str">
            <v>245153406L</v>
          </cell>
          <cell r="M480" t="str">
            <v>1025880</v>
          </cell>
          <cell r="N480" t="str">
            <v>West</v>
          </cell>
          <cell r="O480" t="str">
            <v>110</v>
          </cell>
          <cell r="P480" t="str">
            <v>Mecklenburg</v>
          </cell>
          <cell r="Q480" t="str">
            <v>Program Completion ADATC only</v>
          </cell>
          <cell r="R480" t="str">
            <v>Other outpatient and residential non state facilit</v>
          </cell>
          <cell r="S480" t="str">
            <v>Residental facility excluding nursing homes(halfwa</v>
          </cell>
          <cell r="T480" t="str">
            <v>SA</v>
          </cell>
          <cell r="U480" t="str">
            <v>Mecklenburg</v>
          </cell>
          <cell r="V480" t="str">
            <v>Mecklenburg</v>
          </cell>
          <cell r="W480" t="str">
            <v>Mecklenburg</v>
          </cell>
          <cell r="X480" t="str">
            <v>Mecklenburg</v>
          </cell>
          <cell r="Y480" t="str">
            <v>Mecklenburg</v>
          </cell>
          <cell r="AA480" t="str">
            <v>SELF PAY</v>
          </cell>
          <cell r="AB480" t="str">
            <v>SELF PAY</v>
          </cell>
          <cell r="AC480" t="str">
            <v>MEDICAID(CONCURRENT)</v>
          </cell>
          <cell r="AD480" t="str">
            <v>MEDICAID</v>
          </cell>
          <cell r="AE480" t="str">
            <v>ATTORNEY GENERAL'S OFFICE</v>
          </cell>
          <cell r="AF480" t="str">
            <v>SELF PAY</v>
          </cell>
          <cell r="AK480" t="str">
            <v>Medicaid</v>
          </cell>
          <cell r="AL480">
            <v>45.539726027397258</v>
          </cell>
          <cell r="AM480">
            <v>1397</v>
          </cell>
          <cell r="AN480">
            <v>1</v>
          </cell>
          <cell r="AO480">
            <v>1</v>
          </cell>
          <cell r="AP480">
            <v>20110405</v>
          </cell>
          <cell r="AQ480">
            <v>7</v>
          </cell>
          <cell r="AR480" t="str">
            <v>0-7 Days</v>
          </cell>
          <cell r="AS480">
            <v>0</v>
          </cell>
          <cell r="AT480">
            <v>0</v>
          </cell>
          <cell r="AU480">
            <v>0</v>
          </cell>
          <cell r="AV480" t="b">
            <v>0</v>
          </cell>
          <cell r="AW480" t="b">
            <v>1</v>
          </cell>
          <cell r="AX480" t="b">
            <v>1</v>
          </cell>
          <cell r="AY480" t="b">
            <v>0</v>
          </cell>
          <cell r="AZ480">
            <v>1</v>
          </cell>
          <cell r="BA480" t="b">
            <v>1</v>
          </cell>
          <cell r="BB480" t="b">
            <v>1</v>
          </cell>
          <cell r="BC480">
            <v>1</v>
          </cell>
        </row>
        <row r="481">
          <cell r="A481" t="str">
            <v>2</v>
          </cell>
          <cell r="B481" t="str">
            <v>2011/01/07</v>
          </cell>
          <cell r="C481" t="str">
            <v>2011/02/17</v>
          </cell>
          <cell r="D481">
            <v>0</v>
          </cell>
          <cell r="E481">
            <v>1214207</v>
          </cell>
          <cell r="F481" t="str">
            <v>M</v>
          </cell>
          <cell r="G481" t="str">
            <v>T</v>
          </cell>
          <cell r="H481" t="str">
            <v>1984/02/15</v>
          </cell>
          <cell r="I481" t="str">
            <v>Psych Hospital</v>
          </cell>
          <cell r="J481" t="str">
            <v>Broughton</v>
          </cell>
          <cell r="K481" t="str">
            <v>946965686P</v>
          </cell>
          <cell r="L481" t="str">
            <v>946965686P</v>
          </cell>
          <cell r="M481" t="str">
            <v>1026338</v>
          </cell>
          <cell r="N481" t="str">
            <v>West</v>
          </cell>
          <cell r="O481" t="str">
            <v>101</v>
          </cell>
          <cell r="P481" t="str">
            <v>Smoky Mountain</v>
          </cell>
          <cell r="Q481" t="str">
            <v>Direct with Approval</v>
          </cell>
          <cell r="R481" t="str">
            <v>Other outpatient and residential non state facilit</v>
          </cell>
          <cell r="S481" t="str">
            <v>Community ICF-MR 70 or more beds</v>
          </cell>
          <cell r="T481" t="str">
            <v>MH</v>
          </cell>
          <cell r="U481" t="str">
            <v>Wilkes</v>
          </cell>
          <cell r="V481" t="str">
            <v>Wilkes</v>
          </cell>
          <cell r="W481" t="str">
            <v>Rutherford</v>
          </cell>
          <cell r="Y481" t="str">
            <v>Smoky Mountain Center</v>
          </cell>
          <cell r="AA481" t="str">
            <v>SELF PAY</v>
          </cell>
          <cell r="AB481" t="str">
            <v>SELF PAY</v>
          </cell>
          <cell r="AC481" t="str">
            <v>MEDICAID(NC)</v>
          </cell>
          <cell r="AD481" t="str">
            <v>MEDICAID</v>
          </cell>
          <cell r="AK481" t="str">
            <v>Medicaid</v>
          </cell>
          <cell r="AL481">
            <v>27.473972602739725</v>
          </cell>
          <cell r="AM481">
            <v>825</v>
          </cell>
          <cell r="AN481">
            <v>1</v>
          </cell>
          <cell r="AO481">
            <v>1</v>
          </cell>
          <cell r="AP481">
            <v>20110413</v>
          </cell>
          <cell r="AQ481">
            <v>55</v>
          </cell>
          <cell r="AR481" t="str">
            <v>31-60 Days</v>
          </cell>
          <cell r="AS481">
            <v>0</v>
          </cell>
          <cell r="AT481">
            <v>0</v>
          </cell>
          <cell r="AU481">
            <v>1</v>
          </cell>
          <cell r="AV481" t="b">
            <v>1</v>
          </cell>
          <cell r="AW481" t="b">
            <v>1</v>
          </cell>
          <cell r="AX481" t="b">
            <v>1</v>
          </cell>
          <cell r="AY481" t="b">
            <v>0</v>
          </cell>
          <cell r="AZ481">
            <v>0</v>
          </cell>
          <cell r="BA481" t="b">
            <v>1</v>
          </cell>
          <cell r="BB481" t="b">
            <v>1</v>
          </cell>
          <cell r="BC481">
            <v>1</v>
          </cell>
        </row>
        <row r="482">
          <cell r="A482" t="str">
            <v>1</v>
          </cell>
          <cell r="B482" t="str">
            <v>2011/02/05</v>
          </cell>
          <cell r="C482" t="str">
            <v>2011/03/01</v>
          </cell>
          <cell r="D482">
            <v>0</v>
          </cell>
          <cell r="E482">
            <v>1222069</v>
          </cell>
          <cell r="F482" t="str">
            <v>F</v>
          </cell>
          <cell r="G482" t="str">
            <v>T</v>
          </cell>
          <cell r="H482" t="str">
            <v>1949/12/28</v>
          </cell>
          <cell r="I482" t="str">
            <v>Psych Hospital</v>
          </cell>
          <cell r="J482" t="str">
            <v>Cherry</v>
          </cell>
          <cell r="K482" t="str">
            <v>946966432T</v>
          </cell>
          <cell r="M482" t="str">
            <v>1026647</v>
          </cell>
          <cell r="N482" t="str">
            <v>East</v>
          </cell>
          <cell r="O482" t="str">
            <v>304</v>
          </cell>
          <cell r="P482" t="str">
            <v>Southeastern Regional</v>
          </cell>
          <cell r="Q482" t="str">
            <v>Direct to Outpatient Commitment</v>
          </cell>
          <cell r="R482" t="str">
            <v>Other outpatient and residential non state facilit</v>
          </cell>
          <cell r="S482" t="str">
            <v>Foster family alternative family living</v>
          </cell>
          <cell r="T482" t="str">
            <v>MH</v>
          </cell>
          <cell r="U482" t="str">
            <v>Columbus</v>
          </cell>
          <cell r="V482" t="str">
            <v>Columbus</v>
          </cell>
          <cell r="W482" t="str">
            <v>Columbus</v>
          </cell>
          <cell r="X482" t="str">
            <v>Southeastern Regional</v>
          </cell>
          <cell r="Y482" t="str">
            <v>Southeastern Regional</v>
          </cell>
          <cell r="AA482" t="str">
            <v>MEDICARE PART A</v>
          </cell>
          <cell r="AB482" t="str">
            <v>MEDICARE</v>
          </cell>
          <cell r="AC482" t="str">
            <v>SELF PAY</v>
          </cell>
          <cell r="AD482" t="str">
            <v>SELF PAY</v>
          </cell>
          <cell r="AE482" t="str">
            <v>MEDICARE PART B</v>
          </cell>
          <cell r="AF482" t="str">
            <v>MEDICARE</v>
          </cell>
          <cell r="AK482" t="str">
            <v>Medicare</v>
          </cell>
          <cell r="AL482">
            <v>61.630136986301373</v>
          </cell>
          <cell r="AM482">
            <v>555</v>
          </cell>
          <cell r="AN482">
            <v>0</v>
          </cell>
          <cell r="AO482">
            <v>0</v>
          </cell>
          <cell r="AP482" t="str">
            <v>.</v>
          </cell>
          <cell r="AQ482" t="str">
            <v>.</v>
          </cell>
          <cell r="AR482" t="str">
            <v>Not Seen</v>
          </cell>
          <cell r="AS482">
            <v>0</v>
          </cell>
          <cell r="AT482">
            <v>0</v>
          </cell>
          <cell r="AU482">
            <v>1</v>
          </cell>
          <cell r="AV482" t="b">
            <v>1</v>
          </cell>
          <cell r="AW482" t="b">
            <v>1</v>
          </cell>
          <cell r="AX482" t="b">
            <v>1</v>
          </cell>
          <cell r="AY482" t="b">
            <v>0</v>
          </cell>
          <cell r="AZ482">
            <v>0</v>
          </cell>
          <cell r="BA482" t="b">
            <v>1</v>
          </cell>
          <cell r="BB482" t="b">
            <v>1</v>
          </cell>
          <cell r="BC482">
            <v>1</v>
          </cell>
        </row>
        <row r="483">
          <cell r="A483" t="str">
            <v>Q</v>
          </cell>
          <cell r="B483" t="str">
            <v>2011/01/19</v>
          </cell>
          <cell r="C483" t="str">
            <v>2011/02/09</v>
          </cell>
          <cell r="D483">
            <v>0</v>
          </cell>
          <cell r="E483">
            <v>1222160</v>
          </cell>
          <cell r="F483" t="str">
            <v>M</v>
          </cell>
          <cell r="G483" t="str">
            <v>T</v>
          </cell>
          <cell r="H483" t="str">
            <v>1961/08/30</v>
          </cell>
          <cell r="I483" t="str">
            <v>ADATC</v>
          </cell>
          <cell r="J483" t="str">
            <v>W.B. Jones ADATC</v>
          </cell>
          <cell r="K483" t="str">
            <v>947593920M</v>
          </cell>
          <cell r="M483" t="str">
            <v>1026750</v>
          </cell>
          <cell r="N483" t="str">
            <v>East</v>
          </cell>
          <cell r="O483" t="str">
            <v>408</v>
          </cell>
          <cell r="P483" t="str">
            <v>Eastpointe</v>
          </cell>
          <cell r="Q483" t="str">
            <v>Program Completion ADATC only</v>
          </cell>
          <cell r="R483" t="str">
            <v>Other outpatient and residential non state facilit</v>
          </cell>
          <cell r="S483" t="str">
            <v>Private residence</v>
          </cell>
          <cell r="T483" t="str">
            <v>SA</v>
          </cell>
          <cell r="U483" t="str">
            <v>Wayne</v>
          </cell>
          <cell r="V483" t="str">
            <v>Wayne</v>
          </cell>
          <cell r="W483" t="str">
            <v>Wayne</v>
          </cell>
          <cell r="X483" t="str">
            <v>Eastpointe</v>
          </cell>
          <cell r="Y483" t="str">
            <v>Eastpointe</v>
          </cell>
          <cell r="AC483" t="str">
            <v>SELF PAY</v>
          </cell>
          <cell r="AD483" t="str">
            <v>SELF PAY</v>
          </cell>
          <cell r="AK483" t="str">
            <v>Self</v>
          </cell>
          <cell r="AL483">
            <v>49.950684931506849</v>
          </cell>
          <cell r="AM483">
            <v>1813</v>
          </cell>
          <cell r="AN483">
            <v>0</v>
          </cell>
          <cell r="AO483">
            <v>0</v>
          </cell>
          <cell r="AP483" t="str">
            <v>.</v>
          </cell>
          <cell r="AQ483" t="str">
            <v>.</v>
          </cell>
          <cell r="AR483" t="str">
            <v>Not Seen</v>
          </cell>
          <cell r="AS483">
            <v>0</v>
          </cell>
          <cell r="AT483">
            <v>0</v>
          </cell>
          <cell r="AU483">
            <v>0</v>
          </cell>
          <cell r="AV483" t="b">
            <v>0</v>
          </cell>
          <cell r="AW483" t="b">
            <v>1</v>
          </cell>
          <cell r="AX483" t="b">
            <v>1</v>
          </cell>
          <cell r="AY483" t="b">
            <v>0</v>
          </cell>
          <cell r="AZ483">
            <v>1</v>
          </cell>
          <cell r="BA483" t="b">
            <v>1</v>
          </cell>
          <cell r="BB483" t="b">
            <v>1</v>
          </cell>
          <cell r="BC483">
            <v>1</v>
          </cell>
        </row>
        <row r="484">
          <cell r="A484" t="str">
            <v>H</v>
          </cell>
          <cell r="B484" t="str">
            <v>2011/02/03</v>
          </cell>
          <cell r="C484" t="str">
            <v>2011/02/23</v>
          </cell>
          <cell r="D484">
            <v>0</v>
          </cell>
          <cell r="E484">
            <v>1234750</v>
          </cell>
          <cell r="F484" t="str">
            <v>M</v>
          </cell>
          <cell r="G484" t="str">
            <v>T</v>
          </cell>
          <cell r="H484" t="str">
            <v>1971/05/25</v>
          </cell>
          <cell r="I484" t="str">
            <v>ADATC</v>
          </cell>
          <cell r="J484" t="str">
            <v>J F Keith ADATC</v>
          </cell>
          <cell r="K484" t="str">
            <v>947756100M</v>
          </cell>
          <cell r="M484" t="str">
            <v>1027591</v>
          </cell>
          <cell r="N484" t="str">
            <v>West</v>
          </cell>
          <cell r="O484" t="str">
            <v>101</v>
          </cell>
          <cell r="P484" t="str">
            <v>Smoky Mountain</v>
          </cell>
          <cell r="Q484" t="str">
            <v>Program Completion ADATC only</v>
          </cell>
          <cell r="R484" t="str">
            <v>Other outpatient and residential non state facilit</v>
          </cell>
          <cell r="S484" t="str">
            <v>Other independent (rooming house dormitory barrack</v>
          </cell>
          <cell r="T484" t="str">
            <v>SA</v>
          </cell>
          <cell r="U484" t="str">
            <v>Caldwell</v>
          </cell>
          <cell r="V484" t="str">
            <v>Caldwell</v>
          </cell>
          <cell r="W484" t="str">
            <v>Buncombe</v>
          </cell>
          <cell r="Y484" t="str">
            <v>Smoky Mountain Center</v>
          </cell>
          <cell r="AA484" t="str">
            <v>SELF PAY</v>
          </cell>
          <cell r="AB484" t="str">
            <v>SELF PAY</v>
          </cell>
          <cell r="AK484" t="str">
            <v>Self</v>
          </cell>
          <cell r="AL484">
            <v>40.210958904109589</v>
          </cell>
          <cell r="AM484">
            <v>1402</v>
          </cell>
          <cell r="AN484">
            <v>0</v>
          </cell>
          <cell r="AO484">
            <v>0</v>
          </cell>
          <cell r="AP484" t="str">
            <v>.</v>
          </cell>
          <cell r="AQ484" t="str">
            <v>.</v>
          </cell>
          <cell r="AR484" t="str">
            <v>Not Seen</v>
          </cell>
          <cell r="AS484">
            <v>0</v>
          </cell>
          <cell r="AT484">
            <v>0</v>
          </cell>
          <cell r="AU484">
            <v>0</v>
          </cell>
          <cell r="AV484" t="b">
            <v>0</v>
          </cell>
          <cell r="AW484" t="b">
            <v>1</v>
          </cell>
          <cell r="AX484" t="b">
            <v>1</v>
          </cell>
          <cell r="AY484" t="b">
            <v>0</v>
          </cell>
          <cell r="AZ484">
            <v>1</v>
          </cell>
          <cell r="BA484" t="b">
            <v>1</v>
          </cell>
          <cell r="BB484" t="b">
            <v>1</v>
          </cell>
          <cell r="BC484">
            <v>1</v>
          </cell>
        </row>
        <row r="485">
          <cell r="A485" t="str">
            <v>2</v>
          </cell>
          <cell r="B485" t="str">
            <v>2011/03/14</v>
          </cell>
          <cell r="C485" t="str">
            <v>2011/03/14</v>
          </cell>
          <cell r="D485">
            <v>0</v>
          </cell>
          <cell r="E485">
            <v>1241784</v>
          </cell>
          <cell r="F485" t="str">
            <v>M</v>
          </cell>
          <cell r="G485" t="str">
            <v>T</v>
          </cell>
          <cell r="H485" t="str">
            <v>1978/10/09</v>
          </cell>
          <cell r="I485" t="str">
            <v>Psych Hospital</v>
          </cell>
          <cell r="J485" t="str">
            <v>Broughton</v>
          </cell>
          <cell r="K485" t="str">
            <v>947587669N</v>
          </cell>
          <cell r="M485" t="str">
            <v>1027972</v>
          </cell>
          <cell r="N485" t="str">
            <v>West</v>
          </cell>
          <cell r="O485" t="str">
            <v>110</v>
          </cell>
          <cell r="P485" t="str">
            <v>Mecklenburg</v>
          </cell>
          <cell r="Q485" t="str">
            <v>Direct with Approval</v>
          </cell>
          <cell r="R485" t="str">
            <v>Other outpatient and residential non state facilit</v>
          </cell>
          <cell r="S485" t="str">
            <v>Private residence</v>
          </cell>
          <cell r="T485" t="str">
            <v>SA</v>
          </cell>
          <cell r="U485" t="str">
            <v>Mecklenburg</v>
          </cell>
          <cell r="V485" t="str">
            <v>Mecklenburg</v>
          </cell>
          <cell r="W485" t="str">
            <v>Mecklenburg</v>
          </cell>
          <cell r="X485" t="str">
            <v>Mecklenburg</v>
          </cell>
          <cell r="Y485" t="str">
            <v>Mecklenburg</v>
          </cell>
          <cell r="AA485" t="str">
            <v>MEDICARE PART A</v>
          </cell>
          <cell r="AB485" t="str">
            <v>MEDICARE</v>
          </cell>
          <cell r="AC485" t="str">
            <v>SELF PAY</v>
          </cell>
          <cell r="AD485" t="str">
            <v>SELF PAY</v>
          </cell>
          <cell r="AE485" t="str">
            <v>MEDICARE PART B</v>
          </cell>
          <cell r="AF485" t="str">
            <v>MEDICARE</v>
          </cell>
          <cell r="AK485" t="str">
            <v>Medicare</v>
          </cell>
          <cell r="AL485">
            <v>32.830136986301369</v>
          </cell>
          <cell r="AM485">
            <v>826</v>
          </cell>
          <cell r="AN485">
            <v>1</v>
          </cell>
          <cell r="AO485">
            <v>1</v>
          </cell>
          <cell r="AP485">
            <v>20110406</v>
          </cell>
          <cell r="AQ485">
            <v>23</v>
          </cell>
          <cell r="AR485" t="str">
            <v>8-30 Days</v>
          </cell>
          <cell r="AS485">
            <v>0</v>
          </cell>
          <cell r="AT485">
            <v>0</v>
          </cell>
          <cell r="AU485">
            <v>1</v>
          </cell>
          <cell r="AV485" t="b">
            <v>1</v>
          </cell>
          <cell r="AW485" t="b">
            <v>1</v>
          </cell>
          <cell r="AX485" t="b">
            <v>1</v>
          </cell>
          <cell r="AY485" t="b">
            <v>0</v>
          </cell>
          <cell r="AZ485">
            <v>0</v>
          </cell>
          <cell r="BA485" t="b">
            <v>1</v>
          </cell>
          <cell r="BB485" t="b">
            <v>1</v>
          </cell>
          <cell r="BC485">
            <v>1</v>
          </cell>
        </row>
        <row r="486">
          <cell r="A486" t="str">
            <v>H</v>
          </cell>
          <cell r="B486" t="str">
            <v>2011/02/21</v>
          </cell>
          <cell r="C486" t="str">
            <v>2011/02/25</v>
          </cell>
          <cell r="D486">
            <v>0</v>
          </cell>
          <cell r="E486">
            <v>1247971</v>
          </cell>
          <cell r="F486" t="str">
            <v>M</v>
          </cell>
          <cell r="G486" t="str">
            <v>T</v>
          </cell>
          <cell r="H486" t="str">
            <v>1963/02/27</v>
          </cell>
          <cell r="I486" t="str">
            <v>ADATC</v>
          </cell>
          <cell r="J486" t="str">
            <v>J F Keith ADATC</v>
          </cell>
          <cell r="K486" t="str">
            <v>901521107S</v>
          </cell>
          <cell r="M486" t="str">
            <v>1028321</v>
          </cell>
          <cell r="N486" t="str">
            <v>West</v>
          </cell>
          <cell r="O486" t="str">
            <v>113</v>
          </cell>
          <cell r="P486" t="str">
            <v>Western Highlands</v>
          </cell>
          <cell r="Q486" t="str">
            <v>Program Completion ADATC only</v>
          </cell>
          <cell r="R486" t="str">
            <v>Other outpatient and residential non state facilit</v>
          </cell>
          <cell r="S486" t="str">
            <v>Private residence</v>
          </cell>
          <cell r="T486" t="str">
            <v>SA</v>
          </cell>
          <cell r="U486" t="str">
            <v>Buncombe</v>
          </cell>
          <cell r="V486" t="str">
            <v>Buncombe</v>
          </cell>
          <cell r="W486" t="str">
            <v>Buncombe</v>
          </cell>
          <cell r="Y486" t="str">
            <v>Western Highlands</v>
          </cell>
          <cell r="AA486" t="str">
            <v>SELF PAY</v>
          </cell>
          <cell r="AB486" t="str">
            <v>SELF PAY</v>
          </cell>
          <cell r="AK486" t="str">
            <v>Self</v>
          </cell>
          <cell r="AL486">
            <v>48.454794520547942</v>
          </cell>
          <cell r="AM486">
            <v>1403</v>
          </cell>
          <cell r="AN486">
            <v>0</v>
          </cell>
          <cell r="AO486">
            <v>0</v>
          </cell>
          <cell r="AP486" t="str">
            <v>.</v>
          </cell>
          <cell r="AQ486" t="str">
            <v>.</v>
          </cell>
          <cell r="AR486" t="str">
            <v>Not Seen</v>
          </cell>
          <cell r="AS486">
            <v>0</v>
          </cell>
          <cell r="AT486">
            <v>0</v>
          </cell>
          <cell r="AU486">
            <v>0</v>
          </cell>
          <cell r="AV486" t="b">
            <v>0</v>
          </cell>
          <cell r="AW486" t="b">
            <v>1</v>
          </cell>
          <cell r="AX486" t="b">
            <v>1</v>
          </cell>
          <cell r="AY486" t="b">
            <v>0</v>
          </cell>
          <cell r="AZ486">
            <v>1</v>
          </cell>
          <cell r="BA486" t="b">
            <v>1</v>
          </cell>
          <cell r="BB486" t="b">
            <v>1</v>
          </cell>
          <cell r="BC486">
            <v>1</v>
          </cell>
        </row>
        <row r="487">
          <cell r="A487" t="str">
            <v>0</v>
          </cell>
          <cell r="B487" t="str">
            <v>2010/12/23</v>
          </cell>
          <cell r="C487" t="str">
            <v>2011/01/07</v>
          </cell>
          <cell r="D487">
            <v>0</v>
          </cell>
          <cell r="E487">
            <v>1248034</v>
          </cell>
          <cell r="F487" t="str">
            <v>F</v>
          </cell>
          <cell r="G487" t="str">
            <v>T</v>
          </cell>
          <cell r="H487" t="str">
            <v>1971/05/16</v>
          </cell>
          <cell r="I487" t="str">
            <v>Psych Hospital</v>
          </cell>
          <cell r="J487" t="str">
            <v>Central Regional Hospital</v>
          </cell>
          <cell r="K487" t="str">
            <v>241292570O</v>
          </cell>
          <cell r="L487" t="str">
            <v>241292570O</v>
          </cell>
          <cell r="M487" t="str">
            <v>1028389</v>
          </cell>
          <cell r="N487" t="str">
            <v>C</v>
          </cell>
          <cell r="O487" t="str">
            <v>202</v>
          </cell>
          <cell r="P487" t="str">
            <v>CenterPoint</v>
          </cell>
          <cell r="Q487" t="str">
            <v>Direct to Outpatient Commitment</v>
          </cell>
          <cell r="R487" t="str">
            <v>Other outpatient and residential non state facilit</v>
          </cell>
          <cell r="S487" t="str">
            <v>Private residence</v>
          </cell>
          <cell r="T487" t="str">
            <v>MH</v>
          </cell>
          <cell r="U487" t="str">
            <v>Forsyth</v>
          </cell>
          <cell r="V487" t="str">
            <v>Forsyth</v>
          </cell>
          <cell r="W487" t="str">
            <v>Forsyth</v>
          </cell>
          <cell r="X487" t="str">
            <v>CenterPoint</v>
          </cell>
          <cell r="Y487" t="str">
            <v>CenterPoint Human Services</v>
          </cell>
          <cell r="AA487" t="str">
            <v>MEDICARE PART A</v>
          </cell>
          <cell r="AB487" t="str">
            <v>MEDICARE</v>
          </cell>
          <cell r="AC487" t="str">
            <v>SELF PAY</v>
          </cell>
          <cell r="AD487" t="str">
            <v>SELF PAY</v>
          </cell>
          <cell r="AE487" t="str">
            <v>MEDICARE PART B</v>
          </cell>
          <cell r="AF487" t="str">
            <v>MEDICARE</v>
          </cell>
          <cell r="AK487" t="str">
            <v>Medicare</v>
          </cell>
          <cell r="AL487">
            <v>40.235616438356168</v>
          </cell>
          <cell r="AM487">
            <v>131</v>
          </cell>
          <cell r="AN487">
            <v>0</v>
          </cell>
          <cell r="AO487">
            <v>0</v>
          </cell>
          <cell r="AP487" t="str">
            <v>.</v>
          </cell>
          <cell r="AQ487" t="str">
            <v>.</v>
          </cell>
          <cell r="AR487" t="str">
            <v>Not Seen</v>
          </cell>
          <cell r="AS487">
            <v>0</v>
          </cell>
          <cell r="AT487">
            <v>0</v>
          </cell>
          <cell r="AU487">
            <v>1</v>
          </cell>
          <cell r="AV487" t="b">
            <v>1</v>
          </cell>
          <cell r="AW487" t="b">
            <v>1</v>
          </cell>
          <cell r="AX487" t="b">
            <v>1</v>
          </cell>
          <cell r="AY487" t="b">
            <v>0</v>
          </cell>
          <cell r="AZ487">
            <v>0</v>
          </cell>
          <cell r="BA487" t="b">
            <v>1</v>
          </cell>
          <cell r="BB487" t="b">
            <v>1</v>
          </cell>
          <cell r="BC487">
            <v>1</v>
          </cell>
        </row>
        <row r="488">
          <cell r="A488" t="str">
            <v>0</v>
          </cell>
          <cell r="B488" t="str">
            <v>2011/01/18</v>
          </cell>
          <cell r="C488" t="str">
            <v>2011/02/04</v>
          </cell>
          <cell r="D488">
            <v>0</v>
          </cell>
          <cell r="E488">
            <v>1248059</v>
          </cell>
          <cell r="F488" t="str">
            <v>M</v>
          </cell>
          <cell r="G488" t="str">
            <v>T</v>
          </cell>
          <cell r="H488" t="str">
            <v>1979/07/09</v>
          </cell>
          <cell r="I488" t="str">
            <v>Psych Hospital</v>
          </cell>
          <cell r="J488" t="str">
            <v>Central Regional Hospital</v>
          </cell>
          <cell r="K488" t="str">
            <v>945012714K</v>
          </cell>
          <cell r="L488" t="str">
            <v>945012714K</v>
          </cell>
          <cell r="M488" t="str">
            <v>1028418</v>
          </cell>
          <cell r="N488" t="str">
            <v>C</v>
          </cell>
          <cell r="O488" t="str">
            <v>208</v>
          </cell>
          <cell r="P488" t="str">
            <v>Five County</v>
          </cell>
          <cell r="Q488" t="str">
            <v>Direct with Approval</v>
          </cell>
          <cell r="R488" t="str">
            <v>Other outpatient and residential non state facilit</v>
          </cell>
          <cell r="S488" t="str">
            <v>Private residence</v>
          </cell>
          <cell r="T488" t="str">
            <v>MH</v>
          </cell>
          <cell r="U488" t="str">
            <v>Vance</v>
          </cell>
          <cell r="V488" t="str">
            <v>Vance</v>
          </cell>
          <cell r="W488" t="str">
            <v>Vance</v>
          </cell>
          <cell r="X488" t="str">
            <v>Five County</v>
          </cell>
          <cell r="Y488" t="str">
            <v>Five County</v>
          </cell>
          <cell r="AA488" t="str">
            <v>MEDICARE PART A</v>
          </cell>
          <cell r="AB488" t="str">
            <v>MEDICARE</v>
          </cell>
          <cell r="AC488" t="str">
            <v>SELF PAY</v>
          </cell>
          <cell r="AD488" t="str">
            <v>SELF PAY</v>
          </cell>
          <cell r="AE488" t="str">
            <v>MEDICAID(NC)</v>
          </cell>
          <cell r="AF488" t="str">
            <v>MEDICAID</v>
          </cell>
          <cell r="AG488" t="str">
            <v>MEDICARE PART B</v>
          </cell>
          <cell r="AH488" t="str">
            <v>MEDICARE</v>
          </cell>
          <cell r="AK488" t="str">
            <v>Medicaid</v>
          </cell>
          <cell r="AL488">
            <v>32.082191780821915</v>
          </cell>
          <cell r="AM488">
            <v>132</v>
          </cell>
          <cell r="AN488">
            <v>1</v>
          </cell>
          <cell r="AO488">
            <v>1</v>
          </cell>
          <cell r="AP488">
            <v>20110211</v>
          </cell>
          <cell r="AQ488">
            <v>7</v>
          </cell>
          <cell r="AR488" t="str">
            <v>0-7 Days</v>
          </cell>
          <cell r="AS488">
            <v>0</v>
          </cell>
          <cell r="AT488">
            <v>0</v>
          </cell>
          <cell r="AU488">
            <v>1</v>
          </cell>
          <cell r="AV488" t="b">
            <v>1</v>
          </cell>
          <cell r="AW488" t="b">
            <v>1</v>
          </cell>
          <cell r="AX488" t="b">
            <v>1</v>
          </cell>
          <cell r="AY488" t="b">
            <v>0</v>
          </cell>
          <cell r="AZ488">
            <v>0</v>
          </cell>
          <cell r="BA488" t="b">
            <v>1</v>
          </cell>
          <cell r="BB488" t="b">
            <v>1</v>
          </cell>
          <cell r="BC488">
            <v>1</v>
          </cell>
        </row>
        <row r="489">
          <cell r="A489" t="str">
            <v>0</v>
          </cell>
          <cell r="B489" t="str">
            <v>2011/03/22</v>
          </cell>
          <cell r="C489" t="str">
            <v>2011/03/29</v>
          </cell>
          <cell r="D489">
            <v>0</v>
          </cell>
          <cell r="E489">
            <v>1250871</v>
          </cell>
          <cell r="F489" t="str">
            <v>F</v>
          </cell>
          <cell r="G489" t="str">
            <v>T</v>
          </cell>
          <cell r="H489" t="str">
            <v>1958/06/15</v>
          </cell>
          <cell r="I489" t="str">
            <v>Psych Hospital</v>
          </cell>
          <cell r="J489" t="str">
            <v>Central Regional Hospital</v>
          </cell>
          <cell r="K489" t="str">
            <v>945893588L</v>
          </cell>
          <cell r="M489" t="str">
            <v>1029379</v>
          </cell>
          <cell r="N489" t="str">
            <v>C</v>
          </cell>
          <cell r="O489" t="str">
            <v>202</v>
          </cell>
          <cell r="P489" t="str">
            <v>CenterPoint</v>
          </cell>
          <cell r="Q489" t="str">
            <v>Direct with Approval</v>
          </cell>
          <cell r="R489" t="str">
            <v>Other outpatient and residential non state facilit</v>
          </cell>
          <cell r="S489" t="str">
            <v>Private residence</v>
          </cell>
          <cell r="T489" t="str">
            <v>MH</v>
          </cell>
          <cell r="U489" t="str">
            <v>Forsyth</v>
          </cell>
          <cell r="V489" t="str">
            <v>Forsyth</v>
          </cell>
          <cell r="W489" t="str">
            <v>Forsyth</v>
          </cell>
          <cell r="X489" t="str">
            <v>CenterPoint</v>
          </cell>
          <cell r="Y489" t="str">
            <v>CenterPoint Human Services</v>
          </cell>
          <cell r="AA489" t="str">
            <v>SELF PAY</v>
          </cell>
          <cell r="AB489" t="str">
            <v>SELF PAY</v>
          </cell>
          <cell r="AK489" t="str">
            <v>Self</v>
          </cell>
          <cell r="AL489">
            <v>53.161643835616438</v>
          </cell>
          <cell r="AM489">
            <v>134</v>
          </cell>
          <cell r="AN489">
            <v>0</v>
          </cell>
          <cell r="AO489">
            <v>0</v>
          </cell>
          <cell r="AP489" t="str">
            <v>.</v>
          </cell>
          <cell r="AQ489" t="str">
            <v>.</v>
          </cell>
          <cell r="AR489" t="str">
            <v>Not Seen</v>
          </cell>
          <cell r="AS489">
            <v>0</v>
          </cell>
          <cell r="AT489">
            <v>0</v>
          </cell>
          <cell r="AU489">
            <v>1</v>
          </cell>
          <cell r="AV489" t="b">
            <v>1</v>
          </cell>
          <cell r="AW489" t="b">
            <v>1</v>
          </cell>
          <cell r="AX489" t="b">
            <v>1</v>
          </cell>
          <cell r="AY489" t="b">
            <v>0</v>
          </cell>
          <cell r="AZ489">
            <v>0</v>
          </cell>
          <cell r="BA489" t="b">
            <v>1</v>
          </cell>
          <cell r="BB489" t="b">
            <v>1</v>
          </cell>
          <cell r="BC489">
            <v>1</v>
          </cell>
        </row>
        <row r="490">
          <cell r="A490" t="str">
            <v>8</v>
          </cell>
          <cell r="B490" t="str">
            <v>2011/02/18</v>
          </cell>
          <cell r="C490" t="str">
            <v>2011/03/09</v>
          </cell>
          <cell r="D490">
            <v>0</v>
          </cell>
          <cell r="E490">
            <v>1250900</v>
          </cell>
          <cell r="F490" t="str">
            <v>F</v>
          </cell>
          <cell r="G490" t="str">
            <v>T</v>
          </cell>
          <cell r="H490" t="str">
            <v>1982/08/11</v>
          </cell>
          <cell r="I490" t="str">
            <v>ADATC</v>
          </cell>
          <cell r="J490" t="str">
            <v>R. J. Blackley ADATC</v>
          </cell>
          <cell r="K490" t="str">
            <v>949111541N</v>
          </cell>
          <cell r="L490" t="str">
            <v>237478159N</v>
          </cell>
          <cell r="M490" t="str">
            <v>1029411</v>
          </cell>
          <cell r="N490" t="str">
            <v>C</v>
          </cell>
          <cell r="O490" t="str">
            <v>208</v>
          </cell>
          <cell r="P490" t="str">
            <v>Five County</v>
          </cell>
          <cell r="Q490" t="str">
            <v>Program Completion ADATC only</v>
          </cell>
          <cell r="R490" t="str">
            <v>Other outpatient and residential non state facilit</v>
          </cell>
          <cell r="S490" t="str">
            <v>Other</v>
          </cell>
          <cell r="T490" t="str">
            <v>SA</v>
          </cell>
          <cell r="U490" t="str">
            <v>Halifax</v>
          </cell>
          <cell r="V490" t="str">
            <v>Halifax</v>
          </cell>
          <cell r="W490" t="str">
            <v>Vance</v>
          </cell>
          <cell r="X490" t="str">
            <v>Five County</v>
          </cell>
          <cell r="Y490" t="str">
            <v>Five County</v>
          </cell>
          <cell r="AA490" t="str">
            <v>SELF PAY</v>
          </cell>
          <cell r="AB490" t="str">
            <v>SELF PAY</v>
          </cell>
          <cell r="AK490" t="str">
            <v>Self</v>
          </cell>
          <cell r="AL490">
            <v>28.989041095890411</v>
          </cell>
          <cell r="AM490">
            <v>1131</v>
          </cell>
          <cell r="AN490">
            <v>1</v>
          </cell>
          <cell r="AO490">
            <v>1</v>
          </cell>
          <cell r="AP490">
            <v>20110608</v>
          </cell>
          <cell r="AQ490">
            <v>91</v>
          </cell>
          <cell r="AR490" t="str">
            <v>&gt;60 Days</v>
          </cell>
          <cell r="AS490">
            <v>0</v>
          </cell>
          <cell r="AT490">
            <v>0</v>
          </cell>
          <cell r="AU490">
            <v>0</v>
          </cell>
          <cell r="AV490" t="b">
            <v>0</v>
          </cell>
          <cell r="AW490" t="b">
            <v>1</v>
          </cell>
          <cell r="AX490" t="b">
            <v>1</v>
          </cell>
          <cell r="AY490" t="b">
            <v>0</v>
          </cell>
          <cell r="AZ490">
            <v>1</v>
          </cell>
          <cell r="BA490" t="b">
            <v>1</v>
          </cell>
          <cell r="BB490" t="b">
            <v>1</v>
          </cell>
          <cell r="BC490">
            <v>1</v>
          </cell>
        </row>
        <row r="491">
          <cell r="A491" t="str">
            <v>Q</v>
          </cell>
          <cell r="B491" t="str">
            <v>2011/02/07</v>
          </cell>
          <cell r="C491" t="str">
            <v>2011/02/22</v>
          </cell>
          <cell r="D491">
            <v>0</v>
          </cell>
          <cell r="E491">
            <v>1252611</v>
          </cell>
          <cell r="F491" t="str">
            <v>F</v>
          </cell>
          <cell r="G491" t="str">
            <v>T</v>
          </cell>
          <cell r="H491" t="str">
            <v>1977/06/14</v>
          </cell>
          <cell r="I491" t="str">
            <v>ADATC</v>
          </cell>
          <cell r="J491" t="str">
            <v>W.B. Jones ADATC</v>
          </cell>
          <cell r="K491" t="str">
            <v>947009607K</v>
          </cell>
          <cell r="L491" t="str">
            <v>947009607K</v>
          </cell>
          <cell r="M491" t="str">
            <v>1029780</v>
          </cell>
          <cell r="N491" t="str">
            <v>East</v>
          </cell>
          <cell r="O491" t="str">
            <v>307</v>
          </cell>
          <cell r="P491" t="str">
            <v>Johnston</v>
          </cell>
          <cell r="Q491" t="str">
            <v>Therapeutic discharge  (patient is non-compliant with program guidelines - without physical or verbal altercation)</v>
          </cell>
          <cell r="R491" t="str">
            <v>Other outpatient and residential non state facilit</v>
          </cell>
          <cell r="S491" t="str">
            <v>Private residence</v>
          </cell>
          <cell r="T491" t="str">
            <v>SA</v>
          </cell>
          <cell r="U491" t="str">
            <v>Johnston</v>
          </cell>
          <cell r="V491" t="str">
            <v>Johnston</v>
          </cell>
          <cell r="W491" t="str">
            <v>Johnston</v>
          </cell>
          <cell r="X491" t="str">
            <v>Johnston</v>
          </cell>
          <cell r="Y491" t="str">
            <v>Johnston</v>
          </cell>
          <cell r="AA491" t="str">
            <v>SELF PAY</v>
          </cell>
          <cell r="AB491" t="str">
            <v>SELF PAY</v>
          </cell>
          <cell r="AK491" t="str">
            <v>Self</v>
          </cell>
          <cell r="AL491">
            <v>34.150684931506852</v>
          </cell>
          <cell r="AM491">
            <v>1815</v>
          </cell>
          <cell r="AN491">
            <v>1</v>
          </cell>
          <cell r="AO491">
            <v>1</v>
          </cell>
          <cell r="AP491">
            <v>20110228</v>
          </cell>
          <cell r="AQ491">
            <v>6</v>
          </cell>
          <cell r="AR491" t="str">
            <v>0-7 Days</v>
          </cell>
          <cell r="AS491">
            <v>0</v>
          </cell>
          <cell r="AT491">
            <v>0</v>
          </cell>
          <cell r="AU491">
            <v>0</v>
          </cell>
          <cell r="AV491" t="b">
            <v>0</v>
          </cell>
          <cell r="AW491" t="b">
            <v>1</v>
          </cell>
          <cell r="AX491" t="b">
            <v>1</v>
          </cell>
          <cell r="AY491" t="b">
            <v>0</v>
          </cell>
          <cell r="AZ491">
            <v>0</v>
          </cell>
          <cell r="BA491" t="b">
            <v>0</v>
          </cell>
          <cell r="BB491" t="b">
            <v>1</v>
          </cell>
          <cell r="BC491">
            <v>1</v>
          </cell>
        </row>
        <row r="492">
          <cell r="A492" t="str">
            <v>1</v>
          </cell>
          <cell r="B492" t="str">
            <v>2010/12/30</v>
          </cell>
          <cell r="C492" t="str">
            <v>2011/01/21</v>
          </cell>
          <cell r="D492">
            <v>0</v>
          </cell>
          <cell r="E492">
            <v>1253021</v>
          </cell>
          <cell r="F492" t="str">
            <v>M</v>
          </cell>
          <cell r="G492" t="str">
            <v>T</v>
          </cell>
          <cell r="H492" t="str">
            <v>1987/07/29</v>
          </cell>
          <cell r="I492" t="str">
            <v>Psych Hospital</v>
          </cell>
          <cell r="J492" t="str">
            <v>Cherry</v>
          </cell>
          <cell r="K492" t="str">
            <v>948834054L</v>
          </cell>
          <cell r="L492" t="str">
            <v>948834054L</v>
          </cell>
          <cell r="M492" t="str">
            <v>1029912</v>
          </cell>
          <cell r="N492" t="str">
            <v>East</v>
          </cell>
          <cell r="O492" t="str">
            <v>412</v>
          </cell>
          <cell r="P492" t="str">
            <v>Albemarle</v>
          </cell>
          <cell r="Q492" t="str">
            <v>Direct to Substance Abuse Commitment</v>
          </cell>
          <cell r="R492" t="str">
            <v>Other outpatient and residential non state facilit</v>
          </cell>
          <cell r="S492" t="str">
            <v>Private residence</v>
          </cell>
          <cell r="T492" t="str">
            <v>MH</v>
          </cell>
          <cell r="U492" t="str">
            <v>Tyrrell</v>
          </cell>
          <cell r="V492" t="str">
            <v>Tyrrell</v>
          </cell>
          <cell r="W492" t="str">
            <v>Tyrrell</v>
          </cell>
          <cell r="X492" t="str">
            <v>ECBH</v>
          </cell>
          <cell r="Y492" t="str">
            <v>East Carolina Behavioral Health</v>
          </cell>
          <cell r="AA492" t="str">
            <v>SELF PAY</v>
          </cell>
          <cell r="AB492" t="str">
            <v>SELF PAY</v>
          </cell>
          <cell r="AK492" t="str">
            <v>Self</v>
          </cell>
          <cell r="AL492">
            <v>24.021917808219179</v>
          </cell>
          <cell r="AM492">
            <v>556</v>
          </cell>
          <cell r="AN492">
            <v>0</v>
          </cell>
          <cell r="AO492">
            <v>0</v>
          </cell>
          <cell r="AP492" t="str">
            <v>.</v>
          </cell>
          <cell r="AQ492" t="str">
            <v>.</v>
          </cell>
          <cell r="AR492" t="str">
            <v>Not Seen</v>
          </cell>
          <cell r="AS492">
            <v>0</v>
          </cell>
          <cell r="AT492">
            <v>0</v>
          </cell>
          <cell r="AU492">
            <v>1</v>
          </cell>
          <cell r="AV492" t="b">
            <v>1</v>
          </cell>
          <cell r="AW492" t="b">
            <v>1</v>
          </cell>
          <cell r="AX492" t="b">
            <v>1</v>
          </cell>
          <cell r="AY492" t="b">
            <v>0</v>
          </cell>
          <cell r="AZ492">
            <v>0</v>
          </cell>
          <cell r="BA492" t="b">
            <v>1</v>
          </cell>
          <cell r="BB492" t="b">
            <v>1</v>
          </cell>
          <cell r="BC492">
            <v>1</v>
          </cell>
        </row>
        <row r="493">
          <cell r="A493" t="str">
            <v>0</v>
          </cell>
          <cell r="B493" t="str">
            <v>2011/02/11</v>
          </cell>
          <cell r="C493" t="str">
            <v>2011/02/15</v>
          </cell>
          <cell r="D493">
            <v>0</v>
          </cell>
          <cell r="E493">
            <v>1253471</v>
          </cell>
          <cell r="F493" t="str">
            <v>M</v>
          </cell>
          <cell r="G493" t="str">
            <v>T</v>
          </cell>
          <cell r="H493" t="str">
            <v>1982/12/07</v>
          </cell>
          <cell r="I493" t="str">
            <v>Psych Hospital</v>
          </cell>
          <cell r="J493" t="str">
            <v>Central Regional Hospital</v>
          </cell>
          <cell r="K493" t="str">
            <v>243395577R</v>
          </cell>
          <cell r="L493" t="str">
            <v>948859804M</v>
          </cell>
          <cell r="M493" t="str">
            <v>1030387</v>
          </cell>
          <cell r="N493" t="str">
            <v>C</v>
          </cell>
          <cell r="O493" t="str">
            <v>303</v>
          </cell>
          <cell r="P493" t="str">
            <v>Sandhills</v>
          </cell>
          <cell r="Q493" t="str">
            <v>Direct to Outpatient Commitment</v>
          </cell>
          <cell r="R493" t="str">
            <v>Other outpatient and residential non state facilit</v>
          </cell>
          <cell r="S493" t="str">
            <v>Residental facility excluding nursing homes(halfwa</v>
          </cell>
          <cell r="T493" t="str">
            <v>MH</v>
          </cell>
          <cell r="U493" t="str">
            <v>Richmond</v>
          </cell>
          <cell r="V493" t="str">
            <v>Forsyth</v>
          </cell>
          <cell r="W493" t="str">
            <v>Richmond</v>
          </cell>
          <cell r="X493" t="str">
            <v>Sandhills</v>
          </cell>
          <cell r="Y493" t="str">
            <v>Sandhills Center</v>
          </cell>
          <cell r="AA493" t="str">
            <v>SELF PAY</v>
          </cell>
          <cell r="AB493" t="str">
            <v>SELF PAY</v>
          </cell>
          <cell r="AC493" t="str">
            <v>MEDICAID(NC)</v>
          </cell>
          <cell r="AD493" t="str">
            <v>MEDICAID</v>
          </cell>
          <cell r="AK493" t="str">
            <v>Medicaid</v>
          </cell>
          <cell r="AL493">
            <v>28.665753424657535</v>
          </cell>
          <cell r="AM493">
            <v>135</v>
          </cell>
          <cell r="AN493">
            <v>1</v>
          </cell>
          <cell r="AO493">
            <v>1</v>
          </cell>
          <cell r="AP493">
            <v>20110216</v>
          </cell>
          <cell r="AQ493">
            <v>1</v>
          </cell>
          <cell r="AR493" t="str">
            <v>0-7 Days</v>
          </cell>
          <cell r="AS493">
            <v>0</v>
          </cell>
          <cell r="AT493">
            <v>0</v>
          </cell>
          <cell r="AU493">
            <v>1</v>
          </cell>
          <cell r="AV493" t="b">
            <v>1</v>
          </cell>
          <cell r="AW493" t="b">
            <v>1</v>
          </cell>
          <cell r="AX493" t="b">
            <v>1</v>
          </cell>
          <cell r="AY493" t="b">
            <v>0</v>
          </cell>
          <cell r="AZ493">
            <v>0</v>
          </cell>
          <cell r="BA493" t="b">
            <v>1</v>
          </cell>
          <cell r="BB493" t="b">
            <v>1</v>
          </cell>
          <cell r="BC493">
            <v>0</v>
          </cell>
        </row>
        <row r="494">
          <cell r="A494" t="str">
            <v>8</v>
          </cell>
          <cell r="B494" t="str">
            <v>2011/03/04</v>
          </cell>
          <cell r="C494" t="str">
            <v>2011/03/24</v>
          </cell>
          <cell r="D494">
            <v>0</v>
          </cell>
          <cell r="E494">
            <v>1263898</v>
          </cell>
          <cell r="F494" t="str">
            <v>M</v>
          </cell>
          <cell r="G494" t="str">
            <v>T</v>
          </cell>
          <cell r="H494" t="str">
            <v>1984/08/10</v>
          </cell>
          <cell r="I494" t="str">
            <v>ADATC</v>
          </cell>
          <cell r="J494" t="str">
            <v>R. J. Blackley ADATC</v>
          </cell>
          <cell r="K494" t="str">
            <v>946704517Q</v>
          </cell>
          <cell r="M494" t="str">
            <v>1030664</v>
          </cell>
          <cell r="N494" t="str">
            <v>C</v>
          </cell>
          <cell r="O494" t="str">
            <v>308</v>
          </cell>
          <cell r="P494" t="str">
            <v>Wake</v>
          </cell>
          <cell r="Q494" t="str">
            <v>Program Completion ADATC only</v>
          </cell>
          <cell r="R494" t="str">
            <v>Other outpatient and residential non state facilit</v>
          </cell>
          <cell r="S494" t="str">
            <v>Private residence</v>
          </cell>
          <cell r="T494" t="str">
            <v>SA</v>
          </cell>
          <cell r="U494" t="str">
            <v>Wake</v>
          </cell>
          <cell r="V494" t="str">
            <v>Wake</v>
          </cell>
          <cell r="W494" t="str">
            <v>Wake</v>
          </cell>
          <cell r="X494" t="str">
            <v>Wake</v>
          </cell>
          <cell r="Y494" t="str">
            <v>Wake</v>
          </cell>
          <cell r="AA494" t="str">
            <v>SELF PAY</v>
          </cell>
          <cell r="AB494" t="str">
            <v>SELF PAY</v>
          </cell>
          <cell r="AK494" t="str">
            <v>Self</v>
          </cell>
          <cell r="AL494">
            <v>26.989041095890411</v>
          </cell>
          <cell r="AM494">
            <v>1132</v>
          </cell>
          <cell r="AN494">
            <v>0</v>
          </cell>
          <cell r="AO494">
            <v>0</v>
          </cell>
          <cell r="AP494" t="str">
            <v>.</v>
          </cell>
          <cell r="AQ494" t="str">
            <v>.</v>
          </cell>
          <cell r="AR494" t="str">
            <v>Not Seen</v>
          </cell>
          <cell r="AS494">
            <v>0</v>
          </cell>
          <cell r="AT494">
            <v>0</v>
          </cell>
          <cell r="AU494">
            <v>0</v>
          </cell>
          <cell r="AV494" t="b">
            <v>0</v>
          </cell>
          <cell r="AW494" t="b">
            <v>1</v>
          </cell>
          <cell r="AX494" t="b">
            <v>1</v>
          </cell>
          <cell r="AY494" t="b">
            <v>0</v>
          </cell>
          <cell r="AZ494">
            <v>1</v>
          </cell>
          <cell r="BA494" t="b">
            <v>1</v>
          </cell>
          <cell r="BB494" t="b">
            <v>1</v>
          </cell>
          <cell r="BC494">
            <v>1</v>
          </cell>
        </row>
        <row r="495">
          <cell r="A495" t="str">
            <v>1</v>
          </cell>
          <cell r="B495" t="str">
            <v>2011/01/27</v>
          </cell>
          <cell r="C495" t="str">
            <v>2011/02/15</v>
          </cell>
          <cell r="D495">
            <v>0</v>
          </cell>
          <cell r="E495">
            <v>1264130</v>
          </cell>
          <cell r="F495" t="str">
            <v>M</v>
          </cell>
          <cell r="G495" t="str">
            <v>T</v>
          </cell>
          <cell r="H495" t="str">
            <v>1981/08/05</v>
          </cell>
          <cell r="I495" t="str">
            <v>Psych Hospital</v>
          </cell>
          <cell r="J495" t="str">
            <v>Cherry</v>
          </cell>
          <cell r="K495" t="str">
            <v>949163469L</v>
          </cell>
          <cell r="M495" t="str">
            <v>1030910</v>
          </cell>
          <cell r="N495" t="str">
            <v>East</v>
          </cell>
          <cell r="O495" t="str">
            <v>405</v>
          </cell>
          <cell r="P495" t="str">
            <v>Beacon Center</v>
          </cell>
          <cell r="Q495" t="str">
            <v>Direct to Outpatient Commitment</v>
          </cell>
          <cell r="R495" t="str">
            <v>Other outpatient and residential non state facilit</v>
          </cell>
          <cell r="S495" t="str">
            <v>Private residence</v>
          </cell>
          <cell r="T495" t="str">
            <v>MH</v>
          </cell>
          <cell r="U495" t="str">
            <v>Nash</v>
          </cell>
          <cell r="V495" t="str">
            <v>Nash</v>
          </cell>
          <cell r="W495" t="str">
            <v>Nash</v>
          </cell>
          <cell r="X495" t="str">
            <v>Beacon Center</v>
          </cell>
          <cell r="Y495" t="str">
            <v>Beacon Center</v>
          </cell>
          <cell r="AA495" t="str">
            <v>MEDICARE PART A</v>
          </cell>
          <cell r="AB495" t="str">
            <v>MEDICARE</v>
          </cell>
          <cell r="AC495" t="str">
            <v>SELF PAY</v>
          </cell>
          <cell r="AD495" t="str">
            <v>SELF PAY</v>
          </cell>
          <cell r="AE495" t="str">
            <v>MEDICARE PART B</v>
          </cell>
          <cell r="AF495" t="str">
            <v>MEDICARE</v>
          </cell>
          <cell r="AK495" t="str">
            <v>Medicare</v>
          </cell>
          <cell r="AL495">
            <v>30.005479452054793</v>
          </cell>
          <cell r="AM495">
            <v>557</v>
          </cell>
          <cell r="AN495">
            <v>1</v>
          </cell>
          <cell r="AO495">
            <v>1</v>
          </cell>
          <cell r="AP495">
            <v>20110223</v>
          </cell>
          <cell r="AQ495">
            <v>8</v>
          </cell>
          <cell r="AR495" t="str">
            <v>8-30 Days</v>
          </cell>
          <cell r="AS495">
            <v>0</v>
          </cell>
          <cell r="AT495">
            <v>0</v>
          </cell>
          <cell r="AU495">
            <v>1</v>
          </cell>
          <cell r="AV495" t="b">
            <v>1</v>
          </cell>
          <cell r="AW495" t="b">
            <v>1</v>
          </cell>
          <cell r="AX495" t="b">
            <v>1</v>
          </cell>
          <cell r="AY495" t="b">
            <v>0</v>
          </cell>
          <cell r="AZ495">
            <v>0</v>
          </cell>
          <cell r="BA495" t="b">
            <v>1</v>
          </cell>
          <cell r="BB495" t="b">
            <v>1</v>
          </cell>
          <cell r="BC495">
            <v>1</v>
          </cell>
        </row>
        <row r="496">
          <cell r="A496" t="str">
            <v>H</v>
          </cell>
          <cell r="B496" t="str">
            <v>2011/01/31</v>
          </cell>
          <cell r="C496" t="str">
            <v>2011/02/18</v>
          </cell>
          <cell r="D496">
            <v>0</v>
          </cell>
          <cell r="E496">
            <v>1264386</v>
          </cell>
          <cell r="F496" t="str">
            <v>F</v>
          </cell>
          <cell r="G496" t="str">
            <v>T</v>
          </cell>
          <cell r="H496" t="str">
            <v>1975/01/26</v>
          </cell>
          <cell r="I496" t="str">
            <v>ADATC</v>
          </cell>
          <cell r="J496" t="str">
            <v>J F Keith ADATC</v>
          </cell>
          <cell r="K496" t="str">
            <v>900475278L</v>
          </cell>
          <cell r="M496" t="str">
            <v>1031189</v>
          </cell>
          <cell r="N496" t="str">
            <v>West</v>
          </cell>
          <cell r="O496" t="str">
            <v>113</v>
          </cell>
          <cell r="P496" t="str">
            <v>Western Highlands</v>
          </cell>
          <cell r="Q496" t="str">
            <v>Program Completion ADATC only</v>
          </cell>
          <cell r="R496" t="str">
            <v>Other outpatient and residential non state facilit</v>
          </cell>
          <cell r="S496" t="str">
            <v>Private residence</v>
          </cell>
          <cell r="T496" t="str">
            <v>SA</v>
          </cell>
          <cell r="U496" t="str">
            <v>Henderson</v>
          </cell>
          <cell r="V496" t="str">
            <v>Henderson</v>
          </cell>
          <cell r="W496" t="str">
            <v>Henderson</v>
          </cell>
          <cell r="Y496" t="str">
            <v>Western Highlands</v>
          </cell>
          <cell r="AA496" t="str">
            <v>SELF PAY</v>
          </cell>
          <cell r="AB496" t="str">
            <v>SELF PAY</v>
          </cell>
          <cell r="AK496" t="str">
            <v>Self</v>
          </cell>
          <cell r="AL496">
            <v>36.534246575342465</v>
          </cell>
          <cell r="AM496">
            <v>1404</v>
          </cell>
          <cell r="AN496">
            <v>1</v>
          </cell>
          <cell r="AO496">
            <v>1</v>
          </cell>
          <cell r="AP496">
            <v>20110222</v>
          </cell>
          <cell r="AQ496">
            <v>4</v>
          </cell>
          <cell r="AR496" t="str">
            <v>0-7 Days</v>
          </cell>
          <cell r="AS496">
            <v>0</v>
          </cell>
          <cell r="AT496">
            <v>0</v>
          </cell>
          <cell r="AU496">
            <v>0</v>
          </cell>
          <cell r="AV496" t="b">
            <v>0</v>
          </cell>
          <cell r="AW496" t="b">
            <v>1</v>
          </cell>
          <cell r="AX496" t="b">
            <v>1</v>
          </cell>
          <cell r="AY496" t="b">
            <v>0</v>
          </cell>
          <cell r="AZ496">
            <v>1</v>
          </cell>
          <cell r="BA496" t="b">
            <v>1</v>
          </cell>
          <cell r="BB496" t="b">
            <v>1</v>
          </cell>
          <cell r="BC496">
            <v>1</v>
          </cell>
        </row>
        <row r="497">
          <cell r="A497" t="str">
            <v>1</v>
          </cell>
          <cell r="B497" t="str">
            <v>2011/02/01</v>
          </cell>
          <cell r="C497" t="str">
            <v>2011/02/21</v>
          </cell>
          <cell r="D497">
            <v>0</v>
          </cell>
          <cell r="E497">
            <v>1264481</v>
          </cell>
          <cell r="F497" t="str">
            <v>M</v>
          </cell>
          <cell r="G497" t="str">
            <v>T</v>
          </cell>
          <cell r="H497" t="str">
            <v>1984/05/25</v>
          </cell>
          <cell r="I497" t="str">
            <v>Psych Hospital</v>
          </cell>
          <cell r="J497" t="str">
            <v>Cherry</v>
          </cell>
          <cell r="K497" t="str">
            <v>158768255T</v>
          </cell>
          <cell r="L497" t="str">
            <v>948768714T</v>
          </cell>
          <cell r="M497" t="str">
            <v>1031289</v>
          </cell>
          <cell r="N497" t="str">
            <v>East</v>
          </cell>
          <cell r="O497" t="str">
            <v>405</v>
          </cell>
          <cell r="P497" t="str">
            <v>Beacon Center</v>
          </cell>
          <cell r="Q497" t="str">
            <v>Direct to Outpatient Commitment</v>
          </cell>
          <cell r="R497" t="str">
            <v>Other outpatient and residential non state facilit</v>
          </cell>
          <cell r="S497" t="str">
            <v>Private residence</v>
          </cell>
          <cell r="T497" t="str">
            <v>MH</v>
          </cell>
          <cell r="U497" t="str">
            <v>Edgecombe</v>
          </cell>
          <cell r="V497" t="str">
            <v>Halifax</v>
          </cell>
          <cell r="W497" t="str">
            <v>Northampton</v>
          </cell>
          <cell r="X497" t="str">
            <v>ECBH</v>
          </cell>
          <cell r="Y497" t="str">
            <v>East Carolina Behavioral Health</v>
          </cell>
          <cell r="AA497" t="str">
            <v>SELF PAY</v>
          </cell>
          <cell r="AB497" t="str">
            <v>SELF PAY</v>
          </cell>
          <cell r="AC497" t="str">
            <v>MEDICAID(NC)</v>
          </cell>
          <cell r="AD497" t="str">
            <v>MEDICAID</v>
          </cell>
          <cell r="AK497" t="str">
            <v>Medicaid</v>
          </cell>
          <cell r="AL497">
            <v>27.2</v>
          </cell>
          <cell r="AM497">
            <v>558</v>
          </cell>
          <cell r="AN497">
            <v>1</v>
          </cell>
          <cell r="AO497">
            <v>1</v>
          </cell>
          <cell r="AP497">
            <v>20110305</v>
          </cell>
          <cell r="AQ497">
            <v>12</v>
          </cell>
          <cell r="AR497" t="str">
            <v>8-30 Days</v>
          </cell>
          <cell r="AS497">
            <v>0</v>
          </cell>
          <cell r="AT497">
            <v>0</v>
          </cell>
          <cell r="AU497">
            <v>1</v>
          </cell>
          <cell r="AV497" t="b">
            <v>1</v>
          </cell>
          <cell r="AW497" t="b">
            <v>1</v>
          </cell>
          <cell r="AX497" t="b">
            <v>1</v>
          </cell>
          <cell r="AY497" t="b">
            <v>0</v>
          </cell>
          <cell r="AZ497">
            <v>0</v>
          </cell>
          <cell r="BA497" t="b">
            <v>1</v>
          </cell>
          <cell r="BB497" t="b">
            <v>1</v>
          </cell>
          <cell r="BC497">
            <v>0</v>
          </cell>
        </row>
        <row r="498">
          <cell r="A498" t="str">
            <v>Q</v>
          </cell>
          <cell r="B498" t="str">
            <v>2010/12/28</v>
          </cell>
          <cell r="C498" t="str">
            <v>2011/01/12</v>
          </cell>
          <cell r="D498">
            <v>0</v>
          </cell>
          <cell r="E498">
            <v>1268058</v>
          </cell>
          <cell r="F498" t="str">
            <v>F</v>
          </cell>
          <cell r="G498" t="str">
            <v>T</v>
          </cell>
          <cell r="H498" t="str">
            <v>1976/11/27</v>
          </cell>
          <cell r="I498" t="str">
            <v>ADATC</v>
          </cell>
          <cell r="J498" t="str">
            <v>W.B. Jones ADATC</v>
          </cell>
          <cell r="K498" t="str">
            <v>901398686M</v>
          </cell>
          <cell r="L498" t="str">
            <v>901398686M</v>
          </cell>
          <cell r="M498" t="str">
            <v>1031761</v>
          </cell>
          <cell r="N498" t="str">
            <v>East</v>
          </cell>
          <cell r="O498" t="str">
            <v>401</v>
          </cell>
          <cell r="P498" t="str">
            <v>Southeastern Center</v>
          </cell>
          <cell r="Q498" t="str">
            <v>Program Completion ADATC only</v>
          </cell>
          <cell r="R498" t="str">
            <v>Other outpatient and residential non state facilit</v>
          </cell>
          <cell r="S498" t="str">
            <v>Private residence</v>
          </cell>
          <cell r="T498" t="str">
            <v>SA</v>
          </cell>
          <cell r="U498" t="str">
            <v>Brunswick</v>
          </cell>
          <cell r="V498" t="str">
            <v>Brunswick</v>
          </cell>
          <cell r="W498" t="str">
            <v>Brunswick</v>
          </cell>
          <cell r="X498" t="str">
            <v>Southeastern Center</v>
          </cell>
          <cell r="Y498" t="str">
            <v>Southeastern Center</v>
          </cell>
          <cell r="AA498" t="str">
            <v>SELF PAY</v>
          </cell>
          <cell r="AB498" t="str">
            <v>SELF PAY</v>
          </cell>
          <cell r="AK498" t="str">
            <v>Self</v>
          </cell>
          <cell r="AL498">
            <v>34.695890410958903</v>
          </cell>
          <cell r="AM498">
            <v>1816</v>
          </cell>
          <cell r="AN498">
            <v>1</v>
          </cell>
          <cell r="AO498">
            <v>1</v>
          </cell>
          <cell r="AP498">
            <v>20110113</v>
          </cell>
          <cell r="AQ498">
            <v>1</v>
          </cell>
          <cell r="AR498" t="str">
            <v>0-7 Days</v>
          </cell>
          <cell r="AS498">
            <v>0</v>
          </cell>
          <cell r="AT498">
            <v>0</v>
          </cell>
          <cell r="AU498">
            <v>0</v>
          </cell>
          <cell r="AV498" t="b">
            <v>0</v>
          </cell>
          <cell r="AW498" t="b">
            <v>1</v>
          </cell>
          <cell r="AX498" t="b">
            <v>1</v>
          </cell>
          <cell r="AY498" t="b">
            <v>0</v>
          </cell>
          <cell r="AZ498">
            <v>1</v>
          </cell>
          <cell r="BA498" t="b">
            <v>1</v>
          </cell>
          <cell r="BB498" t="b">
            <v>1</v>
          </cell>
          <cell r="BC498">
            <v>1</v>
          </cell>
        </row>
        <row r="499">
          <cell r="A499" t="str">
            <v>0</v>
          </cell>
          <cell r="B499" t="str">
            <v>2011/03/04</v>
          </cell>
          <cell r="C499" t="str">
            <v>2011/03/16</v>
          </cell>
          <cell r="D499">
            <v>0</v>
          </cell>
          <cell r="E499">
            <v>1268281</v>
          </cell>
          <cell r="F499" t="str">
            <v>M</v>
          </cell>
          <cell r="G499" t="str">
            <v>T</v>
          </cell>
          <cell r="H499" t="str">
            <v>1986/12/08</v>
          </cell>
          <cell r="I499" t="str">
            <v>Psych Hospital</v>
          </cell>
          <cell r="J499" t="str">
            <v>Central Regional Hospital</v>
          </cell>
          <cell r="K499" t="str">
            <v>948179892P</v>
          </cell>
          <cell r="L499" t="str">
            <v>948179892P</v>
          </cell>
          <cell r="M499" t="str">
            <v>1031994</v>
          </cell>
          <cell r="N499" t="str">
            <v>C</v>
          </cell>
          <cell r="O499" t="str">
            <v>202</v>
          </cell>
          <cell r="P499" t="str">
            <v>CenterPoint</v>
          </cell>
          <cell r="Q499" t="str">
            <v>Direct to Outpatient Commitment</v>
          </cell>
          <cell r="R499" t="str">
            <v>Other outpatient and residential non state facilit</v>
          </cell>
          <cell r="S499" t="str">
            <v>Private residence</v>
          </cell>
          <cell r="T499" t="str">
            <v>MH</v>
          </cell>
          <cell r="U499" t="str">
            <v>Forsyth</v>
          </cell>
          <cell r="V499" t="str">
            <v>Forsyth</v>
          </cell>
          <cell r="W499" t="str">
            <v>Forsyth</v>
          </cell>
          <cell r="X499" t="str">
            <v>CenterPoint</v>
          </cell>
          <cell r="Y499" t="str">
            <v>CenterPoint Human Services</v>
          </cell>
          <cell r="AA499" t="str">
            <v>SELF PAY</v>
          </cell>
          <cell r="AB499" t="str">
            <v>SELF PAY</v>
          </cell>
          <cell r="AC499" t="str">
            <v>MEDICAID(NC)</v>
          </cell>
          <cell r="AD499" t="str">
            <v>MEDICAID</v>
          </cell>
          <cell r="AK499" t="str">
            <v>Medicaid</v>
          </cell>
          <cell r="AL499">
            <v>24.660273972602738</v>
          </cell>
          <cell r="AM499">
            <v>137</v>
          </cell>
          <cell r="AN499">
            <v>1</v>
          </cell>
          <cell r="AO499">
            <v>1</v>
          </cell>
          <cell r="AP499">
            <v>20110317</v>
          </cell>
          <cell r="AQ499">
            <v>1</v>
          </cell>
          <cell r="AR499" t="str">
            <v>0-7 Days</v>
          </cell>
          <cell r="AS499">
            <v>1</v>
          </cell>
          <cell r="AT499">
            <v>1</v>
          </cell>
          <cell r="AU499">
            <v>1</v>
          </cell>
          <cell r="AV499" t="b">
            <v>1</v>
          </cell>
          <cell r="AW499" t="b">
            <v>1</v>
          </cell>
          <cell r="AX499" t="b">
            <v>1</v>
          </cell>
          <cell r="AY499" t="b">
            <v>0</v>
          </cell>
          <cell r="AZ499">
            <v>0</v>
          </cell>
          <cell r="BA499" t="b">
            <v>1</v>
          </cell>
          <cell r="BB499" t="b">
            <v>1</v>
          </cell>
          <cell r="BC499">
            <v>1</v>
          </cell>
        </row>
        <row r="500">
          <cell r="A500" t="str">
            <v>1</v>
          </cell>
          <cell r="B500" t="str">
            <v>2011/02/14</v>
          </cell>
          <cell r="C500" t="str">
            <v>2011/02/25</v>
          </cell>
          <cell r="D500">
            <v>0</v>
          </cell>
          <cell r="E500">
            <v>1268484</v>
          </cell>
          <cell r="F500" t="str">
            <v>M</v>
          </cell>
          <cell r="G500" t="str">
            <v>T</v>
          </cell>
          <cell r="H500" t="str">
            <v>1982/04/29</v>
          </cell>
          <cell r="I500" t="str">
            <v>Psych Hospital</v>
          </cell>
          <cell r="J500" t="str">
            <v>Cherry</v>
          </cell>
          <cell r="K500" t="str">
            <v>949363346M</v>
          </cell>
          <cell r="L500" t="str">
            <v>949363346M</v>
          </cell>
          <cell r="M500" t="str">
            <v>1032211</v>
          </cell>
          <cell r="N500" t="str">
            <v>East</v>
          </cell>
          <cell r="O500" t="str">
            <v>401</v>
          </cell>
          <cell r="P500" t="str">
            <v>Southeastern Center</v>
          </cell>
          <cell r="Q500" t="str">
            <v>Direct to Outpatient Commitment</v>
          </cell>
          <cell r="R500" t="str">
            <v>Other outpatient and residential non state facilit</v>
          </cell>
          <cell r="S500" t="str">
            <v>Private residence</v>
          </cell>
          <cell r="T500" t="str">
            <v>SA</v>
          </cell>
          <cell r="U500" t="str">
            <v>New Hanover</v>
          </cell>
          <cell r="V500" t="str">
            <v>New Hanover</v>
          </cell>
          <cell r="W500" t="str">
            <v>New Hanover</v>
          </cell>
          <cell r="X500" t="str">
            <v>Southeastern Center</v>
          </cell>
          <cell r="Y500" t="str">
            <v>Southeastern Center</v>
          </cell>
          <cell r="AA500" t="str">
            <v>SELF PAY</v>
          </cell>
          <cell r="AB500" t="str">
            <v>SELF PAY</v>
          </cell>
          <cell r="AC500" t="str">
            <v>MEDICAID(NC)</v>
          </cell>
          <cell r="AD500" t="str">
            <v>MEDICAID</v>
          </cell>
          <cell r="AK500" t="str">
            <v>Medicaid</v>
          </cell>
          <cell r="AL500">
            <v>29.273972602739725</v>
          </cell>
          <cell r="AM500">
            <v>561</v>
          </cell>
          <cell r="AN500">
            <v>1</v>
          </cell>
          <cell r="AO500">
            <v>1</v>
          </cell>
          <cell r="AP500">
            <v>20110303</v>
          </cell>
          <cell r="AQ500">
            <v>6</v>
          </cell>
          <cell r="AR500" t="str">
            <v>0-7 Days</v>
          </cell>
          <cell r="AS500">
            <v>1</v>
          </cell>
          <cell r="AT500">
            <v>1</v>
          </cell>
          <cell r="AU500">
            <v>1</v>
          </cell>
          <cell r="AV500" t="b">
            <v>1</v>
          </cell>
          <cell r="AW500" t="b">
            <v>1</v>
          </cell>
          <cell r="AX500" t="b">
            <v>1</v>
          </cell>
          <cell r="AY500" t="b">
            <v>0</v>
          </cell>
          <cell r="AZ500">
            <v>0</v>
          </cell>
          <cell r="BA500" t="b">
            <v>1</v>
          </cell>
          <cell r="BB500" t="b">
            <v>1</v>
          </cell>
          <cell r="BC500">
            <v>1</v>
          </cell>
        </row>
        <row r="501">
          <cell r="A501" t="str">
            <v>0</v>
          </cell>
          <cell r="B501" t="str">
            <v>2011/02/23</v>
          </cell>
          <cell r="C501" t="str">
            <v>2011/03/23</v>
          </cell>
          <cell r="D501">
            <v>0</v>
          </cell>
          <cell r="E501">
            <v>1278919</v>
          </cell>
          <cell r="F501" t="str">
            <v>F</v>
          </cell>
          <cell r="G501" t="str">
            <v>T</v>
          </cell>
          <cell r="H501" t="str">
            <v>1984/12/15</v>
          </cell>
          <cell r="I501" t="str">
            <v>Psych Hospital</v>
          </cell>
          <cell r="J501" t="str">
            <v>Central Regional Hospital</v>
          </cell>
          <cell r="K501" t="str">
            <v>900455597S</v>
          </cell>
          <cell r="L501" t="str">
            <v>900455597S</v>
          </cell>
          <cell r="M501" t="str">
            <v>1032307</v>
          </cell>
          <cell r="N501" t="str">
            <v>C</v>
          </cell>
          <cell r="O501" t="str">
            <v>205</v>
          </cell>
          <cell r="P501" t="str">
            <v>Alamance-Caswell</v>
          </cell>
          <cell r="Q501" t="str">
            <v>Direct to Outpatient Commitment</v>
          </cell>
          <cell r="R501" t="str">
            <v>Other outpatient and residential non state facilit</v>
          </cell>
          <cell r="S501" t="str">
            <v>Community ICF-MR 70 or more beds</v>
          </cell>
          <cell r="T501" t="str">
            <v>MH</v>
          </cell>
          <cell r="U501" t="str">
            <v>Alamance</v>
          </cell>
          <cell r="V501" t="str">
            <v>Randolph</v>
          </cell>
          <cell r="W501" t="str">
            <v>Alamance</v>
          </cell>
          <cell r="X501" t="str">
            <v>Alamance-Caswell</v>
          </cell>
          <cell r="Y501" t="str">
            <v>Alamance-Caswell</v>
          </cell>
          <cell r="AA501" t="str">
            <v>MEDICARE PART A</v>
          </cell>
          <cell r="AB501" t="str">
            <v>MEDICARE</v>
          </cell>
          <cell r="AC501" t="str">
            <v>SELF PAY</v>
          </cell>
          <cell r="AD501" t="str">
            <v>SELF PAY</v>
          </cell>
          <cell r="AE501" t="str">
            <v>MEDICARE PART B</v>
          </cell>
          <cell r="AF501" t="str">
            <v>MEDICARE</v>
          </cell>
          <cell r="AG501" t="str">
            <v>MEDICAID(NC)</v>
          </cell>
          <cell r="AH501" t="str">
            <v>MEDICAID</v>
          </cell>
          <cell r="AK501" t="str">
            <v>Medicaid</v>
          </cell>
          <cell r="AL501">
            <v>26.641095890410959</v>
          </cell>
          <cell r="AM501">
            <v>139</v>
          </cell>
          <cell r="AN501">
            <v>1</v>
          </cell>
          <cell r="AO501">
            <v>1</v>
          </cell>
          <cell r="AP501">
            <v>20110329</v>
          </cell>
          <cell r="AQ501">
            <v>6</v>
          </cell>
          <cell r="AR501" t="str">
            <v>0-7 Days</v>
          </cell>
          <cell r="AS501">
            <v>0</v>
          </cell>
          <cell r="AT501">
            <v>0</v>
          </cell>
          <cell r="AU501">
            <v>1</v>
          </cell>
          <cell r="AV501" t="b">
            <v>1</v>
          </cell>
          <cell r="AW501" t="b">
            <v>1</v>
          </cell>
          <cell r="AX501" t="b">
            <v>1</v>
          </cell>
          <cell r="AY501" t="b">
            <v>0</v>
          </cell>
          <cell r="AZ501">
            <v>0</v>
          </cell>
          <cell r="BA501" t="b">
            <v>1</v>
          </cell>
          <cell r="BB501" t="b">
            <v>1</v>
          </cell>
          <cell r="BC501">
            <v>0</v>
          </cell>
        </row>
        <row r="502">
          <cell r="A502" t="str">
            <v>0</v>
          </cell>
          <cell r="B502" t="str">
            <v>2011/02/02</v>
          </cell>
          <cell r="C502" t="str">
            <v>2011/02/23</v>
          </cell>
          <cell r="D502">
            <v>0</v>
          </cell>
          <cell r="E502">
            <v>1279120</v>
          </cell>
          <cell r="F502" t="str">
            <v>F</v>
          </cell>
          <cell r="G502" t="str">
            <v>T</v>
          </cell>
          <cell r="H502" t="str">
            <v>1966/11/03</v>
          </cell>
          <cell r="I502" t="str">
            <v>Psych Hospital</v>
          </cell>
          <cell r="J502" t="str">
            <v>Central Regional Hospital</v>
          </cell>
          <cell r="K502" t="str">
            <v>800618413F</v>
          </cell>
          <cell r="M502" t="str">
            <v>1032530</v>
          </cell>
          <cell r="N502" t="str">
            <v>C</v>
          </cell>
          <cell r="O502" t="str">
            <v>204</v>
          </cell>
          <cell r="P502" t="str">
            <v>Guilford</v>
          </cell>
          <cell r="Q502" t="str">
            <v>Direct to Outpatient Commitment</v>
          </cell>
          <cell r="R502" t="str">
            <v>Other outpatient and residential non state facilit</v>
          </cell>
          <cell r="S502" t="str">
            <v>Private residence</v>
          </cell>
          <cell r="T502" t="str">
            <v>MH</v>
          </cell>
          <cell r="U502" t="str">
            <v>Guilford</v>
          </cell>
          <cell r="V502" t="str">
            <v>Guilford</v>
          </cell>
          <cell r="W502" t="str">
            <v>Guilford</v>
          </cell>
          <cell r="X502" t="str">
            <v>Guilford</v>
          </cell>
          <cell r="Y502" t="str">
            <v>Guilford Center</v>
          </cell>
          <cell r="AA502" t="str">
            <v>MEDICARE PART A</v>
          </cell>
          <cell r="AB502" t="str">
            <v>MEDICARE</v>
          </cell>
          <cell r="AC502" t="str">
            <v>SELF PAY</v>
          </cell>
          <cell r="AD502" t="str">
            <v>SELF PAY</v>
          </cell>
          <cell r="AE502" t="str">
            <v>MEDICARE PART B</v>
          </cell>
          <cell r="AF502" t="str">
            <v>MEDICARE</v>
          </cell>
          <cell r="AK502" t="str">
            <v>Medicare</v>
          </cell>
          <cell r="AL502">
            <v>44.769863013698632</v>
          </cell>
          <cell r="AM502">
            <v>140</v>
          </cell>
          <cell r="AN502">
            <v>1</v>
          </cell>
          <cell r="AO502">
            <v>1</v>
          </cell>
          <cell r="AP502">
            <v>20110224</v>
          </cell>
          <cell r="AQ502">
            <v>1</v>
          </cell>
          <cell r="AR502" t="str">
            <v>0-7 Days</v>
          </cell>
          <cell r="AS502">
            <v>1</v>
          </cell>
          <cell r="AT502">
            <v>1</v>
          </cell>
          <cell r="AU502">
            <v>1</v>
          </cell>
          <cell r="AV502" t="b">
            <v>1</v>
          </cell>
          <cell r="AW502" t="b">
            <v>1</v>
          </cell>
          <cell r="AX502" t="b">
            <v>1</v>
          </cell>
          <cell r="AY502" t="b">
            <v>0</v>
          </cell>
          <cell r="AZ502">
            <v>0</v>
          </cell>
          <cell r="BA502" t="b">
            <v>1</v>
          </cell>
          <cell r="BB502" t="b">
            <v>1</v>
          </cell>
          <cell r="BC502">
            <v>1</v>
          </cell>
        </row>
        <row r="503">
          <cell r="A503" t="str">
            <v>1</v>
          </cell>
          <cell r="B503" t="str">
            <v>2010/10/25</v>
          </cell>
          <cell r="C503" t="str">
            <v>2011/01/10</v>
          </cell>
          <cell r="D503">
            <v>0</v>
          </cell>
          <cell r="E503">
            <v>1279492</v>
          </cell>
          <cell r="F503" t="str">
            <v>F</v>
          </cell>
          <cell r="G503" t="str">
            <v>T</v>
          </cell>
          <cell r="H503" t="str">
            <v>1988/08/25</v>
          </cell>
          <cell r="I503" t="str">
            <v>Psych Hospital</v>
          </cell>
          <cell r="J503" t="str">
            <v>Cherry</v>
          </cell>
          <cell r="K503" t="str">
            <v>946983739S</v>
          </cell>
          <cell r="L503" t="str">
            <v>946983739S</v>
          </cell>
          <cell r="M503" t="str">
            <v>1032714</v>
          </cell>
          <cell r="N503" t="str">
            <v>East</v>
          </cell>
          <cell r="O503" t="str">
            <v>305</v>
          </cell>
          <cell r="P503" t="str">
            <v>Cumberland</v>
          </cell>
          <cell r="Q503" t="str">
            <v>Direct with Approval</v>
          </cell>
          <cell r="R503" t="str">
            <v>Other outpatient and residential non state facilit</v>
          </cell>
          <cell r="S503" t="str">
            <v>Residental facility excluding nursing homes(halfwa</v>
          </cell>
          <cell r="T503" t="str">
            <v>MH</v>
          </cell>
          <cell r="U503" t="str">
            <v>Cumberland</v>
          </cell>
          <cell r="V503" t="str">
            <v>Cumberland</v>
          </cell>
          <cell r="W503" t="str">
            <v>Cumberland</v>
          </cell>
          <cell r="X503" t="str">
            <v>Cumberland</v>
          </cell>
          <cell r="Y503" t="str">
            <v>Cumberland</v>
          </cell>
          <cell r="AA503" t="str">
            <v>SELF PAY</v>
          </cell>
          <cell r="AB503" t="str">
            <v>SELF PAY</v>
          </cell>
          <cell r="AC503" t="str">
            <v>MEDICAID(NC)</v>
          </cell>
          <cell r="AD503" t="str">
            <v>MEDICAID</v>
          </cell>
          <cell r="AK503" t="str">
            <v>Medicaid</v>
          </cell>
          <cell r="AL503">
            <v>22.945205479452056</v>
          </cell>
          <cell r="AM503">
            <v>563</v>
          </cell>
          <cell r="AN503">
            <v>1</v>
          </cell>
          <cell r="AO503">
            <v>1</v>
          </cell>
          <cell r="AP503">
            <v>20110110</v>
          </cell>
          <cell r="AQ503">
            <v>0</v>
          </cell>
          <cell r="AR503" t="str">
            <v>0-7 Days</v>
          </cell>
          <cell r="AS503">
            <v>0</v>
          </cell>
          <cell r="AT503">
            <v>0</v>
          </cell>
          <cell r="AU503">
            <v>1</v>
          </cell>
          <cell r="AV503" t="b">
            <v>1</v>
          </cell>
          <cell r="AW503" t="b">
            <v>1</v>
          </cell>
          <cell r="AX503" t="b">
            <v>1</v>
          </cell>
          <cell r="AY503" t="b">
            <v>0</v>
          </cell>
          <cell r="AZ503">
            <v>0</v>
          </cell>
          <cell r="BA503" t="b">
            <v>1</v>
          </cell>
          <cell r="BB503" t="b">
            <v>1</v>
          </cell>
          <cell r="BC503">
            <v>1</v>
          </cell>
        </row>
        <row r="504">
          <cell r="A504" t="str">
            <v>0</v>
          </cell>
          <cell r="B504" t="str">
            <v>2011/03/13</v>
          </cell>
          <cell r="C504" t="str">
            <v>2011/03/18</v>
          </cell>
          <cell r="D504">
            <v>0</v>
          </cell>
          <cell r="E504">
            <v>1279647</v>
          </cell>
          <cell r="F504" t="str">
            <v>M</v>
          </cell>
          <cell r="G504" t="str">
            <v>T</v>
          </cell>
          <cell r="H504" t="str">
            <v>1983/01/17</v>
          </cell>
          <cell r="I504" t="str">
            <v>Psych Hospital</v>
          </cell>
          <cell r="J504" t="str">
            <v>Central Regional Hospital</v>
          </cell>
          <cell r="K504" t="str">
            <v>947232102K</v>
          </cell>
          <cell r="M504" t="str">
            <v>1033080</v>
          </cell>
          <cell r="N504" t="str">
            <v>C</v>
          </cell>
          <cell r="O504" t="str">
            <v>208</v>
          </cell>
          <cell r="P504" t="str">
            <v>Five County</v>
          </cell>
          <cell r="Q504" t="str">
            <v>Direct with Approval</v>
          </cell>
          <cell r="R504" t="str">
            <v>Other outpatient and residential non state facilit</v>
          </cell>
          <cell r="S504" t="str">
            <v>Private residence</v>
          </cell>
          <cell r="T504" t="str">
            <v>MH</v>
          </cell>
          <cell r="U504" t="str">
            <v>Granville</v>
          </cell>
          <cell r="V504" t="str">
            <v>Granville</v>
          </cell>
          <cell r="W504" t="str">
            <v>Granville</v>
          </cell>
          <cell r="X504" t="str">
            <v>Five County</v>
          </cell>
          <cell r="Y504" t="str">
            <v>Five County</v>
          </cell>
          <cell r="AA504" t="str">
            <v>SELF PAY</v>
          </cell>
          <cell r="AB504" t="str">
            <v>SELF PAY</v>
          </cell>
          <cell r="AK504" t="str">
            <v>Self</v>
          </cell>
          <cell r="AL504">
            <v>28.553424657534247</v>
          </cell>
          <cell r="AM504">
            <v>141</v>
          </cell>
          <cell r="AN504">
            <v>1</v>
          </cell>
          <cell r="AO504">
            <v>1</v>
          </cell>
          <cell r="AP504">
            <v>20110318</v>
          </cell>
          <cell r="AQ504">
            <v>0</v>
          </cell>
          <cell r="AR504" t="str">
            <v>0-7 Days</v>
          </cell>
          <cell r="AS504">
            <v>0</v>
          </cell>
          <cell r="AT504">
            <v>0</v>
          </cell>
          <cell r="AU504">
            <v>1</v>
          </cell>
          <cell r="AV504" t="b">
            <v>1</v>
          </cell>
          <cell r="AW504" t="b">
            <v>1</v>
          </cell>
          <cell r="AX504" t="b">
            <v>1</v>
          </cell>
          <cell r="AY504" t="b">
            <v>0</v>
          </cell>
          <cell r="AZ504">
            <v>0</v>
          </cell>
          <cell r="BA504" t="b">
            <v>1</v>
          </cell>
          <cell r="BB504" t="b">
            <v>1</v>
          </cell>
          <cell r="BC504">
            <v>1</v>
          </cell>
        </row>
        <row r="505">
          <cell r="A505" t="str">
            <v>8</v>
          </cell>
          <cell r="B505" t="str">
            <v>2011/01/20</v>
          </cell>
          <cell r="C505" t="str">
            <v>2011/02/01</v>
          </cell>
          <cell r="D505">
            <v>0</v>
          </cell>
          <cell r="E505">
            <v>1285464</v>
          </cell>
          <cell r="F505" t="str">
            <v>M</v>
          </cell>
          <cell r="G505" t="str">
            <v>T</v>
          </cell>
          <cell r="H505" t="str">
            <v>1952/09/04</v>
          </cell>
          <cell r="I505" t="str">
            <v>ADATC</v>
          </cell>
          <cell r="J505" t="str">
            <v>R. J. Blackley ADATC</v>
          </cell>
          <cell r="K505" t="str">
            <v>900993767O</v>
          </cell>
          <cell r="M505" t="str">
            <v>1033167</v>
          </cell>
          <cell r="N505" t="str">
            <v>C</v>
          </cell>
          <cell r="O505" t="str">
            <v>208</v>
          </cell>
          <cell r="P505" t="str">
            <v>Five County</v>
          </cell>
          <cell r="Q505" t="str">
            <v>Program Completion ADATC only</v>
          </cell>
          <cell r="R505" t="str">
            <v>Private physician</v>
          </cell>
          <cell r="S505" t="str">
            <v>Residental facility excluding nursing homes(halfwa</v>
          </cell>
          <cell r="T505" t="str">
            <v>SA</v>
          </cell>
          <cell r="U505" t="str">
            <v>Granville</v>
          </cell>
          <cell r="V505" t="str">
            <v>Granville</v>
          </cell>
          <cell r="W505" t="str">
            <v>Granville</v>
          </cell>
          <cell r="Y505" t="str">
            <v>Five County</v>
          </cell>
          <cell r="AA505" t="str">
            <v>SELF PAY</v>
          </cell>
          <cell r="AB505" t="str">
            <v>SELF PAY</v>
          </cell>
          <cell r="AK505" t="str">
            <v>Self</v>
          </cell>
          <cell r="AL505">
            <v>58.942465753424656</v>
          </cell>
          <cell r="AM505">
            <v>1133</v>
          </cell>
          <cell r="AN505">
            <v>1</v>
          </cell>
          <cell r="AO505">
            <v>1</v>
          </cell>
          <cell r="AP505">
            <v>20110203</v>
          </cell>
          <cell r="AQ505">
            <v>2</v>
          </cell>
          <cell r="AR505" t="str">
            <v>0-7 Days</v>
          </cell>
          <cell r="AS505">
            <v>0</v>
          </cell>
          <cell r="AT505">
            <v>0</v>
          </cell>
          <cell r="AU505">
            <v>0</v>
          </cell>
          <cell r="AV505" t="b">
            <v>0</v>
          </cell>
          <cell r="AW505" t="b">
            <v>1</v>
          </cell>
          <cell r="AX505" t="b">
            <v>1</v>
          </cell>
          <cell r="AY505" t="b">
            <v>0</v>
          </cell>
          <cell r="AZ505">
            <v>1</v>
          </cell>
          <cell r="BA505" t="b">
            <v>1</v>
          </cell>
          <cell r="BB505" t="b">
            <v>1</v>
          </cell>
          <cell r="BC505">
            <v>1</v>
          </cell>
        </row>
        <row r="506">
          <cell r="A506" t="str">
            <v>1</v>
          </cell>
          <cell r="B506" t="str">
            <v>2010/03/31</v>
          </cell>
          <cell r="C506" t="str">
            <v>2011/01/13</v>
          </cell>
          <cell r="D506">
            <v>0</v>
          </cell>
          <cell r="E506">
            <v>1285711</v>
          </cell>
          <cell r="F506" t="str">
            <v>M</v>
          </cell>
          <cell r="G506" t="str">
            <v>T</v>
          </cell>
          <cell r="H506" t="str">
            <v>1981/09/01</v>
          </cell>
          <cell r="I506" t="str">
            <v>Psych Hospital</v>
          </cell>
          <cell r="J506" t="str">
            <v>Cherry</v>
          </cell>
          <cell r="K506" t="str">
            <v>948903581P</v>
          </cell>
          <cell r="M506" t="str">
            <v>1033428</v>
          </cell>
          <cell r="N506" t="str">
            <v>East</v>
          </cell>
          <cell r="O506" t="str">
            <v>405</v>
          </cell>
          <cell r="P506" t="str">
            <v>Beacon Center</v>
          </cell>
          <cell r="Q506" t="str">
            <v>Direct with Approval</v>
          </cell>
          <cell r="R506" t="str">
            <v>Other outpatient and residential non state facilit</v>
          </cell>
          <cell r="S506" t="str">
            <v>Residental facility excluding nursing homes(halfwa</v>
          </cell>
          <cell r="T506" t="str">
            <v>MH</v>
          </cell>
          <cell r="U506" t="str">
            <v>Nash</v>
          </cell>
          <cell r="V506" t="str">
            <v>Nash</v>
          </cell>
          <cell r="W506" t="str">
            <v>Mecklenburg</v>
          </cell>
          <cell r="X506" t="str">
            <v>Mecklenburg</v>
          </cell>
          <cell r="Y506" t="str">
            <v>Mecklenburg</v>
          </cell>
          <cell r="AA506" t="str">
            <v>SELF PAY</v>
          </cell>
          <cell r="AB506" t="str">
            <v>SELF PAY</v>
          </cell>
          <cell r="AK506" t="str">
            <v>Self</v>
          </cell>
          <cell r="AL506">
            <v>29.931506849315067</v>
          </cell>
          <cell r="AM506">
            <v>565</v>
          </cell>
          <cell r="AN506">
            <v>0</v>
          </cell>
          <cell r="AO506">
            <v>0</v>
          </cell>
          <cell r="AP506" t="str">
            <v>.</v>
          </cell>
          <cell r="AQ506" t="str">
            <v>.</v>
          </cell>
          <cell r="AR506" t="str">
            <v>Not Seen</v>
          </cell>
          <cell r="AS506">
            <v>0</v>
          </cell>
          <cell r="AT506">
            <v>0</v>
          </cell>
          <cell r="AU506">
            <v>1</v>
          </cell>
          <cell r="AV506" t="b">
            <v>1</v>
          </cell>
          <cell r="AW506" t="b">
            <v>1</v>
          </cell>
          <cell r="AX506" t="b">
            <v>1</v>
          </cell>
          <cell r="AY506" t="b">
            <v>0</v>
          </cell>
          <cell r="AZ506">
            <v>0</v>
          </cell>
          <cell r="BA506" t="b">
            <v>1</v>
          </cell>
          <cell r="BB506" t="b">
            <v>1</v>
          </cell>
          <cell r="BC506">
            <v>1</v>
          </cell>
        </row>
        <row r="507">
          <cell r="A507" t="str">
            <v>8</v>
          </cell>
          <cell r="B507" t="str">
            <v>2011/02/14</v>
          </cell>
          <cell r="C507" t="str">
            <v>2011/03/01</v>
          </cell>
          <cell r="D507">
            <v>0</v>
          </cell>
          <cell r="E507">
            <v>1285751</v>
          </cell>
          <cell r="F507" t="str">
            <v>M</v>
          </cell>
          <cell r="G507" t="str">
            <v>T</v>
          </cell>
          <cell r="H507" t="str">
            <v>1974/08/16</v>
          </cell>
          <cell r="I507" t="str">
            <v>ADATC</v>
          </cell>
          <cell r="J507" t="str">
            <v>R. J. Blackley ADATC</v>
          </cell>
          <cell r="K507" t="str">
            <v>947287343K</v>
          </cell>
          <cell r="M507" t="str">
            <v>1033471</v>
          </cell>
          <cell r="N507" t="str">
            <v>C</v>
          </cell>
          <cell r="O507" t="str">
            <v>206</v>
          </cell>
          <cell r="P507" t="str">
            <v>O-P-C</v>
          </cell>
          <cell r="Q507" t="str">
            <v>Program Completion ADATC only</v>
          </cell>
          <cell r="R507" t="str">
            <v>Other outpatient and residential non state facilit</v>
          </cell>
          <cell r="S507" t="str">
            <v>Private residence</v>
          </cell>
          <cell r="T507" t="str">
            <v>SA</v>
          </cell>
          <cell r="U507" t="str">
            <v>Person</v>
          </cell>
          <cell r="V507" t="str">
            <v>Person</v>
          </cell>
          <cell r="W507" t="str">
            <v>Person</v>
          </cell>
          <cell r="X507" t="str">
            <v>O-P-C</v>
          </cell>
          <cell r="Y507" t="str">
            <v>Orange-Person-Chatham</v>
          </cell>
          <cell r="AA507" t="str">
            <v>SELF PAY</v>
          </cell>
          <cell r="AB507" t="str">
            <v>SELF PAY</v>
          </cell>
          <cell r="AK507" t="str">
            <v>Self</v>
          </cell>
          <cell r="AL507">
            <v>36.980821917808221</v>
          </cell>
          <cell r="AM507">
            <v>1134</v>
          </cell>
          <cell r="AN507">
            <v>0</v>
          </cell>
          <cell r="AO507">
            <v>0</v>
          </cell>
          <cell r="AP507" t="str">
            <v>.</v>
          </cell>
          <cell r="AQ507" t="str">
            <v>.</v>
          </cell>
          <cell r="AR507" t="str">
            <v>Not Seen</v>
          </cell>
          <cell r="AS507">
            <v>0</v>
          </cell>
          <cell r="AT507">
            <v>0</v>
          </cell>
          <cell r="AU507">
            <v>0</v>
          </cell>
          <cell r="AV507" t="b">
            <v>0</v>
          </cell>
          <cell r="AW507" t="b">
            <v>1</v>
          </cell>
          <cell r="AX507" t="b">
            <v>1</v>
          </cell>
          <cell r="AY507" t="b">
            <v>0</v>
          </cell>
          <cell r="AZ507">
            <v>1</v>
          </cell>
          <cell r="BA507" t="b">
            <v>1</v>
          </cell>
          <cell r="BB507" t="b">
            <v>1</v>
          </cell>
          <cell r="BC507">
            <v>1</v>
          </cell>
        </row>
        <row r="508">
          <cell r="A508" t="str">
            <v>1</v>
          </cell>
          <cell r="B508" t="str">
            <v>2011/03/17</v>
          </cell>
          <cell r="C508" t="str">
            <v>2011/03/22</v>
          </cell>
          <cell r="D508">
            <v>0</v>
          </cell>
          <cell r="E508">
            <v>1285995</v>
          </cell>
          <cell r="F508" t="str">
            <v>M</v>
          </cell>
          <cell r="G508" t="str">
            <v>T</v>
          </cell>
          <cell r="H508" t="str">
            <v>1993/03/04</v>
          </cell>
          <cell r="I508" t="str">
            <v>Psych Hospital</v>
          </cell>
          <cell r="J508" t="str">
            <v>Cherry</v>
          </cell>
          <cell r="K508" t="str">
            <v>900842343K</v>
          </cell>
          <cell r="L508" t="str">
            <v>900842343K</v>
          </cell>
          <cell r="M508" t="str">
            <v>1033734</v>
          </cell>
          <cell r="N508" t="str">
            <v>East</v>
          </cell>
          <cell r="O508" t="str">
            <v>408</v>
          </cell>
          <cell r="P508" t="str">
            <v>Eastpointe</v>
          </cell>
          <cell r="Q508" t="str">
            <v>Direct with Approval</v>
          </cell>
          <cell r="R508" t="str">
            <v>Other outpatient and residential non state facilit</v>
          </cell>
          <cell r="S508" t="str">
            <v>Private residence</v>
          </cell>
          <cell r="T508" t="str">
            <v>MH</v>
          </cell>
          <cell r="U508" t="str">
            <v>Wayne</v>
          </cell>
          <cell r="V508" t="str">
            <v>Wayne</v>
          </cell>
          <cell r="W508" t="str">
            <v>Wayne</v>
          </cell>
          <cell r="X508" t="str">
            <v>Eastpointe</v>
          </cell>
          <cell r="Y508" t="str">
            <v>Eastpointe</v>
          </cell>
          <cell r="AA508" t="str">
            <v>MEDICAID(NC)</v>
          </cell>
          <cell r="AB508" t="str">
            <v>MEDICAID</v>
          </cell>
          <cell r="AC508" t="str">
            <v>SELF PAY</v>
          </cell>
          <cell r="AD508" t="str">
            <v>SELF PAY</v>
          </cell>
          <cell r="AK508" t="str">
            <v>Medicaid</v>
          </cell>
          <cell r="AL508">
            <v>18.419178082191781</v>
          </cell>
          <cell r="AM508">
            <v>566</v>
          </cell>
          <cell r="AN508">
            <v>1</v>
          </cell>
          <cell r="AO508">
            <v>1</v>
          </cell>
          <cell r="AP508">
            <v>20110323</v>
          </cell>
          <cell r="AQ508">
            <v>1</v>
          </cell>
          <cell r="AR508" t="str">
            <v>0-7 Days</v>
          </cell>
          <cell r="AS508">
            <v>0</v>
          </cell>
          <cell r="AT508">
            <v>0</v>
          </cell>
          <cell r="AU508">
            <v>1</v>
          </cell>
          <cell r="AV508" t="b">
            <v>1</v>
          </cell>
          <cell r="AW508" t="b">
            <v>1</v>
          </cell>
          <cell r="AX508" t="b">
            <v>1</v>
          </cell>
          <cell r="AY508" t="b">
            <v>0</v>
          </cell>
          <cell r="AZ508">
            <v>0</v>
          </cell>
          <cell r="BA508" t="b">
            <v>1</v>
          </cell>
          <cell r="BB508" t="b">
            <v>1</v>
          </cell>
          <cell r="BC508">
            <v>1</v>
          </cell>
        </row>
        <row r="509">
          <cell r="A509" t="str">
            <v>Q</v>
          </cell>
          <cell r="B509" t="str">
            <v>2011/03/14</v>
          </cell>
          <cell r="C509" t="str">
            <v>2011/03/15</v>
          </cell>
          <cell r="D509">
            <v>0</v>
          </cell>
          <cell r="E509">
            <v>1286179</v>
          </cell>
          <cell r="F509" t="str">
            <v>M</v>
          </cell>
          <cell r="G509" t="str">
            <v>T</v>
          </cell>
          <cell r="H509" t="str">
            <v>1974/06/05</v>
          </cell>
          <cell r="I509" t="str">
            <v>ADATC</v>
          </cell>
          <cell r="J509" t="str">
            <v>W.B. Jones ADATC</v>
          </cell>
          <cell r="K509" t="str">
            <v>947203439K</v>
          </cell>
          <cell r="M509" t="str">
            <v>1033925</v>
          </cell>
          <cell r="N509" t="str">
            <v>East</v>
          </cell>
          <cell r="O509" t="str">
            <v>307</v>
          </cell>
          <cell r="P509" t="str">
            <v>Johnston</v>
          </cell>
          <cell r="Q509" t="str">
            <v>Against Medical advice Discharge(AMA)</v>
          </cell>
          <cell r="R509" t="str">
            <v>Other outpatient and residential non state facilit</v>
          </cell>
          <cell r="S509" t="str">
            <v>Private residence</v>
          </cell>
          <cell r="T509" t="str">
            <v>SA</v>
          </cell>
          <cell r="U509" t="str">
            <v>Johnston</v>
          </cell>
          <cell r="V509" t="str">
            <v>Johnston</v>
          </cell>
          <cell r="W509" t="str">
            <v>Johnston</v>
          </cell>
          <cell r="X509" t="str">
            <v>Johnston</v>
          </cell>
          <cell r="Y509" t="str">
            <v>Johnston</v>
          </cell>
          <cell r="AA509" t="str">
            <v>MEDICARE PART A</v>
          </cell>
          <cell r="AB509" t="str">
            <v>MEDICARE</v>
          </cell>
          <cell r="AC509" t="str">
            <v>SELF PAY</v>
          </cell>
          <cell r="AD509" t="str">
            <v>SELF PAY</v>
          </cell>
          <cell r="AE509" t="str">
            <v>MEDICARE PART B</v>
          </cell>
          <cell r="AF509" t="str">
            <v>MEDICARE</v>
          </cell>
          <cell r="AK509" t="str">
            <v>Medicare</v>
          </cell>
          <cell r="AL509">
            <v>37.178082191780824</v>
          </cell>
          <cell r="AM509">
            <v>1820</v>
          </cell>
          <cell r="AN509">
            <v>1</v>
          </cell>
          <cell r="AO509">
            <v>1</v>
          </cell>
          <cell r="AP509">
            <v>20110413</v>
          </cell>
          <cell r="AQ509">
            <v>29</v>
          </cell>
          <cell r="AR509" t="str">
            <v>8-30 Days</v>
          </cell>
          <cell r="AS509">
            <v>0</v>
          </cell>
          <cell r="AT509">
            <v>0</v>
          </cell>
          <cell r="AU509">
            <v>0</v>
          </cell>
          <cell r="AV509" t="b">
            <v>0</v>
          </cell>
          <cell r="AW509" t="b">
            <v>1</v>
          </cell>
          <cell r="AX509" t="b">
            <v>1</v>
          </cell>
          <cell r="AY509" t="b">
            <v>0</v>
          </cell>
          <cell r="AZ509">
            <v>0</v>
          </cell>
          <cell r="BA509" t="b">
            <v>0</v>
          </cell>
          <cell r="BB509" t="b">
            <v>1</v>
          </cell>
          <cell r="BC509">
            <v>1</v>
          </cell>
        </row>
        <row r="510">
          <cell r="A510" t="str">
            <v>Q</v>
          </cell>
          <cell r="B510" t="str">
            <v>2011/02/07</v>
          </cell>
          <cell r="C510" t="str">
            <v>2011/02/15</v>
          </cell>
          <cell r="D510">
            <v>0</v>
          </cell>
          <cell r="E510">
            <v>1294434</v>
          </cell>
          <cell r="F510" t="str">
            <v>F</v>
          </cell>
          <cell r="G510" t="str">
            <v>T</v>
          </cell>
          <cell r="H510" t="str">
            <v>1987/11/29</v>
          </cell>
          <cell r="I510" t="str">
            <v>ADATC</v>
          </cell>
          <cell r="J510" t="str">
            <v>W.B. Jones ADATC</v>
          </cell>
          <cell r="K510" t="str">
            <v>900108847N</v>
          </cell>
          <cell r="L510" t="str">
            <v>900108847N</v>
          </cell>
          <cell r="M510" t="str">
            <v>1033978</v>
          </cell>
          <cell r="N510" t="str">
            <v>C</v>
          </cell>
          <cell r="O510" t="str">
            <v>308</v>
          </cell>
          <cell r="P510" t="str">
            <v>Wake</v>
          </cell>
          <cell r="Q510" t="str">
            <v>Program Completion ADATC only</v>
          </cell>
          <cell r="R510" t="str">
            <v>Other outpatient and residential non state facilit</v>
          </cell>
          <cell r="S510" t="str">
            <v>Private residence</v>
          </cell>
          <cell r="T510" t="str">
            <v>SA</v>
          </cell>
          <cell r="U510" t="str">
            <v>Wake</v>
          </cell>
          <cell r="V510" t="str">
            <v>Wake</v>
          </cell>
          <cell r="W510" t="str">
            <v>Pitt</v>
          </cell>
          <cell r="X510" t="str">
            <v>ECBH</v>
          </cell>
          <cell r="Y510" t="str">
            <v>East Carolina Behavioral Health</v>
          </cell>
          <cell r="AA510" t="str">
            <v>SELF PAY</v>
          </cell>
          <cell r="AB510" t="str">
            <v>SELF PAY</v>
          </cell>
          <cell r="AC510" t="str">
            <v>MEDICAID(NC)</v>
          </cell>
          <cell r="AD510" t="str">
            <v>MEDICAID</v>
          </cell>
          <cell r="AK510" t="str">
            <v>Medicaid</v>
          </cell>
          <cell r="AL510">
            <v>23.684931506849313</v>
          </cell>
          <cell r="AM510">
            <v>1821</v>
          </cell>
          <cell r="AN510">
            <v>1</v>
          </cell>
          <cell r="AO510">
            <v>1</v>
          </cell>
          <cell r="AP510">
            <v>20110221</v>
          </cell>
          <cell r="AQ510">
            <v>6</v>
          </cell>
          <cell r="AR510" t="str">
            <v>0-7 Days</v>
          </cell>
          <cell r="AS510">
            <v>0</v>
          </cell>
          <cell r="AT510">
            <v>0</v>
          </cell>
          <cell r="AU510">
            <v>0</v>
          </cell>
          <cell r="AV510" t="b">
            <v>0</v>
          </cell>
          <cell r="AW510" t="b">
            <v>1</v>
          </cell>
          <cell r="AX510" t="b">
            <v>1</v>
          </cell>
          <cell r="AY510" t="b">
            <v>0</v>
          </cell>
          <cell r="AZ510">
            <v>1</v>
          </cell>
          <cell r="BA510" t="b">
            <v>1</v>
          </cell>
          <cell r="BB510" t="b">
            <v>1</v>
          </cell>
          <cell r="BC510">
            <v>1</v>
          </cell>
        </row>
        <row r="511">
          <cell r="A511" t="str">
            <v>1</v>
          </cell>
          <cell r="B511" t="str">
            <v>2011/01/07</v>
          </cell>
          <cell r="C511" t="str">
            <v>2011/01/18</v>
          </cell>
          <cell r="D511">
            <v>0</v>
          </cell>
          <cell r="E511">
            <v>1294846</v>
          </cell>
          <cell r="F511" t="str">
            <v>F</v>
          </cell>
          <cell r="G511" t="str">
            <v>T</v>
          </cell>
          <cell r="H511" t="str">
            <v>1977/08/22</v>
          </cell>
          <cell r="I511" t="str">
            <v>Psych Hospital</v>
          </cell>
          <cell r="J511" t="str">
            <v>Cherry</v>
          </cell>
          <cell r="K511" t="str">
            <v>239296485S</v>
          </cell>
          <cell r="L511" t="str">
            <v>948778842P</v>
          </cell>
          <cell r="M511" t="str">
            <v>1034409</v>
          </cell>
          <cell r="N511" t="str">
            <v>East</v>
          </cell>
          <cell r="O511" t="str">
            <v>305</v>
          </cell>
          <cell r="P511" t="str">
            <v>Cumberland</v>
          </cell>
          <cell r="Q511" t="str">
            <v>Direct to Outpatient Commitment</v>
          </cell>
          <cell r="R511" t="str">
            <v>Other outpatient and residential non state facilit</v>
          </cell>
          <cell r="S511" t="str">
            <v>Residental facility excluding nursing homes(halfwa</v>
          </cell>
          <cell r="T511" t="str">
            <v>MH</v>
          </cell>
          <cell r="U511" t="str">
            <v>Cumberland</v>
          </cell>
          <cell r="V511" t="str">
            <v>Harnett</v>
          </cell>
          <cell r="W511" t="str">
            <v>Greene</v>
          </cell>
          <cell r="X511" t="str">
            <v>Beacon Center</v>
          </cell>
          <cell r="Y511" t="str">
            <v>Beacon Center</v>
          </cell>
          <cell r="AA511" t="str">
            <v>SELF PAY</v>
          </cell>
          <cell r="AB511" t="str">
            <v>SELF PAY</v>
          </cell>
          <cell r="AC511" t="str">
            <v>MEDICAID(NC)</v>
          </cell>
          <cell r="AD511" t="str">
            <v>MEDICAID</v>
          </cell>
          <cell r="AK511" t="str">
            <v>Medicaid</v>
          </cell>
          <cell r="AL511">
            <v>33.961643835616435</v>
          </cell>
          <cell r="AM511">
            <v>567</v>
          </cell>
          <cell r="AN511">
            <v>1</v>
          </cell>
          <cell r="AO511">
            <v>1</v>
          </cell>
          <cell r="AP511">
            <v>20110124</v>
          </cell>
          <cell r="AQ511">
            <v>6</v>
          </cell>
          <cell r="AR511" t="str">
            <v>0-7 Days</v>
          </cell>
          <cell r="AS511">
            <v>0</v>
          </cell>
          <cell r="AT511">
            <v>0</v>
          </cell>
          <cell r="AU511">
            <v>1</v>
          </cell>
          <cell r="AV511" t="b">
            <v>1</v>
          </cell>
          <cell r="AW511" t="b">
            <v>1</v>
          </cell>
          <cell r="AX511" t="b">
            <v>1</v>
          </cell>
          <cell r="AY511" t="b">
            <v>0</v>
          </cell>
          <cell r="AZ511">
            <v>0</v>
          </cell>
          <cell r="BA511" t="b">
            <v>1</v>
          </cell>
          <cell r="BB511" t="b">
            <v>1</v>
          </cell>
          <cell r="BC511">
            <v>0</v>
          </cell>
        </row>
        <row r="512">
          <cell r="A512" t="str">
            <v>Q</v>
          </cell>
          <cell r="B512" t="str">
            <v>2011/01/02</v>
          </cell>
          <cell r="C512" t="str">
            <v>2011/01/09</v>
          </cell>
          <cell r="D512">
            <v>0</v>
          </cell>
          <cell r="E512">
            <v>1315091</v>
          </cell>
          <cell r="F512" t="str">
            <v>F</v>
          </cell>
          <cell r="G512" t="str">
            <v>T</v>
          </cell>
          <cell r="H512" t="str">
            <v>1975/05/06</v>
          </cell>
          <cell r="I512" t="str">
            <v>ADATC</v>
          </cell>
          <cell r="J512" t="str">
            <v>W.B. Jones ADATC</v>
          </cell>
          <cell r="K512" t="str">
            <v>949334862S</v>
          </cell>
          <cell r="M512" t="str">
            <v>1036115</v>
          </cell>
          <cell r="N512" t="str">
            <v>East</v>
          </cell>
          <cell r="O512" t="str">
            <v>407</v>
          </cell>
          <cell r="P512" t="str">
            <v>ECBH</v>
          </cell>
          <cell r="Q512" t="str">
            <v>Program Completion ADATC only</v>
          </cell>
          <cell r="R512" t="str">
            <v>Other outpatient and residential non state facilit</v>
          </cell>
          <cell r="S512" t="str">
            <v>Private residence</v>
          </cell>
          <cell r="T512" t="str">
            <v>SA</v>
          </cell>
          <cell r="U512" t="str">
            <v>Craven</v>
          </cell>
          <cell r="V512" t="str">
            <v>Craven</v>
          </cell>
          <cell r="W512" t="str">
            <v>Craven</v>
          </cell>
          <cell r="X512" t="str">
            <v>ECBH</v>
          </cell>
          <cell r="Y512" t="str">
            <v>East Carolina Behavioral Health</v>
          </cell>
          <cell r="AA512" t="str">
            <v>SELF PAY</v>
          </cell>
          <cell r="AB512" t="str">
            <v>SELF PAY</v>
          </cell>
          <cell r="AK512" t="str">
            <v>Self</v>
          </cell>
          <cell r="AL512">
            <v>36.260273972602739</v>
          </cell>
          <cell r="AM512">
            <v>1824</v>
          </cell>
          <cell r="AN512">
            <v>1</v>
          </cell>
          <cell r="AO512">
            <v>1</v>
          </cell>
          <cell r="AP512">
            <v>20110112</v>
          </cell>
          <cell r="AQ512">
            <v>3</v>
          </cell>
          <cell r="AR512" t="str">
            <v>0-7 Days</v>
          </cell>
          <cell r="AS512">
            <v>0</v>
          </cell>
          <cell r="AT512">
            <v>0</v>
          </cell>
          <cell r="AU512">
            <v>0</v>
          </cell>
          <cell r="AV512" t="b">
            <v>0</v>
          </cell>
          <cell r="AW512" t="b">
            <v>1</v>
          </cell>
          <cell r="AX512" t="b">
            <v>1</v>
          </cell>
          <cell r="AY512" t="b">
            <v>0</v>
          </cell>
          <cell r="AZ512">
            <v>1</v>
          </cell>
          <cell r="BA512" t="b">
            <v>1</v>
          </cell>
          <cell r="BB512" t="b">
            <v>1</v>
          </cell>
          <cell r="BC512">
            <v>1</v>
          </cell>
        </row>
        <row r="513">
          <cell r="A513" t="str">
            <v>1</v>
          </cell>
          <cell r="B513" t="str">
            <v>2011/02/17</v>
          </cell>
          <cell r="C513" t="str">
            <v>2011/03/10</v>
          </cell>
          <cell r="D513">
            <v>0</v>
          </cell>
          <cell r="E513">
            <v>1315086</v>
          </cell>
          <cell r="F513" t="str">
            <v>M</v>
          </cell>
          <cell r="G513" t="str">
            <v>T</v>
          </cell>
          <cell r="H513" t="str">
            <v>1962/03/15</v>
          </cell>
          <cell r="I513" t="str">
            <v>Psych Hospital</v>
          </cell>
          <cell r="J513" t="str">
            <v>Cherry</v>
          </cell>
          <cell r="K513" t="str">
            <v>900629014T</v>
          </cell>
          <cell r="L513" t="str">
            <v>900629014T</v>
          </cell>
          <cell r="M513" t="str">
            <v>1036116</v>
          </cell>
          <cell r="N513" t="str">
            <v>East</v>
          </cell>
          <cell r="O513" t="str">
            <v>304</v>
          </cell>
          <cell r="P513" t="str">
            <v>Southeastern Regional</v>
          </cell>
          <cell r="Q513" t="str">
            <v>Direct to Outpatient Commitment</v>
          </cell>
          <cell r="R513" t="str">
            <v>Other outpatient and residential non state facilit</v>
          </cell>
          <cell r="S513" t="str">
            <v>Private residence</v>
          </cell>
          <cell r="T513" t="str">
            <v>MH</v>
          </cell>
          <cell r="U513" t="str">
            <v>Scotland</v>
          </cell>
          <cell r="V513" t="str">
            <v>Hoke</v>
          </cell>
          <cell r="W513" t="str">
            <v>Scotland</v>
          </cell>
          <cell r="X513" t="str">
            <v>Southeastern Regional</v>
          </cell>
          <cell r="Y513" t="str">
            <v>Southeastern Regional</v>
          </cell>
          <cell r="AA513" t="str">
            <v>SELF PAY</v>
          </cell>
          <cell r="AB513" t="str">
            <v>SELF PAY</v>
          </cell>
          <cell r="AC513" t="str">
            <v>MEDICAID(NC)</v>
          </cell>
          <cell r="AD513" t="str">
            <v>MEDICAID</v>
          </cell>
          <cell r="AK513" t="str">
            <v>Medicaid</v>
          </cell>
          <cell r="AL513">
            <v>49.410958904109592</v>
          </cell>
          <cell r="AM513">
            <v>569</v>
          </cell>
          <cell r="AN513">
            <v>1</v>
          </cell>
          <cell r="AO513">
            <v>1</v>
          </cell>
          <cell r="AP513">
            <v>20110311</v>
          </cell>
          <cell r="AQ513">
            <v>1</v>
          </cell>
          <cell r="AR513" t="str">
            <v>0-7 Days</v>
          </cell>
          <cell r="AS513">
            <v>1</v>
          </cell>
          <cell r="AT513">
            <v>1</v>
          </cell>
          <cell r="AU513">
            <v>1</v>
          </cell>
          <cell r="AV513" t="b">
            <v>1</v>
          </cell>
          <cell r="AW513" t="b">
            <v>1</v>
          </cell>
          <cell r="AX513" t="b">
            <v>1</v>
          </cell>
          <cell r="AY513" t="b">
            <v>0</v>
          </cell>
          <cell r="AZ513">
            <v>0</v>
          </cell>
          <cell r="BA513" t="b">
            <v>1</v>
          </cell>
          <cell r="BB513" t="b">
            <v>1</v>
          </cell>
          <cell r="BC513">
            <v>0</v>
          </cell>
        </row>
        <row r="514">
          <cell r="A514" t="str">
            <v>1</v>
          </cell>
          <cell r="B514" t="str">
            <v>2011/02/23</v>
          </cell>
          <cell r="C514" t="str">
            <v>2011/03/02</v>
          </cell>
          <cell r="D514">
            <v>0</v>
          </cell>
          <cell r="E514">
            <v>1315618</v>
          </cell>
          <cell r="F514" t="str">
            <v>M</v>
          </cell>
          <cell r="G514" t="str">
            <v>T</v>
          </cell>
          <cell r="H514" t="str">
            <v>1980/12/16</v>
          </cell>
          <cell r="I514" t="str">
            <v>Psych Hospital</v>
          </cell>
          <cell r="J514" t="str">
            <v>Cherry</v>
          </cell>
          <cell r="K514" t="str">
            <v>947759695R</v>
          </cell>
          <cell r="M514" t="str">
            <v>1036675</v>
          </cell>
          <cell r="N514" t="str">
            <v>East</v>
          </cell>
          <cell r="O514" t="str">
            <v>412</v>
          </cell>
          <cell r="P514" t="str">
            <v>Albemarle</v>
          </cell>
          <cell r="Q514" t="str">
            <v>Direct to Outpatient Commitment</v>
          </cell>
          <cell r="R514" t="str">
            <v>Other outpatient and residential non state facilit</v>
          </cell>
          <cell r="S514" t="str">
            <v>Private residence</v>
          </cell>
          <cell r="T514" t="str">
            <v>MH</v>
          </cell>
          <cell r="U514" t="str">
            <v>Dare</v>
          </cell>
          <cell r="V514" t="str">
            <v>Dare</v>
          </cell>
          <cell r="W514" t="str">
            <v>Dare</v>
          </cell>
          <cell r="X514" t="str">
            <v>Albemarle</v>
          </cell>
          <cell r="Y514" t="str">
            <v>East Carolina Behavioral Health</v>
          </cell>
          <cell r="AA514" t="str">
            <v>SELF PAY</v>
          </cell>
          <cell r="AB514" t="str">
            <v>SELF PAY</v>
          </cell>
          <cell r="AK514" t="str">
            <v>Self</v>
          </cell>
          <cell r="AL514">
            <v>30.641095890410959</v>
          </cell>
          <cell r="AM514">
            <v>570</v>
          </cell>
          <cell r="AN514">
            <v>1</v>
          </cell>
          <cell r="AO514">
            <v>1</v>
          </cell>
          <cell r="AP514">
            <v>20110310</v>
          </cell>
          <cell r="AQ514">
            <v>8</v>
          </cell>
          <cell r="AR514" t="str">
            <v>8-30 Days</v>
          </cell>
          <cell r="AS514">
            <v>0</v>
          </cell>
          <cell r="AT514">
            <v>0</v>
          </cell>
          <cell r="AU514">
            <v>1</v>
          </cell>
          <cell r="AV514" t="b">
            <v>1</v>
          </cell>
          <cell r="AW514" t="b">
            <v>1</v>
          </cell>
          <cell r="AX514" t="b">
            <v>1</v>
          </cell>
          <cell r="AY514" t="b">
            <v>0</v>
          </cell>
          <cell r="AZ514">
            <v>0</v>
          </cell>
          <cell r="BA514" t="b">
            <v>1</v>
          </cell>
          <cell r="BB514" t="b">
            <v>1</v>
          </cell>
          <cell r="BC514">
            <v>1</v>
          </cell>
        </row>
        <row r="515">
          <cell r="A515" t="str">
            <v>Q</v>
          </cell>
          <cell r="B515" t="str">
            <v>2011/01/24</v>
          </cell>
          <cell r="C515" t="str">
            <v>2011/02/08</v>
          </cell>
          <cell r="D515">
            <v>0</v>
          </cell>
          <cell r="E515">
            <v>1318874</v>
          </cell>
          <cell r="F515" t="str">
            <v>F</v>
          </cell>
          <cell r="G515" t="str">
            <v>T</v>
          </cell>
          <cell r="H515" t="str">
            <v>1971/07/20</v>
          </cell>
          <cell r="I515" t="str">
            <v>ADATC</v>
          </cell>
          <cell r="J515" t="str">
            <v>W.B. Jones ADATC</v>
          </cell>
          <cell r="K515" t="str">
            <v>948947925K</v>
          </cell>
          <cell r="M515" t="str">
            <v>1037102</v>
          </cell>
          <cell r="N515" t="str">
            <v>East</v>
          </cell>
          <cell r="O515" t="str">
            <v>407</v>
          </cell>
          <cell r="P515" t="str">
            <v>ECBH</v>
          </cell>
          <cell r="Q515" t="str">
            <v>Therapeutic discharge  (patient is non-compliant with program guidelines - without physical or verbal altercation)</v>
          </cell>
          <cell r="R515" t="str">
            <v>Other outpatient and residential non state facilit</v>
          </cell>
          <cell r="S515" t="str">
            <v>Private residence</v>
          </cell>
          <cell r="T515" t="str">
            <v>SA</v>
          </cell>
          <cell r="U515" t="str">
            <v>Pitt</v>
          </cell>
          <cell r="V515" t="str">
            <v>Pitt</v>
          </cell>
          <cell r="W515" t="str">
            <v>Pitt</v>
          </cell>
          <cell r="X515" t="str">
            <v>ECBH</v>
          </cell>
          <cell r="Y515" t="str">
            <v>East Carolina Behavioral Health</v>
          </cell>
          <cell r="AA515" t="str">
            <v>SELF PAY</v>
          </cell>
          <cell r="AB515" t="str">
            <v>SELF PAY</v>
          </cell>
          <cell r="AK515" t="str">
            <v>Self</v>
          </cell>
          <cell r="AL515">
            <v>40.057534246575344</v>
          </cell>
          <cell r="AM515">
            <v>1825</v>
          </cell>
          <cell r="AN515">
            <v>1</v>
          </cell>
          <cell r="AO515">
            <v>1</v>
          </cell>
          <cell r="AP515">
            <v>20110228</v>
          </cell>
          <cell r="AQ515">
            <v>20</v>
          </cell>
          <cell r="AR515" t="str">
            <v>8-30 Days</v>
          </cell>
          <cell r="AS515">
            <v>0</v>
          </cell>
          <cell r="AT515">
            <v>0</v>
          </cell>
          <cell r="AU515">
            <v>0</v>
          </cell>
          <cell r="AV515" t="b">
            <v>0</v>
          </cell>
          <cell r="AW515" t="b">
            <v>1</v>
          </cell>
          <cell r="AX515" t="b">
            <v>1</v>
          </cell>
          <cell r="AY515" t="b">
            <v>0</v>
          </cell>
          <cell r="AZ515">
            <v>0</v>
          </cell>
          <cell r="BA515" t="b">
            <v>0</v>
          </cell>
          <cell r="BB515" t="b">
            <v>1</v>
          </cell>
          <cell r="BC515">
            <v>1</v>
          </cell>
        </row>
        <row r="516">
          <cell r="A516" t="str">
            <v>0</v>
          </cell>
          <cell r="B516" t="str">
            <v>2011/01/29</v>
          </cell>
          <cell r="C516" t="str">
            <v>2011/02/02</v>
          </cell>
          <cell r="D516">
            <v>0</v>
          </cell>
          <cell r="E516">
            <v>1318904</v>
          </cell>
          <cell r="F516" t="str">
            <v>F</v>
          </cell>
          <cell r="G516" t="str">
            <v>T</v>
          </cell>
          <cell r="H516" t="str">
            <v>1963/06/13</v>
          </cell>
          <cell r="I516" t="str">
            <v>Psych Hospital</v>
          </cell>
          <cell r="J516" t="str">
            <v>Central Regional Hospital</v>
          </cell>
          <cell r="K516" t="str">
            <v>947799128R</v>
          </cell>
          <cell r="M516" t="str">
            <v>1037134</v>
          </cell>
          <cell r="N516" t="str">
            <v>C</v>
          </cell>
          <cell r="O516" t="str">
            <v>207</v>
          </cell>
          <cell r="P516" t="str">
            <v>Durham</v>
          </cell>
          <cell r="Q516" t="str">
            <v>Direct with Approval</v>
          </cell>
          <cell r="R516" t="str">
            <v>Other outpatient and residential non state facilit</v>
          </cell>
          <cell r="S516" t="str">
            <v>Private residence</v>
          </cell>
          <cell r="T516" t="str">
            <v>MH</v>
          </cell>
          <cell r="U516" t="str">
            <v>Durham</v>
          </cell>
          <cell r="V516" t="str">
            <v>Durham</v>
          </cell>
          <cell r="W516" t="str">
            <v>Durham</v>
          </cell>
          <cell r="X516" t="str">
            <v>Durham</v>
          </cell>
          <cell r="Y516" t="str">
            <v>Durham Center</v>
          </cell>
          <cell r="AA516" t="str">
            <v>SELF PAY</v>
          </cell>
          <cell r="AB516" t="str">
            <v>SELF PAY</v>
          </cell>
          <cell r="AK516" t="str">
            <v>Self</v>
          </cell>
          <cell r="AL516">
            <v>48.164383561643838</v>
          </cell>
          <cell r="AM516">
            <v>145</v>
          </cell>
          <cell r="AN516">
            <v>1</v>
          </cell>
          <cell r="AO516">
            <v>1</v>
          </cell>
          <cell r="AP516">
            <v>20110203</v>
          </cell>
          <cell r="AQ516">
            <v>1</v>
          </cell>
          <cell r="AR516" t="str">
            <v>0-7 Days</v>
          </cell>
          <cell r="AS516">
            <v>0</v>
          </cell>
          <cell r="AT516">
            <v>0</v>
          </cell>
          <cell r="AU516">
            <v>1</v>
          </cell>
          <cell r="AV516" t="b">
            <v>1</v>
          </cell>
          <cell r="AW516" t="b">
            <v>1</v>
          </cell>
          <cell r="AX516" t="b">
            <v>1</v>
          </cell>
          <cell r="AY516" t="b">
            <v>0</v>
          </cell>
          <cell r="AZ516">
            <v>0</v>
          </cell>
          <cell r="BA516" t="b">
            <v>1</v>
          </cell>
          <cell r="BB516" t="b">
            <v>1</v>
          </cell>
          <cell r="BC516">
            <v>1</v>
          </cell>
        </row>
        <row r="517">
          <cell r="A517" t="str">
            <v>2</v>
          </cell>
          <cell r="B517" t="str">
            <v>2010/12/03</v>
          </cell>
          <cell r="C517" t="str">
            <v>2011/02/17</v>
          </cell>
          <cell r="D517">
            <v>0</v>
          </cell>
          <cell r="E517">
            <v>1319050</v>
          </cell>
          <cell r="F517" t="str">
            <v>F</v>
          </cell>
          <cell r="G517" t="str">
            <v>T</v>
          </cell>
          <cell r="H517" t="str">
            <v>1957/06/07</v>
          </cell>
          <cell r="I517" t="str">
            <v>Psych Hospital</v>
          </cell>
          <cell r="J517" t="str">
            <v>Broughton</v>
          </cell>
          <cell r="K517" t="str">
            <v>947593901Q</v>
          </cell>
          <cell r="L517" t="str">
            <v>947593901Q</v>
          </cell>
          <cell r="M517" t="str">
            <v>1037288</v>
          </cell>
          <cell r="N517" t="str">
            <v>West</v>
          </cell>
          <cell r="O517" t="str">
            <v>201</v>
          </cell>
          <cell r="P517" t="str">
            <v>Crossroads</v>
          </cell>
          <cell r="Q517" t="str">
            <v>Direct with Approval</v>
          </cell>
          <cell r="R517" t="str">
            <v>Other outpatient and residential non state facilit</v>
          </cell>
          <cell r="S517" t="str">
            <v>Residental facility excluding nursing homes(halfwa</v>
          </cell>
          <cell r="T517" t="str">
            <v>MH</v>
          </cell>
          <cell r="U517" t="str">
            <v>Yadkin</v>
          </cell>
          <cell r="V517" t="str">
            <v>Yadkin</v>
          </cell>
          <cell r="W517" t="str">
            <v>McDowell</v>
          </cell>
          <cell r="X517" t="str">
            <v>Smoky Mountain</v>
          </cell>
          <cell r="Y517" t="str">
            <v>Smoky Mountain Center</v>
          </cell>
          <cell r="AA517" t="str">
            <v>Medicare Part A B E</v>
          </cell>
          <cell r="AB517" t="str">
            <v>MEDICARE</v>
          </cell>
          <cell r="AC517" t="str">
            <v>SELF PAY</v>
          </cell>
          <cell r="AD517" t="str">
            <v>SELF PAY</v>
          </cell>
          <cell r="AE517" t="str">
            <v>MEDICARE PART B</v>
          </cell>
          <cell r="AF517" t="str">
            <v>MEDICARE</v>
          </cell>
          <cell r="AG517" t="str">
            <v>MEDICAID(NC)</v>
          </cell>
          <cell r="AH517" t="str">
            <v>MEDICAID</v>
          </cell>
          <cell r="AK517" t="str">
            <v>Medicaid</v>
          </cell>
          <cell r="AL517">
            <v>54.183561643835617</v>
          </cell>
          <cell r="AM517">
            <v>834</v>
          </cell>
          <cell r="AN517">
            <v>1</v>
          </cell>
          <cell r="AO517">
            <v>1</v>
          </cell>
          <cell r="AP517">
            <v>20110217</v>
          </cell>
          <cell r="AQ517">
            <v>0</v>
          </cell>
          <cell r="AR517" t="str">
            <v>0-7 Days</v>
          </cell>
          <cell r="AS517">
            <v>0</v>
          </cell>
          <cell r="AT517">
            <v>0</v>
          </cell>
          <cell r="AU517">
            <v>1</v>
          </cell>
          <cell r="AV517" t="b">
            <v>1</v>
          </cell>
          <cell r="AW517" t="b">
            <v>1</v>
          </cell>
          <cell r="AX517" t="b">
            <v>1</v>
          </cell>
          <cell r="AY517" t="b">
            <v>0</v>
          </cell>
          <cell r="AZ517">
            <v>0</v>
          </cell>
          <cell r="BA517" t="b">
            <v>1</v>
          </cell>
          <cell r="BB517" t="b">
            <v>1</v>
          </cell>
          <cell r="BC517">
            <v>1</v>
          </cell>
        </row>
        <row r="518">
          <cell r="A518" t="str">
            <v>0</v>
          </cell>
          <cell r="B518" t="str">
            <v>2011/01/15</v>
          </cell>
          <cell r="C518" t="str">
            <v>2011/02/11</v>
          </cell>
          <cell r="D518">
            <v>0</v>
          </cell>
          <cell r="E518">
            <v>1319056</v>
          </cell>
          <cell r="F518" t="str">
            <v>M</v>
          </cell>
          <cell r="G518" t="str">
            <v>T</v>
          </cell>
          <cell r="H518" t="str">
            <v>1987/10/22</v>
          </cell>
          <cell r="I518" t="str">
            <v>Psych Hospital</v>
          </cell>
          <cell r="J518" t="str">
            <v>Central Regional Hospital</v>
          </cell>
          <cell r="K518" t="str">
            <v>238551303K</v>
          </cell>
          <cell r="L518" t="str">
            <v>948776050O</v>
          </cell>
          <cell r="M518" t="str">
            <v>1037296</v>
          </cell>
          <cell r="N518" t="str">
            <v>C</v>
          </cell>
          <cell r="O518" t="str">
            <v>204</v>
          </cell>
          <cell r="P518" t="str">
            <v>Guilford</v>
          </cell>
          <cell r="Q518" t="str">
            <v>Direct with Approval</v>
          </cell>
          <cell r="R518" t="str">
            <v>Other outpatient and residential non state facilit</v>
          </cell>
          <cell r="S518" t="str">
            <v>Private residence</v>
          </cell>
          <cell r="T518" t="str">
            <v>MH</v>
          </cell>
          <cell r="U518" t="str">
            <v>Guilford</v>
          </cell>
          <cell r="V518" t="str">
            <v>Guilford</v>
          </cell>
          <cell r="W518" t="str">
            <v>Alamance</v>
          </cell>
          <cell r="X518" t="str">
            <v>Alamance-Caswell</v>
          </cell>
          <cell r="Y518" t="str">
            <v>Alamance-Caswell</v>
          </cell>
          <cell r="AA518" t="str">
            <v>UNITED HLTHCARE</v>
          </cell>
          <cell r="AB518" t="str">
            <v>HMO</v>
          </cell>
          <cell r="AC518" t="str">
            <v>SELF PAY</v>
          </cell>
          <cell r="AD518" t="str">
            <v>SELF PAY</v>
          </cell>
          <cell r="AK518" t="str">
            <v>Private</v>
          </cell>
          <cell r="AL518">
            <v>23.789041095890411</v>
          </cell>
          <cell r="AM518">
            <v>146</v>
          </cell>
          <cell r="AN518">
            <v>1</v>
          </cell>
          <cell r="AO518">
            <v>1</v>
          </cell>
          <cell r="AP518">
            <v>20110211</v>
          </cell>
          <cell r="AQ518">
            <v>0</v>
          </cell>
          <cell r="AR518" t="str">
            <v>0-7 Days</v>
          </cell>
          <cell r="AS518">
            <v>0</v>
          </cell>
          <cell r="AT518">
            <v>0</v>
          </cell>
          <cell r="AU518">
            <v>1</v>
          </cell>
          <cell r="AV518" t="b">
            <v>1</v>
          </cell>
          <cell r="AW518" t="b">
            <v>1</v>
          </cell>
          <cell r="AX518" t="b">
            <v>1</v>
          </cell>
          <cell r="AY518" t="b">
            <v>0</v>
          </cell>
          <cell r="AZ518">
            <v>0</v>
          </cell>
          <cell r="BA518" t="b">
            <v>1</v>
          </cell>
          <cell r="BB518" t="b">
            <v>1</v>
          </cell>
          <cell r="BC518">
            <v>1</v>
          </cell>
        </row>
        <row r="519">
          <cell r="A519" t="str">
            <v>0</v>
          </cell>
          <cell r="B519" t="str">
            <v>2011/02/25</v>
          </cell>
          <cell r="C519" t="str">
            <v>2011/03/02</v>
          </cell>
          <cell r="D519">
            <v>0</v>
          </cell>
          <cell r="E519">
            <v>1327691</v>
          </cell>
          <cell r="F519" t="str">
            <v>M</v>
          </cell>
          <cell r="G519" t="str">
            <v>T</v>
          </cell>
          <cell r="H519" t="str">
            <v>1971/05/15</v>
          </cell>
          <cell r="I519" t="str">
            <v>Psych Hospital</v>
          </cell>
          <cell r="J519" t="str">
            <v>Central Regional Hospital</v>
          </cell>
          <cell r="K519" t="str">
            <v>946999893Q</v>
          </cell>
          <cell r="L519" t="str">
            <v>946999893Q</v>
          </cell>
          <cell r="M519" t="str">
            <v>1037815</v>
          </cell>
          <cell r="N519" t="str">
            <v>C</v>
          </cell>
          <cell r="O519" t="str">
            <v>202</v>
          </cell>
          <cell r="P519" t="str">
            <v>CenterPoint</v>
          </cell>
          <cell r="Q519" t="str">
            <v>Direct to Substance Abuse Commitment</v>
          </cell>
          <cell r="R519" t="str">
            <v>Other outpatient and residential non state facilit</v>
          </cell>
          <cell r="S519" t="str">
            <v>Other independent (rooming house dormitory barrack</v>
          </cell>
          <cell r="T519" t="str">
            <v>SA</v>
          </cell>
          <cell r="U519" t="str">
            <v>Forsyth</v>
          </cell>
          <cell r="V519" t="str">
            <v>Guilford</v>
          </cell>
          <cell r="W519" t="str">
            <v>Guilford</v>
          </cell>
          <cell r="X519" t="str">
            <v>Guilford</v>
          </cell>
          <cell r="Y519" t="str">
            <v>Guilford Center</v>
          </cell>
          <cell r="AA519" t="str">
            <v>MEDICARE PART A</v>
          </cell>
          <cell r="AB519" t="str">
            <v>MEDICARE</v>
          </cell>
          <cell r="AC519" t="str">
            <v>SELF PAY</v>
          </cell>
          <cell r="AD519" t="str">
            <v>SELF PAY</v>
          </cell>
          <cell r="AE519" t="str">
            <v>MEDICARE PART B</v>
          </cell>
          <cell r="AF519" t="str">
            <v>MEDICARE</v>
          </cell>
          <cell r="AG519" t="str">
            <v>MEDICAID(NC)</v>
          </cell>
          <cell r="AH519" t="str">
            <v>MEDICAID</v>
          </cell>
          <cell r="AK519" t="str">
            <v>Medicaid</v>
          </cell>
          <cell r="AL519">
            <v>40.238356164383561</v>
          </cell>
          <cell r="AM519">
            <v>148</v>
          </cell>
          <cell r="AN519">
            <v>1</v>
          </cell>
          <cell r="AO519">
            <v>1</v>
          </cell>
          <cell r="AP519">
            <v>20110419</v>
          </cell>
          <cell r="AQ519">
            <v>48</v>
          </cell>
          <cell r="AR519" t="str">
            <v>31-60 Days</v>
          </cell>
          <cell r="AS519">
            <v>0</v>
          </cell>
          <cell r="AT519">
            <v>0</v>
          </cell>
          <cell r="AU519">
            <v>1</v>
          </cell>
          <cell r="AV519" t="b">
            <v>1</v>
          </cell>
          <cell r="AW519" t="b">
            <v>1</v>
          </cell>
          <cell r="AX519" t="b">
            <v>1</v>
          </cell>
          <cell r="AY519" t="b">
            <v>0</v>
          </cell>
          <cell r="AZ519">
            <v>0</v>
          </cell>
          <cell r="BA519" t="b">
            <v>1</v>
          </cell>
          <cell r="BB519" t="b">
            <v>1</v>
          </cell>
          <cell r="BC519">
            <v>0</v>
          </cell>
        </row>
        <row r="520">
          <cell r="A520" t="str">
            <v>0</v>
          </cell>
          <cell r="B520" t="str">
            <v>2010/12/29</v>
          </cell>
          <cell r="C520" t="str">
            <v>2011/01/03</v>
          </cell>
          <cell r="D520">
            <v>0</v>
          </cell>
          <cell r="E520">
            <v>1327695</v>
          </cell>
          <cell r="F520" t="str">
            <v>M</v>
          </cell>
          <cell r="G520" t="str">
            <v>T</v>
          </cell>
          <cell r="H520" t="str">
            <v>1986/04/29</v>
          </cell>
          <cell r="I520" t="str">
            <v>Psych Hospital</v>
          </cell>
          <cell r="J520" t="str">
            <v>Central Regional Hospital</v>
          </cell>
          <cell r="K520" t="str">
            <v>949285853N</v>
          </cell>
          <cell r="L520" t="str">
            <v>949285853N</v>
          </cell>
          <cell r="M520" t="str">
            <v>1037818</v>
          </cell>
          <cell r="N520" t="str">
            <v>C</v>
          </cell>
          <cell r="O520" t="str">
            <v>202</v>
          </cell>
          <cell r="P520" t="str">
            <v>CenterPoint</v>
          </cell>
          <cell r="Q520" t="str">
            <v>Direct with Approval</v>
          </cell>
          <cell r="R520" t="str">
            <v>Other outpatient and residential non state facilit</v>
          </cell>
          <cell r="S520" t="str">
            <v>Private residence</v>
          </cell>
          <cell r="T520" t="str">
            <v>SA</v>
          </cell>
          <cell r="U520" t="str">
            <v>Forsyth</v>
          </cell>
          <cell r="V520" t="str">
            <v>Forsyth</v>
          </cell>
          <cell r="W520" t="str">
            <v>Forsyth</v>
          </cell>
          <cell r="X520" t="str">
            <v>CenterPoint</v>
          </cell>
          <cell r="Y520" t="str">
            <v>CenterPoint Human Services</v>
          </cell>
          <cell r="AA520" t="str">
            <v>SELF PAY</v>
          </cell>
          <cell r="AB520" t="str">
            <v>SELF PAY</v>
          </cell>
          <cell r="AC520" t="str">
            <v>MEDICAID(NC)</v>
          </cell>
          <cell r="AD520" t="str">
            <v>MEDICAID</v>
          </cell>
          <cell r="AK520" t="str">
            <v>Medicaid</v>
          </cell>
          <cell r="AL520">
            <v>25.271232876712329</v>
          </cell>
          <cell r="AM520">
            <v>149</v>
          </cell>
          <cell r="AN520">
            <v>1</v>
          </cell>
          <cell r="AO520">
            <v>1</v>
          </cell>
          <cell r="AP520">
            <v>20110108</v>
          </cell>
          <cell r="AQ520">
            <v>5</v>
          </cell>
          <cell r="AR520" t="str">
            <v>0-7 Days</v>
          </cell>
          <cell r="AS520">
            <v>0</v>
          </cell>
          <cell r="AT520">
            <v>0</v>
          </cell>
          <cell r="AU520">
            <v>1</v>
          </cell>
          <cell r="AV520" t="b">
            <v>1</v>
          </cell>
          <cell r="AW520" t="b">
            <v>1</v>
          </cell>
          <cell r="AX520" t="b">
            <v>1</v>
          </cell>
          <cell r="AY520" t="b">
            <v>0</v>
          </cell>
          <cell r="AZ520">
            <v>0</v>
          </cell>
          <cell r="BA520" t="b">
            <v>1</v>
          </cell>
          <cell r="BB520" t="b">
            <v>1</v>
          </cell>
          <cell r="BC520">
            <v>1</v>
          </cell>
        </row>
        <row r="521">
          <cell r="A521" t="str">
            <v>0</v>
          </cell>
          <cell r="B521" t="str">
            <v>2011/01/28</v>
          </cell>
          <cell r="C521" t="str">
            <v>2011/02/07</v>
          </cell>
          <cell r="D521">
            <v>0</v>
          </cell>
          <cell r="E521">
            <v>1327759</v>
          </cell>
          <cell r="F521" t="str">
            <v>M</v>
          </cell>
          <cell r="G521" t="str">
            <v>T</v>
          </cell>
          <cell r="H521" t="str">
            <v>1985/01/16</v>
          </cell>
          <cell r="I521" t="str">
            <v>Psych Hospital</v>
          </cell>
          <cell r="J521" t="str">
            <v>Central Regional Hospital</v>
          </cell>
          <cell r="K521" t="str">
            <v>947755728P</v>
          </cell>
          <cell r="L521" t="str">
            <v>947755728P</v>
          </cell>
          <cell r="M521" t="str">
            <v>1037888</v>
          </cell>
          <cell r="N521" t="str">
            <v>C</v>
          </cell>
          <cell r="O521" t="str">
            <v>207</v>
          </cell>
          <cell r="P521" t="str">
            <v>Durham</v>
          </cell>
          <cell r="Q521" t="str">
            <v>Direct to Outpatient Commitment</v>
          </cell>
          <cell r="R521" t="str">
            <v>Other outpatient and residential non state facilit</v>
          </cell>
          <cell r="S521" t="str">
            <v>Private residence</v>
          </cell>
          <cell r="T521" t="str">
            <v>MH</v>
          </cell>
          <cell r="U521" t="str">
            <v>Durham</v>
          </cell>
          <cell r="V521" t="str">
            <v>Durham</v>
          </cell>
          <cell r="W521" t="str">
            <v>Durham</v>
          </cell>
          <cell r="X521" t="str">
            <v>Durham</v>
          </cell>
          <cell r="Y521" t="str">
            <v>Durham Center</v>
          </cell>
          <cell r="AA521" t="str">
            <v>SELF PAY</v>
          </cell>
          <cell r="AB521" t="str">
            <v>SELF PAY</v>
          </cell>
          <cell r="AC521" t="str">
            <v>MEDICARE PART A</v>
          </cell>
          <cell r="AD521" t="str">
            <v>MEDICARE</v>
          </cell>
          <cell r="AE521" t="str">
            <v>MEDICARE PART B</v>
          </cell>
          <cell r="AF521" t="str">
            <v>MEDICARE</v>
          </cell>
          <cell r="AG521" t="str">
            <v>MEDICAID(NC)</v>
          </cell>
          <cell r="AH521" t="str">
            <v>MEDICAID</v>
          </cell>
          <cell r="AK521" t="str">
            <v>Medicaid</v>
          </cell>
          <cell r="AL521">
            <v>26.553424657534247</v>
          </cell>
          <cell r="AM521">
            <v>150</v>
          </cell>
          <cell r="AN521">
            <v>1</v>
          </cell>
          <cell r="AO521">
            <v>1</v>
          </cell>
          <cell r="AP521">
            <v>20110217</v>
          </cell>
          <cell r="AQ521">
            <v>10</v>
          </cell>
          <cell r="AR521" t="str">
            <v>8-30 Days</v>
          </cell>
          <cell r="AS521">
            <v>0</v>
          </cell>
          <cell r="AT521">
            <v>0</v>
          </cell>
          <cell r="AU521">
            <v>1</v>
          </cell>
          <cell r="AV521" t="b">
            <v>1</v>
          </cell>
          <cell r="AW521" t="b">
            <v>1</v>
          </cell>
          <cell r="AX521" t="b">
            <v>1</v>
          </cell>
          <cell r="AY521" t="b">
            <v>0</v>
          </cell>
          <cell r="AZ521">
            <v>0</v>
          </cell>
          <cell r="BA521" t="b">
            <v>1</v>
          </cell>
          <cell r="BB521" t="b">
            <v>1</v>
          </cell>
          <cell r="BC521">
            <v>1</v>
          </cell>
        </row>
        <row r="522">
          <cell r="A522" t="str">
            <v>2</v>
          </cell>
          <cell r="B522" t="str">
            <v>2010/12/16</v>
          </cell>
          <cell r="C522" t="str">
            <v>2011/01/28</v>
          </cell>
          <cell r="D522">
            <v>0</v>
          </cell>
          <cell r="E522">
            <v>1328025</v>
          </cell>
          <cell r="F522" t="str">
            <v>M</v>
          </cell>
          <cell r="G522" t="str">
            <v>T</v>
          </cell>
          <cell r="H522" t="str">
            <v>1977/08/08</v>
          </cell>
          <cell r="I522" t="str">
            <v>Psych Hospital</v>
          </cell>
          <cell r="J522" t="str">
            <v>Broughton</v>
          </cell>
          <cell r="K522" t="str">
            <v>945474240K</v>
          </cell>
          <cell r="L522" t="str">
            <v>945474240K</v>
          </cell>
          <cell r="M522" t="str">
            <v>1038164</v>
          </cell>
          <cell r="N522" t="str">
            <v>West</v>
          </cell>
          <cell r="O522" t="str">
            <v>113</v>
          </cell>
          <cell r="P522" t="str">
            <v>Western Highlands</v>
          </cell>
          <cell r="Q522" t="str">
            <v>Direct to Outpatient Commitment</v>
          </cell>
          <cell r="R522" t="str">
            <v>Other outpatient and residential non state facilit</v>
          </cell>
          <cell r="S522" t="str">
            <v>Community ICF-MR 70 or more beds</v>
          </cell>
          <cell r="T522" t="str">
            <v>MH</v>
          </cell>
          <cell r="U522" t="str">
            <v>Buncombe</v>
          </cell>
          <cell r="V522" t="str">
            <v>Union</v>
          </cell>
          <cell r="W522" t="str">
            <v>Rutherford</v>
          </cell>
          <cell r="Y522" t="str">
            <v>PBH</v>
          </cell>
          <cell r="Z522" t="str">
            <v>131210000105427</v>
          </cell>
          <cell r="AA522" t="str">
            <v>MEDICARE PART A</v>
          </cell>
          <cell r="AB522" t="str">
            <v>MEDICARE</v>
          </cell>
          <cell r="AC522" t="str">
            <v>SELF PAY</v>
          </cell>
          <cell r="AD522" t="str">
            <v>SELF PAY</v>
          </cell>
          <cell r="AE522" t="str">
            <v>MEDICARE PART B</v>
          </cell>
          <cell r="AF522" t="str">
            <v>MEDICARE</v>
          </cell>
          <cell r="AG522" t="str">
            <v>MEDICAID(NC)</v>
          </cell>
          <cell r="AH522" t="str">
            <v>MEDICAID</v>
          </cell>
          <cell r="AK522" t="str">
            <v>Medicaid</v>
          </cell>
          <cell r="AL522">
            <v>34</v>
          </cell>
          <cell r="AM522">
            <v>835</v>
          </cell>
          <cell r="AN522">
            <v>0</v>
          </cell>
          <cell r="AO522">
            <v>0</v>
          </cell>
          <cell r="AP522" t="str">
            <v>.</v>
          </cell>
          <cell r="AQ522" t="str">
            <v>.</v>
          </cell>
          <cell r="AR522" t="str">
            <v>Not Seen</v>
          </cell>
          <cell r="AS522">
            <v>0</v>
          </cell>
          <cell r="AT522">
            <v>0</v>
          </cell>
          <cell r="AU522">
            <v>1</v>
          </cell>
          <cell r="AV522" t="b">
            <v>1</v>
          </cell>
          <cell r="AW522" t="b">
            <v>1</v>
          </cell>
          <cell r="AX522" t="b">
            <v>1</v>
          </cell>
          <cell r="AY522" t="b">
            <v>0</v>
          </cell>
          <cell r="AZ522">
            <v>0</v>
          </cell>
          <cell r="BA522" t="b">
            <v>1</v>
          </cell>
          <cell r="BB522" t="b">
            <v>1</v>
          </cell>
          <cell r="BC522">
            <v>0</v>
          </cell>
        </row>
        <row r="523">
          <cell r="A523" t="str">
            <v>Q</v>
          </cell>
          <cell r="B523" t="str">
            <v>2010/12/15</v>
          </cell>
          <cell r="C523" t="str">
            <v>2011/01/05</v>
          </cell>
          <cell r="D523">
            <v>0</v>
          </cell>
          <cell r="E523">
            <v>1332892</v>
          </cell>
          <cell r="F523" t="str">
            <v>M</v>
          </cell>
          <cell r="G523" t="str">
            <v>T</v>
          </cell>
          <cell r="H523" t="str">
            <v>1962/11/14</v>
          </cell>
          <cell r="I523" t="str">
            <v>ADATC</v>
          </cell>
          <cell r="J523" t="str">
            <v>W.B. Jones ADATC</v>
          </cell>
          <cell r="K523" t="str">
            <v>947192392L</v>
          </cell>
          <cell r="M523" t="str">
            <v>1038558</v>
          </cell>
          <cell r="N523" t="str">
            <v>East</v>
          </cell>
          <cell r="O523" t="str">
            <v>408</v>
          </cell>
          <cell r="P523" t="str">
            <v>Eastpointe</v>
          </cell>
          <cell r="Q523" t="str">
            <v>Program Completion ADATC only</v>
          </cell>
          <cell r="R523" t="str">
            <v>Other outpatient and residential non state facilit</v>
          </cell>
          <cell r="S523" t="str">
            <v>Private residence</v>
          </cell>
          <cell r="T523" t="str">
            <v>SA</v>
          </cell>
          <cell r="U523" t="str">
            <v>Wayne</v>
          </cell>
          <cell r="V523" t="str">
            <v>Wayne</v>
          </cell>
          <cell r="W523" t="str">
            <v>Wayne</v>
          </cell>
          <cell r="X523" t="str">
            <v>Eastpointe</v>
          </cell>
          <cell r="Y523" t="str">
            <v>Eastpointe</v>
          </cell>
          <cell r="AA523" t="str">
            <v>SELF PAY</v>
          </cell>
          <cell r="AB523" t="str">
            <v>SELF PAY</v>
          </cell>
          <cell r="AK523" t="str">
            <v>Self</v>
          </cell>
          <cell r="AL523">
            <v>48.742465753424661</v>
          </cell>
          <cell r="AM523">
            <v>1827</v>
          </cell>
          <cell r="AN523">
            <v>1</v>
          </cell>
          <cell r="AO523">
            <v>1</v>
          </cell>
          <cell r="AP523">
            <v>20110106</v>
          </cell>
          <cell r="AQ523">
            <v>1</v>
          </cell>
          <cell r="AR523" t="str">
            <v>0-7 Days</v>
          </cell>
          <cell r="AS523">
            <v>0</v>
          </cell>
          <cell r="AT523">
            <v>0</v>
          </cell>
          <cell r="AU523">
            <v>0</v>
          </cell>
          <cell r="AV523" t="b">
            <v>0</v>
          </cell>
          <cell r="AW523" t="b">
            <v>1</v>
          </cell>
          <cell r="AX523" t="b">
            <v>1</v>
          </cell>
          <cell r="AY523" t="b">
            <v>0</v>
          </cell>
          <cell r="AZ523">
            <v>1</v>
          </cell>
          <cell r="BA523" t="b">
            <v>1</v>
          </cell>
          <cell r="BB523" t="b">
            <v>1</v>
          </cell>
          <cell r="BC523">
            <v>1</v>
          </cell>
        </row>
        <row r="524">
          <cell r="A524" t="str">
            <v>1</v>
          </cell>
          <cell r="B524" t="str">
            <v>2011/02/01</v>
          </cell>
          <cell r="C524" t="str">
            <v>2011/02/14</v>
          </cell>
          <cell r="D524">
            <v>1</v>
          </cell>
          <cell r="E524">
            <v>1332892</v>
          </cell>
          <cell r="F524" t="str">
            <v>M</v>
          </cell>
          <cell r="G524" t="str">
            <v>T</v>
          </cell>
          <cell r="H524" t="str">
            <v>1962/11/14</v>
          </cell>
          <cell r="I524" t="str">
            <v>Psych Hospital</v>
          </cell>
          <cell r="J524" t="str">
            <v>Cherry</v>
          </cell>
          <cell r="K524" t="str">
            <v>947192392L</v>
          </cell>
          <cell r="M524" t="str">
            <v>1038558</v>
          </cell>
          <cell r="N524" t="str">
            <v>East</v>
          </cell>
          <cell r="O524" t="str">
            <v>408</v>
          </cell>
          <cell r="P524" t="str">
            <v>Eastpointe</v>
          </cell>
          <cell r="Q524" t="str">
            <v>Direct with Approval</v>
          </cell>
          <cell r="R524" t="str">
            <v>Other outpatient and residential non state facilit</v>
          </cell>
          <cell r="S524" t="str">
            <v>Private residence</v>
          </cell>
          <cell r="T524" t="str">
            <v>MH</v>
          </cell>
          <cell r="U524" t="str">
            <v>Wayne</v>
          </cell>
          <cell r="V524" t="str">
            <v>Wayne</v>
          </cell>
          <cell r="W524" t="str">
            <v>Wayne</v>
          </cell>
          <cell r="X524" t="str">
            <v>Eastpointe</v>
          </cell>
          <cell r="Y524" t="str">
            <v>Eastpointe</v>
          </cell>
          <cell r="AA524" t="str">
            <v>SELF PAY</v>
          </cell>
          <cell r="AB524" t="str">
            <v>SELF PAY</v>
          </cell>
          <cell r="AK524" t="str">
            <v>Self</v>
          </cell>
          <cell r="AL524">
            <v>48.742465753424661</v>
          </cell>
          <cell r="AM524">
            <v>571</v>
          </cell>
          <cell r="AN524">
            <v>1</v>
          </cell>
          <cell r="AO524">
            <v>1</v>
          </cell>
          <cell r="AP524">
            <v>20110214</v>
          </cell>
          <cell r="AQ524">
            <v>0</v>
          </cell>
          <cell r="AR524" t="str">
            <v>0-7 Days</v>
          </cell>
          <cell r="AS524">
            <v>0</v>
          </cell>
          <cell r="AT524">
            <v>0</v>
          </cell>
          <cell r="AU524">
            <v>0</v>
          </cell>
          <cell r="AV524" t="b">
            <v>1</v>
          </cell>
          <cell r="AW524" t="b">
            <v>1</v>
          </cell>
          <cell r="AX524" t="b">
            <v>1</v>
          </cell>
          <cell r="AY524" t="b">
            <v>0</v>
          </cell>
          <cell r="AZ524">
            <v>0</v>
          </cell>
          <cell r="BA524" t="b">
            <v>1</v>
          </cell>
          <cell r="BB524" t="b">
            <v>1</v>
          </cell>
          <cell r="BC524">
            <v>1</v>
          </cell>
        </row>
        <row r="525">
          <cell r="A525" t="str">
            <v>1</v>
          </cell>
          <cell r="B525" t="str">
            <v>2011/02/18</v>
          </cell>
          <cell r="C525" t="str">
            <v>2011/03/02</v>
          </cell>
          <cell r="D525">
            <v>0</v>
          </cell>
          <cell r="E525">
            <v>1332892</v>
          </cell>
          <cell r="F525" t="str">
            <v>M</v>
          </cell>
          <cell r="G525" t="str">
            <v>T</v>
          </cell>
          <cell r="H525" t="str">
            <v>1962/11/14</v>
          </cell>
          <cell r="I525" t="str">
            <v>Psych Hospital</v>
          </cell>
          <cell r="J525" t="str">
            <v>Cherry</v>
          </cell>
          <cell r="K525" t="str">
            <v>947192392L</v>
          </cell>
          <cell r="M525" t="str">
            <v>1038558</v>
          </cell>
          <cell r="N525" t="str">
            <v>East</v>
          </cell>
          <cell r="O525" t="str">
            <v>408</v>
          </cell>
          <cell r="P525" t="str">
            <v>Eastpointe</v>
          </cell>
          <cell r="Q525" t="str">
            <v>Direct with Approval</v>
          </cell>
          <cell r="R525" t="str">
            <v>Other outpatient and residential non state facilit</v>
          </cell>
          <cell r="S525" t="str">
            <v>Private residence</v>
          </cell>
          <cell r="T525" t="str">
            <v>MH</v>
          </cell>
          <cell r="U525" t="str">
            <v>Wayne</v>
          </cell>
          <cell r="V525" t="str">
            <v>Wayne</v>
          </cell>
          <cell r="W525" t="str">
            <v>Wayne</v>
          </cell>
          <cell r="X525" t="str">
            <v>Eastpointe</v>
          </cell>
          <cell r="Y525" t="str">
            <v>Eastpointe</v>
          </cell>
          <cell r="AA525" t="str">
            <v>SELF PAY</v>
          </cell>
          <cell r="AB525" t="str">
            <v>SELF PAY</v>
          </cell>
          <cell r="AK525" t="str">
            <v>Self</v>
          </cell>
          <cell r="AL525">
            <v>48.742465753424661</v>
          </cell>
          <cell r="AM525">
            <v>572</v>
          </cell>
          <cell r="AN525">
            <v>1</v>
          </cell>
          <cell r="AO525">
            <v>1</v>
          </cell>
          <cell r="AP525">
            <v>20110411</v>
          </cell>
          <cell r="AQ525">
            <v>40</v>
          </cell>
          <cell r="AR525" t="str">
            <v>31-60 Days</v>
          </cell>
          <cell r="AS525">
            <v>0</v>
          </cell>
          <cell r="AT525">
            <v>0</v>
          </cell>
          <cell r="AU525">
            <v>1</v>
          </cell>
          <cell r="AV525" t="b">
            <v>1</v>
          </cell>
          <cell r="AW525" t="b">
            <v>1</v>
          </cell>
          <cell r="AX525" t="b">
            <v>1</v>
          </cell>
          <cell r="AY525" t="b">
            <v>0</v>
          </cell>
          <cell r="AZ525">
            <v>0</v>
          </cell>
          <cell r="BA525" t="b">
            <v>1</v>
          </cell>
          <cell r="BB525" t="b">
            <v>1</v>
          </cell>
          <cell r="BC525">
            <v>1</v>
          </cell>
        </row>
        <row r="526">
          <cell r="A526" t="str">
            <v>8</v>
          </cell>
          <cell r="B526" t="str">
            <v>2011/03/17</v>
          </cell>
          <cell r="C526" t="str">
            <v>2011/03/21</v>
          </cell>
          <cell r="D526">
            <v>0</v>
          </cell>
          <cell r="E526">
            <v>1332963</v>
          </cell>
          <cell r="F526" t="str">
            <v>M</v>
          </cell>
          <cell r="G526" t="str">
            <v>T</v>
          </cell>
          <cell r="H526" t="str">
            <v>1957/08/28</v>
          </cell>
          <cell r="I526" t="str">
            <v>ADATC</v>
          </cell>
          <cell r="J526" t="str">
            <v>R. J. Blackley ADATC</v>
          </cell>
          <cell r="K526" t="str">
            <v>947391353M</v>
          </cell>
          <cell r="M526" t="str">
            <v>1038633</v>
          </cell>
          <cell r="N526" t="str">
            <v>C</v>
          </cell>
          <cell r="O526" t="str">
            <v>208</v>
          </cell>
          <cell r="P526" t="str">
            <v>Five County</v>
          </cell>
          <cell r="Q526" t="str">
            <v>72 hours request for Discharge ADATC only</v>
          </cell>
          <cell r="R526" t="str">
            <v>Other outpatient and residential non state facilit</v>
          </cell>
          <cell r="S526" t="str">
            <v>Private residence</v>
          </cell>
          <cell r="T526" t="str">
            <v>SA</v>
          </cell>
          <cell r="U526" t="str">
            <v>Vance</v>
          </cell>
          <cell r="V526" t="str">
            <v>Vance</v>
          </cell>
          <cell r="W526" t="str">
            <v>Vance</v>
          </cell>
          <cell r="X526" t="str">
            <v>Five County</v>
          </cell>
          <cell r="Y526" t="str">
            <v>Five County</v>
          </cell>
          <cell r="AA526" t="str">
            <v>SELF PAY</v>
          </cell>
          <cell r="AB526" t="str">
            <v>SELF PAY</v>
          </cell>
          <cell r="AC526" t="str">
            <v>MEDICARE PART A</v>
          </cell>
          <cell r="AD526" t="str">
            <v>MEDICARE</v>
          </cell>
          <cell r="AE526" t="str">
            <v>MEDICARE PART B</v>
          </cell>
          <cell r="AF526" t="str">
            <v>MEDICARE</v>
          </cell>
          <cell r="AK526" t="str">
            <v>Medicare</v>
          </cell>
          <cell r="AL526">
            <v>53.958904109589042</v>
          </cell>
          <cell r="AM526">
            <v>1135</v>
          </cell>
          <cell r="AN526">
            <v>0</v>
          </cell>
          <cell r="AO526">
            <v>0</v>
          </cell>
          <cell r="AP526" t="str">
            <v>.</v>
          </cell>
          <cell r="AQ526" t="str">
            <v>.</v>
          </cell>
          <cell r="AR526" t="str">
            <v>Not Seen</v>
          </cell>
          <cell r="AS526">
            <v>0</v>
          </cell>
          <cell r="AT526">
            <v>0</v>
          </cell>
          <cell r="AU526">
            <v>0</v>
          </cell>
          <cell r="AV526" t="b">
            <v>0</v>
          </cell>
          <cell r="AW526" t="b">
            <v>1</v>
          </cell>
          <cell r="AX526" t="b">
            <v>1</v>
          </cell>
          <cell r="AY526" t="b">
            <v>0</v>
          </cell>
          <cell r="AZ526">
            <v>0</v>
          </cell>
          <cell r="BA526" t="b">
            <v>0</v>
          </cell>
          <cell r="BB526" t="b">
            <v>1</v>
          </cell>
          <cell r="BC526">
            <v>1</v>
          </cell>
        </row>
        <row r="527">
          <cell r="A527" t="str">
            <v>1</v>
          </cell>
          <cell r="B527" t="str">
            <v>2010/12/22</v>
          </cell>
          <cell r="C527" t="str">
            <v>2011/01/27</v>
          </cell>
          <cell r="D527">
            <v>0</v>
          </cell>
          <cell r="E527">
            <v>1332992</v>
          </cell>
          <cell r="F527" t="str">
            <v>F</v>
          </cell>
          <cell r="G527" t="str">
            <v>T</v>
          </cell>
          <cell r="H527" t="str">
            <v>1974/10/20</v>
          </cell>
          <cell r="I527" t="str">
            <v>Psych Hospital</v>
          </cell>
          <cell r="J527" t="str">
            <v>Cherry</v>
          </cell>
          <cell r="K527" t="str">
            <v>947229410N</v>
          </cell>
          <cell r="L527" t="str">
            <v>947222482M</v>
          </cell>
          <cell r="M527" t="str">
            <v>1038665</v>
          </cell>
          <cell r="N527" t="str">
            <v>East</v>
          </cell>
          <cell r="O527" t="str">
            <v>401</v>
          </cell>
          <cell r="P527" t="str">
            <v>Southeastern Center</v>
          </cell>
          <cell r="Q527" t="str">
            <v>Direct with Approval</v>
          </cell>
          <cell r="R527" t="str">
            <v>Other outpatient and residential non state facilit</v>
          </cell>
          <cell r="S527" t="str">
            <v>Foster family alternative family living</v>
          </cell>
          <cell r="T527" t="str">
            <v>MH</v>
          </cell>
          <cell r="U527" t="str">
            <v>New Hanover</v>
          </cell>
          <cell r="V527" t="str">
            <v>New Hanover</v>
          </cell>
          <cell r="W527" t="str">
            <v>Buncombe</v>
          </cell>
          <cell r="Y527" t="str">
            <v>Southeastern Center</v>
          </cell>
          <cell r="AA527" t="str">
            <v>MEDICARE PART A</v>
          </cell>
          <cell r="AB527" t="str">
            <v>MEDICARE</v>
          </cell>
          <cell r="AC527" t="str">
            <v>SELF PAY</v>
          </cell>
          <cell r="AD527" t="str">
            <v>SELF PAY</v>
          </cell>
          <cell r="AE527" t="str">
            <v>MEDICARE PART B</v>
          </cell>
          <cell r="AF527" t="str">
            <v>MEDICARE</v>
          </cell>
          <cell r="AK527" t="str">
            <v>Medicare</v>
          </cell>
          <cell r="AL527">
            <v>36.802739726027397</v>
          </cell>
          <cell r="AM527">
            <v>573</v>
          </cell>
          <cell r="AN527">
            <v>0</v>
          </cell>
          <cell r="AO527">
            <v>0</v>
          </cell>
          <cell r="AP527" t="str">
            <v>.</v>
          </cell>
          <cell r="AQ527" t="str">
            <v>.</v>
          </cell>
          <cell r="AR527" t="str">
            <v>Not Seen</v>
          </cell>
          <cell r="AS527">
            <v>0</v>
          </cell>
          <cell r="AT527">
            <v>0</v>
          </cell>
          <cell r="AU527">
            <v>1</v>
          </cell>
          <cell r="AV527" t="b">
            <v>1</v>
          </cell>
          <cell r="AW527" t="b">
            <v>1</v>
          </cell>
          <cell r="AX527" t="b">
            <v>1</v>
          </cell>
          <cell r="AY527" t="b">
            <v>0</v>
          </cell>
          <cell r="AZ527">
            <v>0</v>
          </cell>
          <cell r="BA527" t="b">
            <v>1</v>
          </cell>
          <cell r="BB527" t="b">
            <v>1</v>
          </cell>
          <cell r="BC527">
            <v>1</v>
          </cell>
        </row>
        <row r="528">
          <cell r="A528" t="str">
            <v>H</v>
          </cell>
          <cell r="B528" t="str">
            <v>2011/03/03</v>
          </cell>
          <cell r="C528" t="str">
            <v>2011/03/19</v>
          </cell>
          <cell r="D528">
            <v>0</v>
          </cell>
          <cell r="E528">
            <v>1333093</v>
          </cell>
          <cell r="F528" t="str">
            <v>F</v>
          </cell>
          <cell r="G528" t="str">
            <v>T</v>
          </cell>
          <cell r="H528" t="str">
            <v>1975/09/06</v>
          </cell>
          <cell r="I528" t="str">
            <v>ADATC</v>
          </cell>
          <cell r="J528" t="str">
            <v>J F Keith ADATC</v>
          </cell>
          <cell r="K528" t="str">
            <v>946965045K</v>
          </cell>
          <cell r="L528" t="str">
            <v>946965045K</v>
          </cell>
          <cell r="M528" t="str">
            <v>1038785</v>
          </cell>
          <cell r="N528" t="str">
            <v>West</v>
          </cell>
          <cell r="O528" t="str">
            <v>113</v>
          </cell>
          <cell r="P528" t="str">
            <v>Western Highlands</v>
          </cell>
          <cell r="Q528" t="str">
            <v>Program Completion ADATC only</v>
          </cell>
          <cell r="R528" t="str">
            <v>Other outpatient and residential non state facilit</v>
          </cell>
          <cell r="S528" t="str">
            <v>Private residence</v>
          </cell>
          <cell r="T528" t="str">
            <v>SA</v>
          </cell>
          <cell r="U528" t="str">
            <v>Buncombe</v>
          </cell>
          <cell r="V528" t="str">
            <v>Buncombe</v>
          </cell>
          <cell r="W528" t="str">
            <v>Buncombe</v>
          </cell>
          <cell r="Y528" t="str">
            <v>Western Highlands</v>
          </cell>
          <cell r="AA528" t="str">
            <v>SELF PAY</v>
          </cell>
          <cell r="AB528" t="str">
            <v>SELF PAY</v>
          </cell>
          <cell r="AC528" t="str">
            <v>MEDICAID(NC)</v>
          </cell>
          <cell r="AD528" t="str">
            <v>MEDICAID</v>
          </cell>
          <cell r="AK528" t="str">
            <v>Medicaid</v>
          </cell>
          <cell r="AL528">
            <v>35.923287671232877</v>
          </cell>
          <cell r="AM528">
            <v>1412</v>
          </cell>
          <cell r="AN528">
            <v>1</v>
          </cell>
          <cell r="AO528">
            <v>1</v>
          </cell>
          <cell r="AP528">
            <v>20110322</v>
          </cell>
          <cell r="AQ528">
            <v>3</v>
          </cell>
          <cell r="AR528" t="str">
            <v>0-7 Days</v>
          </cell>
          <cell r="AS528">
            <v>0</v>
          </cell>
          <cell r="AT528">
            <v>0</v>
          </cell>
          <cell r="AU528">
            <v>0</v>
          </cell>
          <cell r="AV528" t="b">
            <v>0</v>
          </cell>
          <cell r="AW528" t="b">
            <v>1</v>
          </cell>
          <cell r="AX528" t="b">
            <v>1</v>
          </cell>
          <cell r="AY528" t="b">
            <v>0</v>
          </cell>
          <cell r="AZ528">
            <v>1</v>
          </cell>
          <cell r="BA528" t="b">
            <v>1</v>
          </cell>
          <cell r="BB528" t="b">
            <v>1</v>
          </cell>
          <cell r="BC528">
            <v>1</v>
          </cell>
        </row>
        <row r="529">
          <cell r="A529" t="str">
            <v>0</v>
          </cell>
          <cell r="B529" t="str">
            <v>2011/02/17</v>
          </cell>
          <cell r="C529" t="str">
            <v>2011/02/24</v>
          </cell>
          <cell r="D529">
            <v>0</v>
          </cell>
          <cell r="E529">
            <v>1333131</v>
          </cell>
          <cell r="F529" t="str">
            <v>F</v>
          </cell>
          <cell r="G529" t="str">
            <v>T</v>
          </cell>
          <cell r="H529" t="str">
            <v>1979/03/20</v>
          </cell>
          <cell r="I529" t="str">
            <v>Psych Hospital</v>
          </cell>
          <cell r="J529" t="str">
            <v>Central Regional Hospital</v>
          </cell>
          <cell r="K529" t="str">
            <v>946568941Q</v>
          </cell>
          <cell r="L529" t="str">
            <v>946568941Q</v>
          </cell>
          <cell r="M529" t="str">
            <v>1038825</v>
          </cell>
          <cell r="N529" t="str">
            <v>C</v>
          </cell>
          <cell r="O529" t="str">
            <v>204</v>
          </cell>
          <cell r="P529" t="str">
            <v>Guilford</v>
          </cell>
          <cell r="Q529" t="str">
            <v>Direct to Outpatient Commitment</v>
          </cell>
          <cell r="R529" t="str">
            <v>Other outpatient and residential non state facilit</v>
          </cell>
          <cell r="S529" t="str">
            <v>Homeless(street vehicle shelter for homeless)</v>
          </cell>
          <cell r="T529" t="str">
            <v>MH</v>
          </cell>
          <cell r="U529" t="str">
            <v>Guilford</v>
          </cell>
          <cell r="V529" t="str">
            <v>Guilford</v>
          </cell>
          <cell r="W529" t="str">
            <v>Guilford</v>
          </cell>
          <cell r="X529" t="str">
            <v>Guilford</v>
          </cell>
          <cell r="Y529" t="str">
            <v>Guilford Center</v>
          </cell>
          <cell r="AA529" t="str">
            <v>SELF PAY</v>
          </cell>
          <cell r="AB529" t="str">
            <v>SELF PAY</v>
          </cell>
          <cell r="AC529" t="str">
            <v>MEDICAID(NC)</v>
          </cell>
          <cell r="AD529" t="str">
            <v>MEDICAID</v>
          </cell>
          <cell r="AK529" t="str">
            <v>Medicaid</v>
          </cell>
          <cell r="AL529">
            <v>32.386301369863013</v>
          </cell>
          <cell r="AM529">
            <v>152</v>
          </cell>
          <cell r="AN529">
            <v>1</v>
          </cell>
          <cell r="AO529">
            <v>1</v>
          </cell>
          <cell r="AP529">
            <v>20110224</v>
          </cell>
          <cell r="AQ529">
            <v>0</v>
          </cell>
          <cell r="AR529" t="str">
            <v>0-7 Days</v>
          </cell>
          <cell r="AS529">
            <v>0</v>
          </cell>
          <cell r="AT529">
            <v>0</v>
          </cell>
          <cell r="AU529">
            <v>1</v>
          </cell>
          <cell r="AV529" t="b">
            <v>1</v>
          </cell>
          <cell r="AW529" t="b">
            <v>1</v>
          </cell>
          <cell r="AX529" t="b">
            <v>1</v>
          </cell>
          <cell r="AY529" t="b">
            <v>0</v>
          </cell>
          <cell r="AZ529">
            <v>0</v>
          </cell>
          <cell r="BA529" t="b">
            <v>1</v>
          </cell>
          <cell r="BB529" t="b">
            <v>1</v>
          </cell>
          <cell r="BC529">
            <v>1</v>
          </cell>
        </row>
        <row r="530">
          <cell r="A530" t="str">
            <v>0</v>
          </cell>
          <cell r="B530" t="str">
            <v>2010/12/04</v>
          </cell>
          <cell r="C530" t="str">
            <v>2011/02/02</v>
          </cell>
          <cell r="D530">
            <v>0</v>
          </cell>
          <cell r="E530">
            <v>1333230</v>
          </cell>
          <cell r="F530" t="str">
            <v>F</v>
          </cell>
          <cell r="G530" t="str">
            <v>T</v>
          </cell>
          <cell r="H530" t="str">
            <v>1952/04/23</v>
          </cell>
          <cell r="I530" t="str">
            <v>Psych Hospital</v>
          </cell>
          <cell r="J530" t="str">
            <v>Central Regional Hospital</v>
          </cell>
          <cell r="K530" t="str">
            <v>946287207O</v>
          </cell>
          <cell r="L530" t="str">
            <v>946287207O</v>
          </cell>
          <cell r="M530" t="str">
            <v>1038929</v>
          </cell>
          <cell r="N530" t="str">
            <v>C</v>
          </cell>
          <cell r="O530" t="str">
            <v>207</v>
          </cell>
          <cell r="P530" t="str">
            <v>Durham</v>
          </cell>
          <cell r="Q530" t="str">
            <v>Direct to Outpatient Commitment</v>
          </cell>
          <cell r="R530" t="str">
            <v>Other outpatient and residential non state facilit</v>
          </cell>
          <cell r="S530" t="str">
            <v>Foster family alternative family living</v>
          </cell>
          <cell r="T530" t="str">
            <v>MH</v>
          </cell>
          <cell r="U530" t="str">
            <v>Durham</v>
          </cell>
          <cell r="V530" t="str">
            <v>Chatham</v>
          </cell>
          <cell r="W530" t="str">
            <v>Orange</v>
          </cell>
          <cell r="X530" t="str">
            <v>O-P-C</v>
          </cell>
          <cell r="Y530" t="str">
            <v>Orange-Person-Chatham</v>
          </cell>
          <cell r="AA530" t="str">
            <v>MEDICARE PART A</v>
          </cell>
          <cell r="AB530" t="str">
            <v>MEDICARE</v>
          </cell>
          <cell r="AC530" t="str">
            <v>SELF PAY</v>
          </cell>
          <cell r="AD530" t="str">
            <v>SELF PAY</v>
          </cell>
          <cell r="AE530" t="str">
            <v>MEDICARE PART B</v>
          </cell>
          <cell r="AF530" t="str">
            <v>MEDICARE</v>
          </cell>
          <cell r="AG530" t="str">
            <v>MEDICAID(NC)</v>
          </cell>
          <cell r="AH530" t="str">
            <v>MEDICAID</v>
          </cell>
          <cell r="AK530" t="str">
            <v>Medicaid</v>
          </cell>
          <cell r="AL530">
            <v>59.30958904109589</v>
          </cell>
          <cell r="AM530">
            <v>153</v>
          </cell>
          <cell r="AN530">
            <v>1</v>
          </cell>
          <cell r="AO530">
            <v>1</v>
          </cell>
          <cell r="AP530">
            <v>20110214</v>
          </cell>
          <cell r="AQ530">
            <v>12</v>
          </cell>
          <cell r="AR530" t="str">
            <v>8-30 Days</v>
          </cell>
          <cell r="AS530">
            <v>0</v>
          </cell>
          <cell r="AT530">
            <v>0</v>
          </cell>
          <cell r="AU530">
            <v>1</v>
          </cell>
          <cell r="AV530" t="b">
            <v>1</v>
          </cell>
          <cell r="AW530" t="b">
            <v>1</v>
          </cell>
          <cell r="AX530" t="b">
            <v>1</v>
          </cell>
          <cell r="AY530" t="b">
            <v>0</v>
          </cell>
          <cell r="AZ530">
            <v>0</v>
          </cell>
          <cell r="BA530" t="b">
            <v>1</v>
          </cell>
          <cell r="BB530" t="b">
            <v>1</v>
          </cell>
          <cell r="BC530">
            <v>0</v>
          </cell>
        </row>
        <row r="531">
          <cell r="A531" t="str">
            <v>1</v>
          </cell>
          <cell r="B531" t="str">
            <v>2011/01/13</v>
          </cell>
          <cell r="C531" t="str">
            <v>2011/01/20</v>
          </cell>
          <cell r="D531">
            <v>0</v>
          </cell>
          <cell r="E531">
            <v>1333344</v>
          </cell>
          <cell r="F531" t="str">
            <v>F</v>
          </cell>
          <cell r="G531" t="str">
            <v>T</v>
          </cell>
          <cell r="H531" t="str">
            <v>1980/05/15</v>
          </cell>
          <cell r="I531" t="str">
            <v>Psych Hospital</v>
          </cell>
          <cell r="J531" t="str">
            <v>Cherry</v>
          </cell>
          <cell r="K531" t="str">
            <v>949363333L</v>
          </cell>
          <cell r="L531" t="str">
            <v>949363333L</v>
          </cell>
          <cell r="M531" t="str">
            <v>1039045</v>
          </cell>
          <cell r="N531" t="str">
            <v>East</v>
          </cell>
          <cell r="O531" t="str">
            <v>408</v>
          </cell>
          <cell r="P531" t="str">
            <v>Eastpointe</v>
          </cell>
          <cell r="Q531" t="str">
            <v>Direct with Approval</v>
          </cell>
          <cell r="R531" t="str">
            <v>Other outpatient and residential non state facilit</v>
          </cell>
          <cell r="S531" t="str">
            <v>Private residence</v>
          </cell>
          <cell r="T531" t="str">
            <v>MH</v>
          </cell>
          <cell r="U531" t="str">
            <v>Wayne</v>
          </cell>
          <cell r="V531" t="str">
            <v>Wayne</v>
          </cell>
          <cell r="W531" t="str">
            <v>Wayne</v>
          </cell>
          <cell r="X531" t="str">
            <v>Eastpointe</v>
          </cell>
          <cell r="Y531" t="str">
            <v>Eastpointe</v>
          </cell>
          <cell r="AA531" t="str">
            <v>MEDICARE PART A</v>
          </cell>
          <cell r="AB531" t="str">
            <v>MEDICARE</v>
          </cell>
          <cell r="AC531" t="str">
            <v>SELF PAY</v>
          </cell>
          <cell r="AD531" t="str">
            <v>SELF PAY</v>
          </cell>
          <cell r="AE531" t="str">
            <v>MEDICAID(NC)</v>
          </cell>
          <cell r="AF531" t="str">
            <v>MEDICAID</v>
          </cell>
          <cell r="AG531" t="str">
            <v>MEDICARE PART B</v>
          </cell>
          <cell r="AH531" t="str">
            <v>MEDICARE</v>
          </cell>
          <cell r="AK531" t="str">
            <v>Medicaid</v>
          </cell>
          <cell r="AL531">
            <v>31.230136986301371</v>
          </cell>
          <cell r="AM531">
            <v>574</v>
          </cell>
          <cell r="AN531">
            <v>1</v>
          </cell>
          <cell r="AO531">
            <v>1</v>
          </cell>
          <cell r="AP531">
            <v>20110123</v>
          </cell>
          <cell r="AQ531">
            <v>3</v>
          </cell>
          <cell r="AR531" t="str">
            <v>0-7 Days</v>
          </cell>
          <cell r="AS531">
            <v>1</v>
          </cell>
          <cell r="AT531">
            <v>1</v>
          </cell>
          <cell r="AU531">
            <v>1</v>
          </cell>
          <cell r="AV531" t="b">
            <v>1</v>
          </cell>
          <cell r="AW531" t="b">
            <v>1</v>
          </cell>
          <cell r="AX531" t="b">
            <v>1</v>
          </cell>
          <cell r="AY531" t="b">
            <v>0</v>
          </cell>
          <cell r="AZ531">
            <v>0</v>
          </cell>
          <cell r="BA531" t="b">
            <v>1</v>
          </cell>
          <cell r="BB531" t="b">
            <v>1</v>
          </cell>
          <cell r="BC531">
            <v>1</v>
          </cell>
        </row>
        <row r="532">
          <cell r="A532" t="str">
            <v>1</v>
          </cell>
          <cell r="B532" t="str">
            <v>2011/02/06</v>
          </cell>
          <cell r="C532" t="str">
            <v>2011/02/11</v>
          </cell>
          <cell r="D532">
            <v>1</v>
          </cell>
          <cell r="E532">
            <v>1333344</v>
          </cell>
          <cell r="F532" t="str">
            <v>F</v>
          </cell>
          <cell r="G532" t="str">
            <v>T</v>
          </cell>
          <cell r="H532" t="str">
            <v>1980/05/15</v>
          </cell>
          <cell r="I532" t="str">
            <v>Psych Hospital</v>
          </cell>
          <cell r="J532" t="str">
            <v>Cherry</v>
          </cell>
          <cell r="K532" t="str">
            <v>949363333L</v>
          </cell>
          <cell r="L532" t="str">
            <v>949363333L</v>
          </cell>
          <cell r="M532" t="str">
            <v>1039045</v>
          </cell>
          <cell r="N532" t="str">
            <v>East</v>
          </cell>
          <cell r="O532" t="str">
            <v>408</v>
          </cell>
          <cell r="P532" t="str">
            <v>Eastpointe</v>
          </cell>
          <cell r="Q532" t="str">
            <v>Direct with Approval</v>
          </cell>
          <cell r="R532" t="str">
            <v>Other outpatient and residential non state facilit</v>
          </cell>
          <cell r="S532" t="str">
            <v>Private residence</v>
          </cell>
          <cell r="T532" t="str">
            <v>MH</v>
          </cell>
          <cell r="U532" t="str">
            <v>Wayne</v>
          </cell>
          <cell r="V532" t="str">
            <v>Wayne</v>
          </cell>
          <cell r="W532" t="str">
            <v>Wayne</v>
          </cell>
          <cell r="X532" t="str">
            <v>Eastpointe</v>
          </cell>
          <cell r="Y532" t="str">
            <v>Eastpointe</v>
          </cell>
          <cell r="AA532" t="str">
            <v>MEDICARE PART A</v>
          </cell>
          <cell r="AB532" t="str">
            <v>MEDICARE</v>
          </cell>
          <cell r="AC532" t="str">
            <v>SELF PAY</v>
          </cell>
          <cell r="AD532" t="str">
            <v>SELF PAY</v>
          </cell>
          <cell r="AE532" t="str">
            <v>MEDICAID(NC)</v>
          </cell>
          <cell r="AF532" t="str">
            <v>MEDICAID</v>
          </cell>
          <cell r="AG532" t="str">
            <v>MEDICARE PART B</v>
          </cell>
          <cell r="AH532" t="str">
            <v>MEDICARE</v>
          </cell>
          <cell r="AK532" t="str">
            <v>Medicaid</v>
          </cell>
          <cell r="AL532">
            <v>31.230136986301371</v>
          </cell>
          <cell r="AM532">
            <v>575</v>
          </cell>
          <cell r="AN532">
            <v>1</v>
          </cell>
          <cell r="AO532">
            <v>1</v>
          </cell>
          <cell r="AP532">
            <v>20110213</v>
          </cell>
          <cell r="AQ532">
            <v>2</v>
          </cell>
          <cell r="AR532" t="str">
            <v>0-7 Days</v>
          </cell>
          <cell r="AS532">
            <v>1</v>
          </cell>
          <cell r="AT532">
            <v>1</v>
          </cell>
          <cell r="AU532">
            <v>0</v>
          </cell>
          <cell r="AV532" t="b">
            <v>1</v>
          </cell>
          <cell r="AW532" t="b">
            <v>1</v>
          </cell>
          <cell r="AX532" t="b">
            <v>1</v>
          </cell>
          <cell r="AY532" t="b">
            <v>0</v>
          </cell>
          <cell r="AZ532">
            <v>0</v>
          </cell>
          <cell r="BA532" t="b">
            <v>1</v>
          </cell>
          <cell r="BB532" t="b">
            <v>1</v>
          </cell>
          <cell r="BC532">
            <v>1</v>
          </cell>
        </row>
        <row r="533">
          <cell r="A533" t="str">
            <v>1</v>
          </cell>
          <cell r="B533" t="str">
            <v>2011/02/15</v>
          </cell>
          <cell r="C533" t="str">
            <v>2011/02/22</v>
          </cell>
          <cell r="D533">
            <v>0</v>
          </cell>
          <cell r="E533">
            <v>1333344</v>
          </cell>
          <cell r="F533" t="str">
            <v>F</v>
          </cell>
          <cell r="G533" t="str">
            <v>T</v>
          </cell>
          <cell r="H533" t="str">
            <v>1980/05/15</v>
          </cell>
          <cell r="I533" t="str">
            <v>Psych Hospital</v>
          </cell>
          <cell r="J533" t="str">
            <v>Cherry</v>
          </cell>
          <cell r="K533" t="str">
            <v>949363333L</v>
          </cell>
          <cell r="L533" t="str">
            <v>949363333L</v>
          </cell>
          <cell r="M533" t="str">
            <v>1039045</v>
          </cell>
          <cell r="N533" t="str">
            <v>East</v>
          </cell>
          <cell r="O533" t="str">
            <v>408</v>
          </cell>
          <cell r="P533" t="str">
            <v>Eastpointe</v>
          </cell>
          <cell r="Q533" t="str">
            <v>Direct with Approval</v>
          </cell>
          <cell r="R533" t="str">
            <v>Other outpatient and residential non state facilit</v>
          </cell>
          <cell r="S533" t="str">
            <v>Private residence</v>
          </cell>
          <cell r="T533" t="str">
            <v>SA</v>
          </cell>
          <cell r="U533" t="str">
            <v>Wayne</v>
          </cell>
          <cell r="V533" t="str">
            <v>Wayne</v>
          </cell>
          <cell r="W533" t="str">
            <v>Wayne</v>
          </cell>
          <cell r="X533" t="str">
            <v>Eastpointe</v>
          </cell>
          <cell r="Y533" t="str">
            <v>Eastpointe</v>
          </cell>
          <cell r="AA533" t="str">
            <v>MEDICARE PART A</v>
          </cell>
          <cell r="AB533" t="str">
            <v>MEDICARE</v>
          </cell>
          <cell r="AC533" t="str">
            <v>SELF PAY</v>
          </cell>
          <cell r="AD533" t="str">
            <v>SELF PAY</v>
          </cell>
          <cell r="AE533" t="str">
            <v>MEDICAID(NC)</v>
          </cell>
          <cell r="AF533" t="str">
            <v>MEDICAID</v>
          </cell>
          <cell r="AG533" t="str">
            <v>MEDICARE PART B</v>
          </cell>
          <cell r="AH533" t="str">
            <v>MEDICARE</v>
          </cell>
          <cell r="AK533" t="str">
            <v>Medicaid</v>
          </cell>
          <cell r="AL533">
            <v>31.230136986301371</v>
          </cell>
          <cell r="AM533">
            <v>576</v>
          </cell>
          <cell r="AN533">
            <v>1</v>
          </cell>
          <cell r="AO533">
            <v>1</v>
          </cell>
          <cell r="AP533">
            <v>20110222</v>
          </cell>
          <cell r="AQ533">
            <v>0</v>
          </cell>
          <cell r="AR533" t="str">
            <v>0-7 Days</v>
          </cell>
          <cell r="AS533">
            <v>1</v>
          </cell>
          <cell r="AT533">
            <v>1</v>
          </cell>
          <cell r="AU533">
            <v>1</v>
          </cell>
          <cell r="AV533" t="b">
            <v>1</v>
          </cell>
          <cell r="AW533" t="b">
            <v>1</v>
          </cell>
          <cell r="AX533" t="b">
            <v>1</v>
          </cell>
          <cell r="AY533" t="b">
            <v>0</v>
          </cell>
          <cell r="AZ533">
            <v>0</v>
          </cell>
          <cell r="BA533" t="b">
            <v>1</v>
          </cell>
          <cell r="BB533" t="b">
            <v>1</v>
          </cell>
          <cell r="BC533">
            <v>1</v>
          </cell>
        </row>
        <row r="534">
          <cell r="A534" t="str">
            <v>H</v>
          </cell>
          <cell r="B534" t="str">
            <v>2011/02/09</v>
          </cell>
          <cell r="C534" t="str">
            <v>2011/03/09</v>
          </cell>
          <cell r="D534">
            <v>0</v>
          </cell>
          <cell r="E534">
            <v>1335579</v>
          </cell>
          <cell r="F534" t="str">
            <v>M</v>
          </cell>
          <cell r="G534" t="str">
            <v>T</v>
          </cell>
          <cell r="H534" t="str">
            <v>1957/08/16</v>
          </cell>
          <cell r="I534" t="str">
            <v>ADATC</v>
          </cell>
          <cell r="J534" t="str">
            <v>J F Keith ADATC</v>
          </cell>
          <cell r="K534" t="str">
            <v>901486625T</v>
          </cell>
          <cell r="L534" t="str">
            <v>901486625T</v>
          </cell>
          <cell r="M534" t="str">
            <v>1039308</v>
          </cell>
          <cell r="N534" t="str">
            <v>West</v>
          </cell>
          <cell r="O534" t="str">
            <v>113</v>
          </cell>
          <cell r="P534" t="str">
            <v>Western Highlands</v>
          </cell>
          <cell r="Q534" t="str">
            <v>Program Completion ADATC only</v>
          </cell>
          <cell r="R534" t="str">
            <v>Other outpatient and residential non state facilit</v>
          </cell>
          <cell r="S534" t="str">
            <v>Private residence</v>
          </cell>
          <cell r="T534" t="str">
            <v>SA</v>
          </cell>
          <cell r="U534" t="str">
            <v>Buncombe</v>
          </cell>
          <cell r="V534" t="str">
            <v>Buncombe</v>
          </cell>
          <cell r="W534" t="str">
            <v>Buncombe</v>
          </cell>
          <cell r="Y534" t="str">
            <v>Western Highlands</v>
          </cell>
          <cell r="AA534" t="str">
            <v>SELF PAY</v>
          </cell>
          <cell r="AB534" t="str">
            <v>SELF PAY</v>
          </cell>
          <cell r="AC534" t="str">
            <v>MEDICAID(NC)</v>
          </cell>
          <cell r="AD534" t="str">
            <v>MEDICAID</v>
          </cell>
          <cell r="AK534" t="str">
            <v>Medicaid</v>
          </cell>
          <cell r="AL534">
            <v>53.991780821917807</v>
          </cell>
          <cell r="AM534">
            <v>1413</v>
          </cell>
          <cell r="AN534">
            <v>1</v>
          </cell>
          <cell r="AO534">
            <v>1</v>
          </cell>
          <cell r="AP534">
            <v>20110501</v>
          </cell>
          <cell r="AQ534">
            <v>53</v>
          </cell>
          <cell r="AR534" t="str">
            <v>31-60 Days</v>
          </cell>
          <cell r="AS534">
            <v>0</v>
          </cell>
          <cell r="AT534">
            <v>0</v>
          </cell>
          <cell r="AU534">
            <v>0</v>
          </cell>
          <cell r="AV534" t="b">
            <v>0</v>
          </cell>
          <cell r="AW534" t="b">
            <v>1</v>
          </cell>
          <cell r="AX534" t="b">
            <v>1</v>
          </cell>
          <cell r="AY534" t="b">
            <v>0</v>
          </cell>
          <cell r="AZ534">
            <v>1</v>
          </cell>
          <cell r="BA534" t="b">
            <v>1</v>
          </cell>
          <cell r="BB534" t="b">
            <v>1</v>
          </cell>
          <cell r="BC534">
            <v>1</v>
          </cell>
        </row>
        <row r="535">
          <cell r="A535" t="str">
            <v>1</v>
          </cell>
          <cell r="B535" t="str">
            <v>2011/02/11</v>
          </cell>
          <cell r="C535" t="str">
            <v>2011/02/24</v>
          </cell>
          <cell r="D535">
            <v>0</v>
          </cell>
          <cell r="E535">
            <v>1335737</v>
          </cell>
          <cell r="F535" t="str">
            <v>F</v>
          </cell>
          <cell r="G535" t="str">
            <v>T</v>
          </cell>
          <cell r="H535" t="str">
            <v>1941/12/14</v>
          </cell>
          <cell r="I535" t="str">
            <v>Psych Hospital</v>
          </cell>
          <cell r="J535" t="str">
            <v>Cherry</v>
          </cell>
          <cell r="K535" t="str">
            <v>945991647N</v>
          </cell>
          <cell r="M535" t="str">
            <v>1039469</v>
          </cell>
          <cell r="N535" t="str">
            <v>East</v>
          </cell>
          <cell r="O535" t="str">
            <v>401</v>
          </cell>
          <cell r="P535" t="str">
            <v>Southeastern Center</v>
          </cell>
          <cell r="Q535" t="str">
            <v>Direct to Outpatient Commitment</v>
          </cell>
          <cell r="R535" t="str">
            <v>Other outpatient and residential non state facilit</v>
          </cell>
          <cell r="S535" t="str">
            <v>Private residence</v>
          </cell>
          <cell r="T535" t="str">
            <v>MH</v>
          </cell>
          <cell r="U535" t="str">
            <v>New Hanover</v>
          </cell>
          <cell r="V535" t="str">
            <v>New Hanover</v>
          </cell>
          <cell r="W535" t="str">
            <v>Brunswick</v>
          </cell>
          <cell r="X535" t="str">
            <v>Southeastern Center</v>
          </cell>
          <cell r="Y535" t="str">
            <v>Southeastern Center</v>
          </cell>
          <cell r="AA535" t="str">
            <v>MEDICARE PART A</v>
          </cell>
          <cell r="AB535" t="str">
            <v>MEDICARE</v>
          </cell>
          <cell r="AC535" t="str">
            <v>SELF PAY</v>
          </cell>
          <cell r="AD535" t="str">
            <v>SELF PAY</v>
          </cell>
          <cell r="AE535" t="str">
            <v>MEDICARE PART B</v>
          </cell>
          <cell r="AF535" t="str">
            <v>MEDICARE</v>
          </cell>
          <cell r="AK535" t="str">
            <v>Medicare</v>
          </cell>
          <cell r="AL535">
            <v>69.673972602739724</v>
          </cell>
          <cell r="AM535">
            <v>577</v>
          </cell>
          <cell r="AN535">
            <v>0</v>
          </cell>
          <cell r="AO535">
            <v>0</v>
          </cell>
          <cell r="AP535" t="str">
            <v>.</v>
          </cell>
          <cell r="AQ535" t="str">
            <v>.</v>
          </cell>
          <cell r="AR535" t="str">
            <v>Not Seen</v>
          </cell>
          <cell r="AS535">
            <v>0</v>
          </cell>
          <cell r="AT535">
            <v>0</v>
          </cell>
          <cell r="AU535">
            <v>1</v>
          </cell>
          <cell r="AV535" t="b">
            <v>1</v>
          </cell>
          <cell r="AW535" t="b">
            <v>1</v>
          </cell>
          <cell r="AX535" t="b">
            <v>1</v>
          </cell>
          <cell r="AY535" t="b">
            <v>0</v>
          </cell>
          <cell r="AZ535">
            <v>0</v>
          </cell>
          <cell r="BA535" t="b">
            <v>1</v>
          </cell>
          <cell r="BB535" t="b">
            <v>1</v>
          </cell>
          <cell r="BC535">
            <v>1</v>
          </cell>
        </row>
        <row r="536">
          <cell r="A536" t="str">
            <v>8</v>
          </cell>
          <cell r="B536" t="str">
            <v>2011/01/27</v>
          </cell>
          <cell r="C536" t="str">
            <v>2011/02/17</v>
          </cell>
          <cell r="D536">
            <v>0</v>
          </cell>
          <cell r="E536">
            <v>1335785</v>
          </cell>
          <cell r="F536" t="str">
            <v>F</v>
          </cell>
          <cell r="G536" t="str">
            <v>T</v>
          </cell>
          <cell r="H536" t="str">
            <v>1964/01/18</v>
          </cell>
          <cell r="I536" t="str">
            <v>ADATC</v>
          </cell>
          <cell r="J536" t="str">
            <v>R. J. Blackley ADATC</v>
          </cell>
          <cell r="K536" t="str">
            <v>900695098K</v>
          </cell>
          <cell r="L536" t="str">
            <v>900695098K</v>
          </cell>
          <cell r="M536" t="str">
            <v>1039520</v>
          </cell>
          <cell r="N536" t="str">
            <v>C</v>
          </cell>
          <cell r="O536" t="str">
            <v>208</v>
          </cell>
          <cell r="P536" t="str">
            <v>Five County</v>
          </cell>
          <cell r="Q536" t="str">
            <v>Program Completion ADATC only</v>
          </cell>
          <cell r="R536" t="str">
            <v>Other outpatient and residential non state facilit</v>
          </cell>
          <cell r="S536" t="str">
            <v>Private residence</v>
          </cell>
          <cell r="T536" t="str">
            <v>SA</v>
          </cell>
          <cell r="U536" t="str">
            <v>Halifax</v>
          </cell>
          <cell r="V536" t="str">
            <v>Halifax</v>
          </cell>
          <cell r="W536" t="str">
            <v>Halifax</v>
          </cell>
          <cell r="X536" t="str">
            <v>Five County</v>
          </cell>
          <cell r="Y536" t="str">
            <v>Five County</v>
          </cell>
          <cell r="AA536" t="str">
            <v>SELF PAY</v>
          </cell>
          <cell r="AB536" t="str">
            <v>SELF PAY</v>
          </cell>
          <cell r="AK536" t="str">
            <v>Self</v>
          </cell>
          <cell r="AL536">
            <v>47.564383561643837</v>
          </cell>
          <cell r="AM536">
            <v>1136</v>
          </cell>
          <cell r="AN536">
            <v>1</v>
          </cell>
          <cell r="AO536">
            <v>1</v>
          </cell>
          <cell r="AP536">
            <v>20110218</v>
          </cell>
          <cell r="AQ536">
            <v>1</v>
          </cell>
          <cell r="AR536" t="str">
            <v>0-7 Days</v>
          </cell>
          <cell r="AS536">
            <v>0</v>
          </cell>
          <cell r="AT536">
            <v>0</v>
          </cell>
          <cell r="AU536">
            <v>0</v>
          </cell>
          <cell r="AV536" t="b">
            <v>0</v>
          </cell>
          <cell r="AW536" t="b">
            <v>1</v>
          </cell>
          <cell r="AX536" t="b">
            <v>1</v>
          </cell>
          <cell r="AY536" t="b">
            <v>0</v>
          </cell>
          <cell r="AZ536">
            <v>1</v>
          </cell>
          <cell r="BA536" t="b">
            <v>1</v>
          </cell>
          <cell r="BB536" t="b">
            <v>1</v>
          </cell>
          <cell r="BC536">
            <v>1</v>
          </cell>
        </row>
        <row r="537">
          <cell r="A537" t="str">
            <v>8</v>
          </cell>
          <cell r="B537" t="str">
            <v>2011/01/11</v>
          </cell>
          <cell r="C537" t="str">
            <v>2011/02/02</v>
          </cell>
          <cell r="D537">
            <v>0</v>
          </cell>
          <cell r="E537">
            <v>1335832</v>
          </cell>
          <cell r="F537" t="str">
            <v>M</v>
          </cell>
          <cell r="G537" t="str">
            <v>T</v>
          </cell>
          <cell r="H537" t="str">
            <v>1982/08/10</v>
          </cell>
          <cell r="I537" t="str">
            <v>ADATC</v>
          </cell>
          <cell r="J537" t="str">
            <v>R. J. Blackley ADATC</v>
          </cell>
          <cell r="K537" t="str">
            <v>945231317K</v>
          </cell>
          <cell r="M537" t="str">
            <v>1039568</v>
          </cell>
          <cell r="N537" t="str">
            <v>C</v>
          </cell>
          <cell r="O537" t="str">
            <v>207</v>
          </cell>
          <cell r="P537" t="str">
            <v>Durham</v>
          </cell>
          <cell r="Q537" t="str">
            <v>staffed Out</v>
          </cell>
          <cell r="R537" t="str">
            <v>Other outpatient and residential non state facilit</v>
          </cell>
          <cell r="S537" t="str">
            <v>Residental facility excluding nursing homes(halfwa</v>
          </cell>
          <cell r="T537" t="str">
            <v>SA</v>
          </cell>
          <cell r="U537" t="str">
            <v>Durham</v>
          </cell>
          <cell r="V537" t="str">
            <v>Durham</v>
          </cell>
          <cell r="W537" t="str">
            <v>Unknown</v>
          </cell>
          <cell r="X537" t="str">
            <v>Alamance-Caswell</v>
          </cell>
          <cell r="Y537" t="str">
            <v>Alamance-Caswell</v>
          </cell>
          <cell r="AA537" t="str">
            <v>SELF PAY</v>
          </cell>
          <cell r="AB537" t="str">
            <v>SELF PAY</v>
          </cell>
          <cell r="AK537" t="str">
            <v>Self</v>
          </cell>
          <cell r="AL537">
            <v>28.991780821917807</v>
          </cell>
          <cell r="AM537">
            <v>1137</v>
          </cell>
          <cell r="AN537">
            <v>1</v>
          </cell>
          <cell r="AO537">
            <v>1</v>
          </cell>
          <cell r="AP537">
            <v>20110207</v>
          </cell>
          <cell r="AQ537">
            <v>5</v>
          </cell>
          <cell r="AR537" t="str">
            <v>0-7 Days</v>
          </cell>
          <cell r="AS537">
            <v>0</v>
          </cell>
          <cell r="AT537">
            <v>0</v>
          </cell>
          <cell r="AU537">
            <v>0</v>
          </cell>
          <cell r="AV537" t="b">
            <v>0</v>
          </cell>
          <cell r="AW537" t="b">
            <v>1</v>
          </cell>
          <cell r="AX537" t="b">
            <v>1</v>
          </cell>
          <cell r="AY537" t="b">
            <v>0</v>
          </cell>
          <cell r="AZ537">
            <v>0</v>
          </cell>
          <cell r="BA537" t="b">
            <v>0</v>
          </cell>
          <cell r="BB537" t="b">
            <v>1</v>
          </cell>
          <cell r="BC537">
            <v>1</v>
          </cell>
        </row>
        <row r="538">
          <cell r="A538" t="str">
            <v>8</v>
          </cell>
          <cell r="B538" t="str">
            <v>2011/02/25</v>
          </cell>
          <cell r="C538" t="str">
            <v>2011/03/11</v>
          </cell>
          <cell r="D538">
            <v>0</v>
          </cell>
          <cell r="E538">
            <v>1336121</v>
          </cell>
          <cell r="F538" t="str">
            <v>M</v>
          </cell>
          <cell r="G538" t="str">
            <v>T</v>
          </cell>
          <cell r="H538" t="str">
            <v>1983/06/21</v>
          </cell>
          <cell r="I538" t="str">
            <v>ADATC</v>
          </cell>
          <cell r="J538" t="str">
            <v>R. J. Blackley ADATC</v>
          </cell>
          <cell r="K538" t="str">
            <v>945782261R</v>
          </cell>
          <cell r="M538" t="str">
            <v>1039879</v>
          </cell>
          <cell r="N538" t="str">
            <v>C</v>
          </cell>
          <cell r="O538" t="str">
            <v>303</v>
          </cell>
          <cell r="P538" t="str">
            <v>Sandhills</v>
          </cell>
          <cell r="Q538" t="str">
            <v>Program Completion ADATC only</v>
          </cell>
          <cell r="R538" t="str">
            <v>Other outpatient and residential non state facilit</v>
          </cell>
          <cell r="S538" t="str">
            <v>Private residence</v>
          </cell>
          <cell r="T538" t="str">
            <v>SA</v>
          </cell>
          <cell r="U538" t="str">
            <v>Richmond</v>
          </cell>
          <cell r="V538" t="str">
            <v>Richmond</v>
          </cell>
          <cell r="W538" t="str">
            <v>Richmond</v>
          </cell>
          <cell r="X538" t="str">
            <v>Sandhills</v>
          </cell>
          <cell r="Y538" t="str">
            <v>Sandhills Center</v>
          </cell>
          <cell r="AA538" t="str">
            <v>SELF PAY</v>
          </cell>
          <cell r="AB538" t="str">
            <v>SELF PAY</v>
          </cell>
          <cell r="AK538" t="str">
            <v>Self</v>
          </cell>
          <cell r="AL538">
            <v>28.12876712328767</v>
          </cell>
          <cell r="AM538">
            <v>1138</v>
          </cell>
          <cell r="AN538">
            <v>1</v>
          </cell>
          <cell r="AO538">
            <v>1</v>
          </cell>
          <cell r="AP538">
            <v>20110315</v>
          </cell>
          <cell r="AQ538">
            <v>4</v>
          </cell>
          <cell r="AR538" t="str">
            <v>0-7 Days</v>
          </cell>
          <cell r="AS538">
            <v>0</v>
          </cell>
          <cell r="AT538">
            <v>0</v>
          </cell>
          <cell r="AU538">
            <v>0</v>
          </cell>
          <cell r="AV538" t="b">
            <v>0</v>
          </cell>
          <cell r="AW538" t="b">
            <v>1</v>
          </cell>
          <cell r="AX538" t="b">
            <v>1</v>
          </cell>
          <cell r="AY538" t="b">
            <v>0</v>
          </cell>
          <cell r="AZ538">
            <v>1</v>
          </cell>
          <cell r="BA538" t="b">
            <v>1</v>
          </cell>
          <cell r="BB538" t="b">
            <v>1</v>
          </cell>
          <cell r="BC538">
            <v>1</v>
          </cell>
        </row>
        <row r="539">
          <cell r="A539" t="str">
            <v>Q</v>
          </cell>
          <cell r="B539" t="str">
            <v>2011/02/14</v>
          </cell>
          <cell r="C539" t="str">
            <v>2011/03/07</v>
          </cell>
          <cell r="D539">
            <v>0</v>
          </cell>
          <cell r="E539">
            <v>1336250</v>
          </cell>
          <cell r="F539" t="str">
            <v>M</v>
          </cell>
          <cell r="G539" t="str">
            <v>T</v>
          </cell>
          <cell r="H539" t="str">
            <v>1968/08/26</v>
          </cell>
          <cell r="I539" t="str">
            <v>ADATC</v>
          </cell>
          <cell r="J539" t="str">
            <v>W.B. Jones ADATC</v>
          </cell>
          <cell r="K539" t="str">
            <v>900512018P</v>
          </cell>
          <cell r="M539" t="str">
            <v>1040018</v>
          </cell>
          <cell r="N539" t="str">
            <v>East</v>
          </cell>
          <cell r="O539" t="str">
            <v>407</v>
          </cell>
          <cell r="P539" t="str">
            <v>ECBH</v>
          </cell>
          <cell r="Q539" t="str">
            <v>Program Completion ADATC only</v>
          </cell>
          <cell r="R539" t="str">
            <v>Other outpatient and residential non state facilit</v>
          </cell>
          <cell r="S539" t="str">
            <v>Private residence</v>
          </cell>
          <cell r="T539" t="str">
            <v>SA</v>
          </cell>
          <cell r="U539" t="str">
            <v>Beaufort</v>
          </cell>
          <cell r="V539" t="str">
            <v>Beaufort</v>
          </cell>
          <cell r="W539" t="str">
            <v>Beaufort</v>
          </cell>
          <cell r="X539" t="str">
            <v>ECBH</v>
          </cell>
          <cell r="Y539" t="str">
            <v>East Carolina Behavioral Health</v>
          </cell>
          <cell r="AA539" t="str">
            <v>MEDICARE PART A</v>
          </cell>
          <cell r="AB539" t="str">
            <v>MEDICARE</v>
          </cell>
          <cell r="AC539" t="str">
            <v>SELF PAY</v>
          </cell>
          <cell r="AD539" t="str">
            <v>SELF PAY</v>
          </cell>
          <cell r="AE539" t="str">
            <v>MEDICARE PART B</v>
          </cell>
          <cell r="AF539" t="str">
            <v>MEDICARE</v>
          </cell>
          <cell r="AK539" t="str">
            <v>Medicare</v>
          </cell>
          <cell r="AL539">
            <v>42.956164383561642</v>
          </cell>
          <cell r="AM539">
            <v>1828</v>
          </cell>
          <cell r="AN539">
            <v>0</v>
          </cell>
          <cell r="AO539">
            <v>0</v>
          </cell>
          <cell r="AP539" t="str">
            <v>.</v>
          </cell>
          <cell r="AQ539" t="str">
            <v>.</v>
          </cell>
          <cell r="AR539" t="str">
            <v>Not Seen</v>
          </cell>
          <cell r="AS539">
            <v>0</v>
          </cell>
          <cell r="AT539">
            <v>0</v>
          </cell>
          <cell r="AU539">
            <v>0</v>
          </cell>
          <cell r="AV539" t="b">
            <v>0</v>
          </cell>
          <cell r="AW539" t="b">
            <v>1</v>
          </cell>
          <cell r="AX539" t="b">
            <v>1</v>
          </cell>
          <cell r="AY539" t="b">
            <v>0</v>
          </cell>
          <cell r="AZ539">
            <v>1</v>
          </cell>
          <cell r="BA539" t="b">
            <v>1</v>
          </cell>
          <cell r="BB539" t="b">
            <v>1</v>
          </cell>
          <cell r="BC539">
            <v>1</v>
          </cell>
        </row>
        <row r="540">
          <cell r="A540" t="str">
            <v>Q</v>
          </cell>
          <cell r="B540" t="str">
            <v>2011/01/03</v>
          </cell>
          <cell r="C540" t="str">
            <v>2011/01/23</v>
          </cell>
          <cell r="D540">
            <v>0</v>
          </cell>
          <cell r="E540">
            <v>1339333</v>
          </cell>
          <cell r="F540" t="str">
            <v>F</v>
          </cell>
          <cell r="G540" t="str">
            <v>T</v>
          </cell>
          <cell r="H540" t="str">
            <v>1966/09/21</v>
          </cell>
          <cell r="I540" t="str">
            <v>ADATC</v>
          </cell>
          <cell r="J540" t="str">
            <v>W.B. Jones ADATC</v>
          </cell>
          <cell r="K540" t="str">
            <v>901446512M</v>
          </cell>
          <cell r="M540" t="str">
            <v>1040241</v>
          </cell>
          <cell r="N540" t="str">
            <v>East</v>
          </cell>
          <cell r="O540" t="str">
            <v>407</v>
          </cell>
          <cell r="P540" t="str">
            <v>ECBH</v>
          </cell>
          <cell r="Q540" t="str">
            <v>Program Completion ADATC only</v>
          </cell>
          <cell r="R540" t="str">
            <v>Other outpatient and residential non state facilit</v>
          </cell>
          <cell r="S540" t="str">
            <v>Private residence</v>
          </cell>
          <cell r="T540" t="str">
            <v>SA</v>
          </cell>
          <cell r="U540" t="str">
            <v>Beaufort</v>
          </cell>
          <cell r="V540" t="str">
            <v>Beaufort</v>
          </cell>
          <cell r="W540" t="str">
            <v>Beaufort</v>
          </cell>
          <cell r="X540" t="str">
            <v>ECBH</v>
          </cell>
          <cell r="Y540" t="str">
            <v>East Carolina Behavioral Health</v>
          </cell>
          <cell r="AA540" t="str">
            <v>SELF PAY</v>
          </cell>
          <cell r="AB540" t="str">
            <v>SELF PAY</v>
          </cell>
          <cell r="AK540" t="str">
            <v>Self</v>
          </cell>
          <cell r="AL540">
            <v>44.887671232876713</v>
          </cell>
          <cell r="AM540">
            <v>1829</v>
          </cell>
          <cell r="AN540">
            <v>1</v>
          </cell>
          <cell r="AO540">
            <v>1</v>
          </cell>
          <cell r="AP540">
            <v>20110218</v>
          </cell>
          <cell r="AQ540">
            <v>26</v>
          </cell>
          <cell r="AR540" t="str">
            <v>8-30 Days</v>
          </cell>
          <cell r="AS540">
            <v>0</v>
          </cell>
          <cell r="AT540">
            <v>0</v>
          </cell>
          <cell r="AU540">
            <v>0</v>
          </cell>
          <cell r="AV540" t="b">
            <v>0</v>
          </cell>
          <cell r="AW540" t="b">
            <v>1</v>
          </cell>
          <cell r="AX540" t="b">
            <v>1</v>
          </cell>
          <cell r="AY540" t="b">
            <v>0</v>
          </cell>
          <cell r="AZ540">
            <v>1</v>
          </cell>
          <cell r="BA540" t="b">
            <v>1</v>
          </cell>
          <cell r="BB540" t="b">
            <v>1</v>
          </cell>
          <cell r="BC540">
            <v>1</v>
          </cell>
        </row>
        <row r="541">
          <cell r="A541" t="str">
            <v>H</v>
          </cell>
          <cell r="B541" t="str">
            <v>2011/03/01</v>
          </cell>
          <cell r="C541" t="str">
            <v>2011/03/07</v>
          </cell>
          <cell r="D541">
            <v>0</v>
          </cell>
          <cell r="E541">
            <v>1339891</v>
          </cell>
          <cell r="F541" t="str">
            <v>M</v>
          </cell>
          <cell r="G541" t="str">
            <v>T</v>
          </cell>
          <cell r="H541" t="str">
            <v>1982/01/12</v>
          </cell>
          <cell r="I541" t="str">
            <v>ADATC</v>
          </cell>
          <cell r="J541" t="str">
            <v>J F Keith ADATC</v>
          </cell>
          <cell r="K541" t="str">
            <v>900226186L</v>
          </cell>
          <cell r="M541" t="str">
            <v>1040830</v>
          </cell>
          <cell r="N541" t="str">
            <v>West</v>
          </cell>
          <cell r="O541" t="str">
            <v>101</v>
          </cell>
          <cell r="P541" t="str">
            <v>Smoky Mountain</v>
          </cell>
          <cell r="Q541" t="str">
            <v>Program Completion ADATC only</v>
          </cell>
          <cell r="R541" t="str">
            <v>Other outpatient and residential non state facilit</v>
          </cell>
          <cell r="S541" t="str">
            <v>Private residence</v>
          </cell>
          <cell r="T541" t="str">
            <v>SA</v>
          </cell>
          <cell r="U541" t="str">
            <v>Haywood</v>
          </cell>
          <cell r="V541" t="str">
            <v>Haywood</v>
          </cell>
          <cell r="W541" t="str">
            <v>Jackson</v>
          </cell>
          <cell r="X541" t="str">
            <v>Smoky Mountain</v>
          </cell>
          <cell r="Y541" t="str">
            <v>Smoky Mountain Center</v>
          </cell>
          <cell r="AA541" t="str">
            <v>SELF PAY</v>
          </cell>
          <cell r="AB541" t="str">
            <v>SELF PAY</v>
          </cell>
          <cell r="AK541" t="str">
            <v>Self</v>
          </cell>
          <cell r="AL541">
            <v>29.567123287671233</v>
          </cell>
          <cell r="AM541">
            <v>1414</v>
          </cell>
          <cell r="AN541">
            <v>1</v>
          </cell>
          <cell r="AO541">
            <v>1</v>
          </cell>
          <cell r="AP541">
            <v>20110310</v>
          </cell>
          <cell r="AQ541">
            <v>3</v>
          </cell>
          <cell r="AR541" t="str">
            <v>0-7 Days</v>
          </cell>
          <cell r="AS541">
            <v>0</v>
          </cell>
          <cell r="AT541">
            <v>0</v>
          </cell>
          <cell r="AU541">
            <v>0</v>
          </cell>
          <cell r="AV541" t="b">
            <v>0</v>
          </cell>
          <cell r="AW541" t="b">
            <v>1</v>
          </cell>
          <cell r="AX541" t="b">
            <v>1</v>
          </cell>
          <cell r="AY541" t="b">
            <v>0</v>
          </cell>
          <cell r="AZ541">
            <v>1</v>
          </cell>
          <cell r="BA541" t="b">
            <v>1</v>
          </cell>
          <cell r="BB541" t="b">
            <v>1</v>
          </cell>
          <cell r="BC541">
            <v>1</v>
          </cell>
        </row>
        <row r="542">
          <cell r="A542" t="str">
            <v>Q</v>
          </cell>
          <cell r="B542" t="str">
            <v>2011/03/09</v>
          </cell>
          <cell r="C542" t="str">
            <v>2011/03/11</v>
          </cell>
          <cell r="D542">
            <v>0</v>
          </cell>
          <cell r="E542">
            <v>1339930</v>
          </cell>
          <cell r="F542" t="str">
            <v>F</v>
          </cell>
          <cell r="G542" t="str">
            <v>T</v>
          </cell>
          <cell r="H542" t="str">
            <v>1988/04/04</v>
          </cell>
          <cell r="I542" t="str">
            <v>ADATC</v>
          </cell>
          <cell r="J542" t="str">
            <v>W.B. Jones ADATC</v>
          </cell>
          <cell r="K542" t="str">
            <v>949283290T</v>
          </cell>
          <cell r="L542" t="str">
            <v>949283290T</v>
          </cell>
          <cell r="M542" t="str">
            <v>1040878</v>
          </cell>
          <cell r="N542" t="str">
            <v>East</v>
          </cell>
          <cell r="O542" t="str">
            <v>405</v>
          </cell>
          <cell r="P542" t="str">
            <v>Beacon Center</v>
          </cell>
          <cell r="Q542" t="str">
            <v>Therapeutic discharge  (patient is non-compliant with program guidelines - without physical or verbal altercation)</v>
          </cell>
          <cell r="R542" t="str">
            <v>Other outpatient and residential non state facilit</v>
          </cell>
          <cell r="S542" t="str">
            <v>Homeless(street vehicle shelter for homeless)</v>
          </cell>
          <cell r="T542" t="str">
            <v>SA</v>
          </cell>
          <cell r="U542" t="str">
            <v>Wilson</v>
          </cell>
          <cell r="V542" t="str">
            <v>Wilson</v>
          </cell>
          <cell r="W542" t="str">
            <v>Pitt</v>
          </cell>
          <cell r="X542" t="str">
            <v>ECBH</v>
          </cell>
          <cell r="Y542" t="str">
            <v>East Carolina Behavioral Health</v>
          </cell>
          <cell r="AA542" t="str">
            <v>SELF PAY</v>
          </cell>
          <cell r="AB542" t="str">
            <v>SELF PAY</v>
          </cell>
          <cell r="AC542" t="str">
            <v>MEDICAID(NC)</v>
          </cell>
          <cell r="AD542" t="str">
            <v>MEDICAID</v>
          </cell>
          <cell r="AK542" t="str">
            <v>Medicaid</v>
          </cell>
          <cell r="AL542">
            <v>23.336986301369862</v>
          </cell>
          <cell r="AM542">
            <v>1830</v>
          </cell>
          <cell r="AN542">
            <v>1</v>
          </cell>
          <cell r="AO542">
            <v>1</v>
          </cell>
          <cell r="AP542">
            <v>20110607</v>
          </cell>
          <cell r="AQ542">
            <v>88</v>
          </cell>
          <cell r="AR542" t="str">
            <v>&gt;60 Days</v>
          </cell>
          <cell r="AS542">
            <v>0</v>
          </cell>
          <cell r="AT542">
            <v>0</v>
          </cell>
          <cell r="AU542">
            <v>0</v>
          </cell>
          <cell r="AV542" t="b">
            <v>0</v>
          </cell>
          <cell r="AW542" t="b">
            <v>1</v>
          </cell>
          <cell r="AX542" t="b">
            <v>1</v>
          </cell>
          <cell r="AY542" t="b">
            <v>0</v>
          </cell>
          <cell r="AZ542">
            <v>0</v>
          </cell>
          <cell r="BA542" t="b">
            <v>0</v>
          </cell>
          <cell r="BB542" t="b">
            <v>1</v>
          </cell>
          <cell r="BC542">
            <v>1</v>
          </cell>
        </row>
        <row r="543">
          <cell r="A543" t="str">
            <v>2</v>
          </cell>
          <cell r="B543" t="str">
            <v>2010/08/19</v>
          </cell>
          <cell r="C543" t="str">
            <v>2011/02/21</v>
          </cell>
          <cell r="D543">
            <v>0</v>
          </cell>
          <cell r="E543">
            <v>1344747</v>
          </cell>
          <cell r="F543" t="str">
            <v>F</v>
          </cell>
          <cell r="G543" t="str">
            <v>T</v>
          </cell>
          <cell r="H543" t="str">
            <v>1981/05/01</v>
          </cell>
          <cell r="I543" t="str">
            <v>Psych Hospital</v>
          </cell>
          <cell r="J543" t="str">
            <v>Broughton</v>
          </cell>
          <cell r="K543" t="str">
            <v>901231596O</v>
          </cell>
          <cell r="L543" t="str">
            <v>901231596O</v>
          </cell>
          <cell r="M543" t="str">
            <v>1041091</v>
          </cell>
          <cell r="N543" t="str">
            <v>West</v>
          </cell>
          <cell r="O543" t="str">
            <v>201</v>
          </cell>
          <cell r="P543" t="str">
            <v>Crossroads</v>
          </cell>
          <cell r="Q543" t="str">
            <v>Direct with Approval</v>
          </cell>
          <cell r="R543" t="str">
            <v>Other outpatient and residential non state facilit</v>
          </cell>
          <cell r="S543" t="str">
            <v>Community ICF-MR 70 or more beds</v>
          </cell>
          <cell r="T543" t="str">
            <v>MH</v>
          </cell>
          <cell r="U543" t="str">
            <v>Iredell</v>
          </cell>
          <cell r="V543" t="str">
            <v>Iredell</v>
          </cell>
          <cell r="W543" t="str">
            <v>Burke</v>
          </cell>
          <cell r="X543" t="str">
            <v>Mental Health Partners</v>
          </cell>
          <cell r="Y543" t="str">
            <v>Mental Health Partners</v>
          </cell>
          <cell r="Z543" t="str">
            <v>131210000131082</v>
          </cell>
          <cell r="AA543" t="str">
            <v>MEDICARE PART A</v>
          </cell>
          <cell r="AB543" t="str">
            <v>MEDICARE</v>
          </cell>
          <cell r="AC543" t="str">
            <v>SELF PAY</v>
          </cell>
          <cell r="AD543" t="str">
            <v>SELF PAY</v>
          </cell>
          <cell r="AE543" t="str">
            <v>MEDICARE PART B</v>
          </cell>
          <cell r="AF543" t="str">
            <v>MEDICARE</v>
          </cell>
          <cell r="AG543" t="str">
            <v>MEDICAID(NC)</v>
          </cell>
          <cell r="AH543" t="str">
            <v>MEDICAID</v>
          </cell>
          <cell r="AK543" t="str">
            <v>Medicaid</v>
          </cell>
          <cell r="AL543">
            <v>30.268493150684932</v>
          </cell>
          <cell r="AM543">
            <v>836</v>
          </cell>
          <cell r="AN543">
            <v>1</v>
          </cell>
          <cell r="AO543">
            <v>1</v>
          </cell>
          <cell r="AP543">
            <v>20110324</v>
          </cell>
          <cell r="AQ543">
            <v>31</v>
          </cell>
          <cell r="AR543" t="str">
            <v>31-60 Days</v>
          </cell>
          <cell r="AS543">
            <v>0</v>
          </cell>
          <cell r="AT543">
            <v>0</v>
          </cell>
          <cell r="AU543">
            <v>1</v>
          </cell>
          <cell r="AV543" t="b">
            <v>1</v>
          </cell>
          <cell r="AW543" t="b">
            <v>1</v>
          </cell>
          <cell r="AX543" t="b">
            <v>1</v>
          </cell>
          <cell r="AY543" t="b">
            <v>0</v>
          </cell>
          <cell r="AZ543">
            <v>0</v>
          </cell>
          <cell r="BA543" t="b">
            <v>1</v>
          </cell>
          <cell r="BB543" t="b">
            <v>1</v>
          </cell>
          <cell r="BC543">
            <v>1</v>
          </cell>
        </row>
        <row r="544">
          <cell r="A544" t="str">
            <v>1</v>
          </cell>
          <cell r="B544" t="str">
            <v>2011/01/04</v>
          </cell>
          <cell r="C544" t="str">
            <v>2011/01/28</v>
          </cell>
          <cell r="D544">
            <v>0</v>
          </cell>
          <cell r="E544">
            <v>1344808</v>
          </cell>
          <cell r="F544" t="str">
            <v>M</v>
          </cell>
          <cell r="G544" t="str">
            <v>T</v>
          </cell>
          <cell r="H544" t="str">
            <v>1964/11/15</v>
          </cell>
          <cell r="I544" t="str">
            <v>Psych Hospital</v>
          </cell>
          <cell r="J544" t="str">
            <v>Cherry</v>
          </cell>
          <cell r="K544" t="str">
            <v>947341066M</v>
          </cell>
          <cell r="M544" t="str">
            <v>1041151</v>
          </cell>
          <cell r="N544" t="str">
            <v>East</v>
          </cell>
          <cell r="O544" t="str">
            <v>407</v>
          </cell>
          <cell r="P544" t="str">
            <v>ECBH</v>
          </cell>
          <cell r="Q544" t="str">
            <v>Direct with Approval</v>
          </cell>
          <cell r="R544" t="str">
            <v>Other outpatient and residential non state facilit</v>
          </cell>
          <cell r="S544" t="str">
            <v>Private residence</v>
          </cell>
          <cell r="T544" t="str">
            <v>MH</v>
          </cell>
          <cell r="U544" t="str">
            <v>Northampton</v>
          </cell>
          <cell r="V544" t="str">
            <v>Northampton</v>
          </cell>
          <cell r="W544" t="str">
            <v>Northampton</v>
          </cell>
          <cell r="X544" t="str">
            <v>ECBH</v>
          </cell>
          <cell r="Y544" t="str">
            <v>East Carolina Behavioral Health</v>
          </cell>
          <cell r="AA544" t="str">
            <v>BCBS OF NC/BLUE OPTIONS</v>
          </cell>
          <cell r="AB544" t="str">
            <v>BLUE CROSS</v>
          </cell>
          <cell r="AC544" t="str">
            <v>SELF PAY</v>
          </cell>
          <cell r="AD544" t="str">
            <v>SELF PAY</v>
          </cell>
          <cell r="AK544" t="str">
            <v>Private</v>
          </cell>
          <cell r="AL544">
            <v>46.736986301369861</v>
          </cell>
          <cell r="AM544">
            <v>578</v>
          </cell>
          <cell r="AN544">
            <v>0</v>
          </cell>
          <cell r="AO544">
            <v>0</v>
          </cell>
          <cell r="AP544" t="str">
            <v>.</v>
          </cell>
          <cell r="AQ544" t="str">
            <v>.</v>
          </cell>
          <cell r="AR544" t="str">
            <v>Not Seen</v>
          </cell>
          <cell r="AS544">
            <v>0</v>
          </cell>
          <cell r="AT544">
            <v>0</v>
          </cell>
          <cell r="AU544">
            <v>1</v>
          </cell>
          <cell r="AV544" t="b">
            <v>1</v>
          </cell>
          <cell r="AW544" t="b">
            <v>1</v>
          </cell>
          <cell r="AX544" t="b">
            <v>1</v>
          </cell>
          <cell r="AY544" t="b">
            <v>0</v>
          </cell>
          <cell r="AZ544">
            <v>0</v>
          </cell>
          <cell r="BA544" t="b">
            <v>1</v>
          </cell>
          <cell r="BB544" t="b">
            <v>1</v>
          </cell>
          <cell r="BC544">
            <v>1</v>
          </cell>
        </row>
        <row r="545">
          <cell r="A545" t="str">
            <v>0</v>
          </cell>
          <cell r="B545" t="str">
            <v>2011/02/01</v>
          </cell>
          <cell r="C545" t="str">
            <v>2011/02/08</v>
          </cell>
          <cell r="D545">
            <v>0</v>
          </cell>
          <cell r="E545">
            <v>1345220</v>
          </cell>
          <cell r="F545" t="str">
            <v>M</v>
          </cell>
          <cell r="G545" t="str">
            <v>T</v>
          </cell>
          <cell r="H545" t="str">
            <v>1973/08/24</v>
          </cell>
          <cell r="I545" t="str">
            <v>Psych Hospital</v>
          </cell>
          <cell r="J545" t="str">
            <v>Central Regional Hospital</v>
          </cell>
          <cell r="M545" t="str">
            <v>1041587</v>
          </cell>
          <cell r="N545" t="str">
            <v>C</v>
          </cell>
          <cell r="O545" t="str">
            <v>303</v>
          </cell>
          <cell r="P545" t="str">
            <v>Sandhills</v>
          </cell>
          <cell r="Q545" t="str">
            <v>Direct with Approval</v>
          </cell>
          <cell r="R545" t="str">
            <v>Other outpatient and residential non state facilit</v>
          </cell>
          <cell r="S545" t="str">
            <v>Homeless(street vehicle shelter for homeless)</v>
          </cell>
          <cell r="T545" t="str">
            <v>MH</v>
          </cell>
          <cell r="U545" t="str">
            <v>Lee</v>
          </cell>
          <cell r="V545" t="str">
            <v>Wake</v>
          </cell>
          <cell r="W545" t="str">
            <v>Wake</v>
          </cell>
          <cell r="X545" t="str">
            <v>Wake</v>
          </cell>
          <cell r="Y545" t="str">
            <v>Wake</v>
          </cell>
          <cell r="AA545" t="str">
            <v>SELF PAY</v>
          </cell>
          <cell r="AB545" t="str">
            <v>SELF PAY</v>
          </cell>
          <cell r="AK545" t="str">
            <v>Self</v>
          </cell>
          <cell r="AL545">
            <v>37.958904109589042</v>
          </cell>
          <cell r="AM545">
            <v>155</v>
          </cell>
          <cell r="AN545" t="e">
            <v>#N/A</v>
          </cell>
          <cell r="AO545">
            <v>0</v>
          </cell>
          <cell r="AP545" t="e">
            <v>#N/A</v>
          </cell>
          <cell r="AQ545" t="e">
            <v>#N/A</v>
          </cell>
          <cell r="AR545" t="e">
            <v>#N/A</v>
          </cell>
          <cell r="AS545" t="e">
            <v>#N/A</v>
          </cell>
          <cell r="AT545">
            <v>0</v>
          </cell>
          <cell r="AU545">
            <v>1</v>
          </cell>
          <cell r="AV545" t="b">
            <v>1</v>
          </cell>
          <cell r="AW545" t="b">
            <v>1</v>
          </cell>
          <cell r="AX545" t="b">
            <v>1</v>
          </cell>
          <cell r="AY545" t="b">
            <v>0</v>
          </cell>
          <cell r="AZ545">
            <v>0</v>
          </cell>
          <cell r="BA545" t="b">
            <v>1</v>
          </cell>
          <cell r="BB545" t="b">
            <v>1</v>
          </cell>
          <cell r="BC545">
            <v>0</v>
          </cell>
        </row>
        <row r="546">
          <cell r="A546" t="str">
            <v>H</v>
          </cell>
          <cell r="B546" t="str">
            <v>2010/12/29</v>
          </cell>
          <cell r="C546" t="str">
            <v>2011/01/17</v>
          </cell>
          <cell r="D546">
            <v>0</v>
          </cell>
          <cell r="E546">
            <v>1345251</v>
          </cell>
          <cell r="F546" t="str">
            <v>M</v>
          </cell>
          <cell r="G546" t="str">
            <v>T</v>
          </cell>
          <cell r="H546" t="str">
            <v>1977/09/09</v>
          </cell>
          <cell r="I546" t="str">
            <v>ADATC</v>
          </cell>
          <cell r="J546" t="str">
            <v>J F Keith ADATC</v>
          </cell>
          <cell r="K546" t="str">
            <v>944179140R</v>
          </cell>
          <cell r="L546" t="str">
            <v>944179140R</v>
          </cell>
          <cell r="M546" t="str">
            <v>1041613</v>
          </cell>
          <cell r="N546" t="str">
            <v>West</v>
          </cell>
          <cell r="O546" t="str">
            <v>109</v>
          </cell>
          <cell r="P546" t="str">
            <v>Mental Health Partners</v>
          </cell>
          <cell r="Q546" t="str">
            <v>Program Completion ADATC only</v>
          </cell>
          <cell r="R546" t="str">
            <v>Other outpatient and residential non state facilit</v>
          </cell>
          <cell r="S546" t="str">
            <v>Private residence</v>
          </cell>
          <cell r="T546" t="str">
            <v>SA</v>
          </cell>
          <cell r="U546" t="str">
            <v>Catawba</v>
          </cell>
          <cell r="V546" t="str">
            <v>Catawba</v>
          </cell>
          <cell r="W546" t="str">
            <v>Catawba</v>
          </cell>
          <cell r="X546" t="str">
            <v>Mental Health Partners</v>
          </cell>
          <cell r="Y546" t="str">
            <v>Mental Health Partners</v>
          </cell>
          <cell r="AA546" t="str">
            <v>MEDICARE PART A</v>
          </cell>
          <cell r="AB546" t="str">
            <v>MEDICARE</v>
          </cell>
          <cell r="AC546" t="str">
            <v>SELF PAY</v>
          </cell>
          <cell r="AD546" t="str">
            <v>SELF PAY</v>
          </cell>
          <cell r="AE546" t="str">
            <v>MEDICARE PART B</v>
          </cell>
          <cell r="AF546" t="str">
            <v>MEDICARE</v>
          </cell>
          <cell r="AG546" t="str">
            <v>MEDICAID(NC)</v>
          </cell>
          <cell r="AH546" t="str">
            <v>MEDICAID</v>
          </cell>
          <cell r="AI546" t="str">
            <v>SELF PAY</v>
          </cell>
          <cell r="AJ546" t="str">
            <v>SELF PAY</v>
          </cell>
          <cell r="AK546" t="str">
            <v>Medicaid</v>
          </cell>
          <cell r="AL546">
            <v>33.912328767123284</v>
          </cell>
          <cell r="AM546">
            <v>1416</v>
          </cell>
          <cell r="AN546">
            <v>1</v>
          </cell>
          <cell r="AO546">
            <v>1</v>
          </cell>
          <cell r="AP546">
            <v>20110121</v>
          </cell>
          <cell r="AQ546">
            <v>4</v>
          </cell>
          <cell r="AR546" t="str">
            <v>0-7 Days</v>
          </cell>
          <cell r="AS546">
            <v>1</v>
          </cell>
          <cell r="AT546">
            <v>1</v>
          </cell>
          <cell r="AU546">
            <v>0</v>
          </cell>
          <cell r="AV546" t="b">
            <v>0</v>
          </cell>
          <cell r="AW546" t="b">
            <v>1</v>
          </cell>
          <cell r="AX546" t="b">
            <v>1</v>
          </cell>
          <cell r="AY546" t="b">
            <v>0</v>
          </cell>
          <cell r="AZ546">
            <v>1</v>
          </cell>
          <cell r="BA546" t="b">
            <v>1</v>
          </cell>
          <cell r="BB546" t="b">
            <v>1</v>
          </cell>
          <cell r="BC546">
            <v>1</v>
          </cell>
        </row>
        <row r="547">
          <cell r="A547" t="str">
            <v>0</v>
          </cell>
          <cell r="B547" t="str">
            <v>2011/02/07</v>
          </cell>
          <cell r="C547" t="str">
            <v>2011/02/15</v>
          </cell>
          <cell r="D547">
            <v>0</v>
          </cell>
          <cell r="E547">
            <v>1355001</v>
          </cell>
          <cell r="F547" t="str">
            <v>M</v>
          </cell>
          <cell r="G547" t="str">
            <v>T</v>
          </cell>
          <cell r="H547" t="str">
            <v>1970/08/03</v>
          </cell>
          <cell r="I547" t="str">
            <v>Psych Hospital</v>
          </cell>
          <cell r="J547" t="str">
            <v>Central Regional Hospital</v>
          </cell>
          <cell r="K547" t="str">
            <v>945409760L</v>
          </cell>
          <cell r="M547" t="str">
            <v>1041879</v>
          </cell>
          <cell r="N547" t="str">
            <v>C</v>
          </cell>
          <cell r="O547" t="str">
            <v>303</v>
          </cell>
          <cell r="P547" t="str">
            <v>Sandhills</v>
          </cell>
          <cell r="Q547" t="str">
            <v>Direct with Approval</v>
          </cell>
          <cell r="R547" t="str">
            <v>Other outpatient and residential non state facilit</v>
          </cell>
          <cell r="S547" t="str">
            <v>Community ICF-MR 70 or more beds</v>
          </cell>
          <cell r="T547" t="str">
            <v>MH</v>
          </cell>
          <cell r="U547" t="str">
            <v>Harnett</v>
          </cell>
          <cell r="V547" t="str">
            <v>Harnett</v>
          </cell>
          <cell r="W547" t="str">
            <v>Unknown</v>
          </cell>
          <cell r="X547" t="str">
            <v>Sandhills</v>
          </cell>
          <cell r="Y547" t="str">
            <v>Sandhills Center</v>
          </cell>
          <cell r="AA547" t="str">
            <v>SELF PAY</v>
          </cell>
          <cell r="AB547" t="str">
            <v>SELF PAY</v>
          </cell>
          <cell r="AK547" t="str">
            <v>Self</v>
          </cell>
          <cell r="AL547">
            <v>41.019178082191779</v>
          </cell>
          <cell r="AM547">
            <v>156</v>
          </cell>
          <cell r="AN547">
            <v>1</v>
          </cell>
          <cell r="AO547">
            <v>1</v>
          </cell>
          <cell r="AP547">
            <v>20110215</v>
          </cell>
          <cell r="AQ547">
            <v>0</v>
          </cell>
          <cell r="AR547" t="str">
            <v>0-7 Days</v>
          </cell>
          <cell r="AS547">
            <v>0</v>
          </cell>
          <cell r="AT547">
            <v>0</v>
          </cell>
          <cell r="AU547">
            <v>1</v>
          </cell>
          <cell r="AV547" t="b">
            <v>1</v>
          </cell>
          <cell r="AW547" t="b">
            <v>1</v>
          </cell>
          <cell r="AX547" t="b">
            <v>1</v>
          </cell>
          <cell r="AY547" t="b">
            <v>0</v>
          </cell>
          <cell r="AZ547">
            <v>0</v>
          </cell>
          <cell r="BA547" t="b">
            <v>1</v>
          </cell>
          <cell r="BB547" t="b">
            <v>1</v>
          </cell>
          <cell r="BC547">
            <v>1</v>
          </cell>
        </row>
        <row r="548">
          <cell r="A548" t="str">
            <v>0</v>
          </cell>
          <cell r="B548" t="str">
            <v>2011/01/22</v>
          </cell>
          <cell r="C548" t="str">
            <v>2011/03/02</v>
          </cell>
          <cell r="D548">
            <v>0</v>
          </cell>
          <cell r="E548">
            <v>1356563</v>
          </cell>
          <cell r="F548" t="str">
            <v>M</v>
          </cell>
          <cell r="G548" t="str">
            <v>T</v>
          </cell>
          <cell r="H548" t="str">
            <v>1976/11/05</v>
          </cell>
          <cell r="I548" t="str">
            <v>Psych Hospital</v>
          </cell>
          <cell r="J548" t="str">
            <v>Central Regional Hospital</v>
          </cell>
          <cell r="K548" t="str">
            <v>947046201R</v>
          </cell>
          <cell r="M548" t="str">
            <v>1042116</v>
          </cell>
          <cell r="N548" t="str">
            <v>C</v>
          </cell>
          <cell r="O548" t="str">
            <v>208</v>
          </cell>
          <cell r="P548" t="str">
            <v>Five County</v>
          </cell>
          <cell r="Q548" t="str">
            <v>Direct with Approval</v>
          </cell>
          <cell r="R548" t="str">
            <v>Other outpatient and residential non state facilit</v>
          </cell>
          <cell r="S548" t="str">
            <v>Community ICF-MR 70 or more beds</v>
          </cell>
          <cell r="T548" t="str">
            <v>MH</v>
          </cell>
          <cell r="U548" t="str">
            <v>Granville</v>
          </cell>
          <cell r="V548" t="str">
            <v>Granville</v>
          </cell>
          <cell r="W548" t="str">
            <v>Wake</v>
          </cell>
          <cell r="X548" t="str">
            <v>Wake</v>
          </cell>
          <cell r="Y548" t="str">
            <v>Wake</v>
          </cell>
          <cell r="AA548" t="str">
            <v>MEDICARE PART A</v>
          </cell>
          <cell r="AB548" t="str">
            <v>MEDICARE</v>
          </cell>
          <cell r="AC548" t="str">
            <v>SELF PAY</v>
          </cell>
          <cell r="AD548" t="str">
            <v>SELF PAY</v>
          </cell>
          <cell r="AE548" t="str">
            <v>MEDICARE PART B</v>
          </cell>
          <cell r="AF548" t="str">
            <v>MEDICARE</v>
          </cell>
          <cell r="AG548" t="str">
            <v>SELF PAY</v>
          </cell>
          <cell r="AH548" t="str">
            <v>SELF PAY</v>
          </cell>
          <cell r="AK548" t="str">
            <v>Medicare</v>
          </cell>
          <cell r="AL548">
            <v>34.756164383561647</v>
          </cell>
          <cell r="AM548">
            <v>157</v>
          </cell>
          <cell r="AN548">
            <v>1</v>
          </cell>
          <cell r="AO548">
            <v>1</v>
          </cell>
          <cell r="AP548">
            <v>20110401</v>
          </cell>
          <cell r="AQ548">
            <v>30</v>
          </cell>
          <cell r="AR548" t="str">
            <v>8-30 Days</v>
          </cell>
          <cell r="AS548">
            <v>0</v>
          </cell>
          <cell r="AT548">
            <v>0</v>
          </cell>
          <cell r="AU548">
            <v>1</v>
          </cell>
          <cell r="AV548" t="b">
            <v>1</v>
          </cell>
          <cell r="AW548" t="b">
            <v>1</v>
          </cell>
          <cell r="AX548" t="b">
            <v>1</v>
          </cell>
          <cell r="AY548" t="b">
            <v>0</v>
          </cell>
          <cell r="AZ548">
            <v>0</v>
          </cell>
          <cell r="BA548" t="b">
            <v>1</v>
          </cell>
          <cell r="BB548" t="b">
            <v>1</v>
          </cell>
          <cell r="BC548">
            <v>1</v>
          </cell>
        </row>
        <row r="549">
          <cell r="A549" t="str">
            <v>2</v>
          </cell>
          <cell r="B549" t="str">
            <v>2011/01/08</v>
          </cell>
          <cell r="C549" t="str">
            <v>2011/03/04</v>
          </cell>
          <cell r="D549">
            <v>0</v>
          </cell>
          <cell r="E549">
            <v>1356602</v>
          </cell>
          <cell r="F549" t="str">
            <v>F</v>
          </cell>
          <cell r="G549" t="str">
            <v>T</v>
          </cell>
          <cell r="H549" t="str">
            <v>1962/11/27</v>
          </cell>
          <cell r="I549" t="str">
            <v>Psych Hospital</v>
          </cell>
          <cell r="J549" t="str">
            <v>Broughton</v>
          </cell>
          <cell r="K549" t="str">
            <v>947538577L</v>
          </cell>
          <cell r="M549" t="str">
            <v>1042155</v>
          </cell>
          <cell r="N549" t="str">
            <v>West</v>
          </cell>
          <cell r="O549" t="str">
            <v>112</v>
          </cell>
          <cell r="P549" t="str">
            <v>Piedmont</v>
          </cell>
          <cell r="Q549" t="str">
            <v>Direct with Approval</v>
          </cell>
          <cell r="R549" t="str">
            <v>Other outpatient and residential non state facilit</v>
          </cell>
          <cell r="S549" t="str">
            <v>Private residence</v>
          </cell>
          <cell r="T549" t="str">
            <v>MH</v>
          </cell>
          <cell r="U549" t="str">
            <v>Davidson</v>
          </cell>
          <cell r="V549" t="str">
            <v>Davidson</v>
          </cell>
          <cell r="W549" t="str">
            <v>Davidson</v>
          </cell>
          <cell r="X549" t="str">
            <v>Piedmont</v>
          </cell>
          <cell r="Y549" t="str">
            <v>PBH</v>
          </cell>
          <cell r="Z549" t="str">
            <v>131210000150936</v>
          </cell>
          <cell r="AA549" t="str">
            <v>MEDICARE PART A</v>
          </cell>
          <cell r="AB549" t="str">
            <v>MEDICARE</v>
          </cell>
          <cell r="AC549" t="str">
            <v>SELF PAY</v>
          </cell>
          <cell r="AD549" t="str">
            <v>SELF PAY</v>
          </cell>
          <cell r="AE549" t="str">
            <v>MEDICARE PART B</v>
          </cell>
          <cell r="AF549" t="str">
            <v>MEDICARE</v>
          </cell>
          <cell r="AK549" t="str">
            <v>Medicare</v>
          </cell>
          <cell r="AL549">
            <v>48.706849315068496</v>
          </cell>
          <cell r="AM549">
            <v>838</v>
          </cell>
          <cell r="AN549">
            <v>0</v>
          </cell>
          <cell r="AO549">
            <v>0</v>
          </cell>
          <cell r="AP549" t="str">
            <v>.</v>
          </cell>
          <cell r="AQ549" t="str">
            <v>.</v>
          </cell>
          <cell r="AR549" t="str">
            <v>Not Seen</v>
          </cell>
          <cell r="AS549">
            <v>0</v>
          </cell>
          <cell r="AT549">
            <v>0</v>
          </cell>
          <cell r="AU549">
            <v>1</v>
          </cell>
          <cell r="AV549" t="b">
            <v>1</v>
          </cell>
          <cell r="AW549" t="b">
            <v>1</v>
          </cell>
          <cell r="AX549" t="b">
            <v>1</v>
          </cell>
          <cell r="AY549" t="b">
            <v>0</v>
          </cell>
          <cell r="AZ549">
            <v>0</v>
          </cell>
          <cell r="BA549" t="b">
            <v>1</v>
          </cell>
          <cell r="BB549" t="b">
            <v>1</v>
          </cell>
          <cell r="BC549">
            <v>1</v>
          </cell>
        </row>
        <row r="550">
          <cell r="A550" t="str">
            <v>Q</v>
          </cell>
          <cell r="B550" t="str">
            <v>2011/01/13</v>
          </cell>
          <cell r="C550" t="str">
            <v>2011/02/04</v>
          </cell>
          <cell r="D550">
            <v>0</v>
          </cell>
          <cell r="E550">
            <v>1356736</v>
          </cell>
          <cell r="F550" t="str">
            <v>M</v>
          </cell>
          <cell r="G550" t="str">
            <v>T</v>
          </cell>
          <cell r="H550" t="str">
            <v>1971/02/17</v>
          </cell>
          <cell r="I550" t="str">
            <v>ADATC</v>
          </cell>
          <cell r="J550" t="str">
            <v>W.B. Jones ADATC</v>
          </cell>
          <cell r="K550" t="str">
            <v>246211835R</v>
          </cell>
          <cell r="M550" t="str">
            <v>1042306</v>
          </cell>
          <cell r="N550" t="str">
            <v>East</v>
          </cell>
          <cell r="O550" t="str">
            <v>407</v>
          </cell>
          <cell r="P550" t="str">
            <v>ECBH</v>
          </cell>
          <cell r="Q550" t="str">
            <v>Program Completion ADATC only</v>
          </cell>
          <cell r="R550" t="str">
            <v>Other outpatient and residential non state facilit</v>
          </cell>
          <cell r="S550" t="str">
            <v>Residental facility excluding nursing homes(halfwa</v>
          </cell>
          <cell r="T550" t="str">
            <v>SA</v>
          </cell>
          <cell r="U550" t="str">
            <v>Pitt</v>
          </cell>
          <cell r="V550" t="str">
            <v>Pitt</v>
          </cell>
          <cell r="W550" t="str">
            <v>New Hanover</v>
          </cell>
          <cell r="X550" t="str">
            <v>Southeastern Center</v>
          </cell>
          <cell r="Y550" t="str">
            <v>Southeastern Center</v>
          </cell>
          <cell r="AA550" t="str">
            <v>SELF PAY</v>
          </cell>
          <cell r="AB550" t="str">
            <v>SELF PAY</v>
          </cell>
          <cell r="AK550" t="str">
            <v>Self</v>
          </cell>
          <cell r="AL550">
            <v>40.476712328767121</v>
          </cell>
          <cell r="AM550">
            <v>1836</v>
          </cell>
          <cell r="AN550">
            <v>0</v>
          </cell>
          <cell r="AO550">
            <v>0</v>
          </cell>
          <cell r="AP550" t="str">
            <v>.</v>
          </cell>
          <cell r="AQ550" t="str">
            <v>.</v>
          </cell>
          <cell r="AR550" t="str">
            <v>Not Seen</v>
          </cell>
          <cell r="AS550">
            <v>0</v>
          </cell>
          <cell r="AT550">
            <v>0</v>
          </cell>
          <cell r="AU550">
            <v>0</v>
          </cell>
          <cell r="AV550" t="b">
            <v>0</v>
          </cell>
          <cell r="AW550" t="b">
            <v>1</v>
          </cell>
          <cell r="AX550" t="b">
            <v>1</v>
          </cell>
          <cell r="AY550" t="b">
            <v>0</v>
          </cell>
          <cell r="AZ550">
            <v>1</v>
          </cell>
          <cell r="BA550" t="b">
            <v>1</v>
          </cell>
          <cell r="BB550" t="b">
            <v>1</v>
          </cell>
          <cell r="BC550">
            <v>1</v>
          </cell>
        </row>
        <row r="551">
          <cell r="A551" t="str">
            <v>8</v>
          </cell>
          <cell r="B551" t="str">
            <v>2011/02/16</v>
          </cell>
          <cell r="C551" t="str">
            <v>2011/03/02</v>
          </cell>
          <cell r="D551">
            <v>0</v>
          </cell>
          <cell r="E551">
            <v>1356817</v>
          </cell>
          <cell r="F551" t="str">
            <v>M</v>
          </cell>
          <cell r="G551" t="str">
            <v>T</v>
          </cell>
          <cell r="H551" t="str">
            <v>1977/01/16</v>
          </cell>
          <cell r="I551" t="str">
            <v>ADATC</v>
          </cell>
          <cell r="J551" t="str">
            <v>R. J. Blackley ADATC</v>
          </cell>
          <cell r="K551" t="str">
            <v>949100266K</v>
          </cell>
          <cell r="M551" t="str">
            <v>1042390</v>
          </cell>
          <cell r="N551" t="str">
            <v>C</v>
          </cell>
          <cell r="O551" t="str">
            <v>206</v>
          </cell>
          <cell r="P551" t="str">
            <v>O-P-C</v>
          </cell>
          <cell r="Q551" t="str">
            <v>Program Completion ADATC only</v>
          </cell>
          <cell r="R551" t="str">
            <v>Other outpatient and residential non state facilit</v>
          </cell>
          <cell r="S551" t="str">
            <v>Private residence</v>
          </cell>
          <cell r="T551" t="str">
            <v>SA</v>
          </cell>
          <cell r="U551" t="str">
            <v>Person</v>
          </cell>
          <cell r="V551" t="str">
            <v>Person</v>
          </cell>
          <cell r="W551" t="str">
            <v>Person</v>
          </cell>
          <cell r="X551" t="str">
            <v>O-P-C</v>
          </cell>
          <cell r="Y551" t="str">
            <v>Orange-Person-Chatham</v>
          </cell>
          <cell r="AA551" t="str">
            <v>SELF PAY</v>
          </cell>
          <cell r="AB551" t="str">
            <v>SELF PAY</v>
          </cell>
          <cell r="AK551" t="str">
            <v>Self</v>
          </cell>
          <cell r="AL551">
            <v>34.558904109589044</v>
          </cell>
          <cell r="AM551">
            <v>1139</v>
          </cell>
          <cell r="AN551">
            <v>0</v>
          </cell>
          <cell r="AO551">
            <v>0</v>
          </cell>
          <cell r="AP551" t="str">
            <v>.</v>
          </cell>
          <cell r="AQ551" t="str">
            <v>.</v>
          </cell>
          <cell r="AR551" t="str">
            <v>Not Seen</v>
          </cell>
          <cell r="AS551">
            <v>0</v>
          </cell>
          <cell r="AT551">
            <v>0</v>
          </cell>
          <cell r="AU551">
            <v>0</v>
          </cell>
          <cell r="AV551" t="b">
            <v>0</v>
          </cell>
          <cell r="AW551" t="b">
            <v>1</v>
          </cell>
          <cell r="AX551" t="b">
            <v>1</v>
          </cell>
          <cell r="AY551" t="b">
            <v>0</v>
          </cell>
          <cell r="AZ551">
            <v>1</v>
          </cell>
          <cell r="BA551" t="b">
            <v>1</v>
          </cell>
          <cell r="BB551" t="b">
            <v>1</v>
          </cell>
          <cell r="BC551">
            <v>1</v>
          </cell>
        </row>
        <row r="552">
          <cell r="A552" t="str">
            <v>0</v>
          </cell>
          <cell r="B552" t="str">
            <v>2011/02/21</v>
          </cell>
          <cell r="C552" t="str">
            <v>2011/03/22</v>
          </cell>
          <cell r="D552">
            <v>0</v>
          </cell>
          <cell r="E552">
            <v>1356867</v>
          </cell>
          <cell r="F552" t="str">
            <v>M</v>
          </cell>
          <cell r="G552" t="str">
            <v>T</v>
          </cell>
          <cell r="H552" t="str">
            <v>1972/12/20</v>
          </cell>
          <cell r="I552" t="str">
            <v>Psych Hospital</v>
          </cell>
          <cell r="J552" t="str">
            <v>Central Regional Hospital</v>
          </cell>
          <cell r="K552" t="str">
            <v>947038095T</v>
          </cell>
          <cell r="L552" t="str">
            <v>947038095T</v>
          </cell>
          <cell r="M552" t="str">
            <v>1042443</v>
          </cell>
          <cell r="N552" t="str">
            <v>C</v>
          </cell>
          <cell r="O552" t="str">
            <v>207</v>
          </cell>
          <cell r="P552" t="str">
            <v>Durham</v>
          </cell>
          <cell r="Q552" t="str">
            <v>Direct to Outpatient Commitment</v>
          </cell>
          <cell r="R552" t="str">
            <v>Other outpatient and residential non state facilit</v>
          </cell>
          <cell r="S552" t="str">
            <v>Community ICF-MR 70 or more beds</v>
          </cell>
          <cell r="T552" t="str">
            <v>MH</v>
          </cell>
          <cell r="U552" t="str">
            <v>Durham</v>
          </cell>
          <cell r="V552" t="str">
            <v>Durham</v>
          </cell>
          <cell r="W552" t="str">
            <v>Durham</v>
          </cell>
          <cell r="X552" t="str">
            <v>Durham</v>
          </cell>
          <cell r="Y552" t="str">
            <v>Durham Center</v>
          </cell>
          <cell r="Z552" t="str">
            <v>131210000150771</v>
          </cell>
          <cell r="AA552" t="str">
            <v>MEDICARE PART A</v>
          </cell>
          <cell r="AB552" t="str">
            <v>MEDICARE</v>
          </cell>
          <cell r="AC552" t="str">
            <v>SELF PAY</v>
          </cell>
          <cell r="AD552" t="str">
            <v>SELF PAY</v>
          </cell>
          <cell r="AE552" t="str">
            <v>MEDICARE PART B</v>
          </cell>
          <cell r="AF552" t="str">
            <v>MEDICARE</v>
          </cell>
          <cell r="AG552" t="str">
            <v>MEDICAID(NC)</v>
          </cell>
          <cell r="AH552" t="str">
            <v>MEDICAID</v>
          </cell>
          <cell r="AK552" t="str">
            <v>Medicaid</v>
          </cell>
          <cell r="AL552">
            <v>38.635616438356166</v>
          </cell>
          <cell r="AM552">
            <v>158</v>
          </cell>
          <cell r="AN552">
            <v>1</v>
          </cell>
          <cell r="AO552">
            <v>1</v>
          </cell>
          <cell r="AP552">
            <v>20110401</v>
          </cell>
          <cell r="AQ552">
            <v>10</v>
          </cell>
          <cell r="AR552" t="str">
            <v>0-7 Days</v>
          </cell>
          <cell r="AS552">
            <v>1</v>
          </cell>
          <cell r="AT552">
            <v>1</v>
          </cell>
          <cell r="AU552">
            <v>1</v>
          </cell>
          <cell r="AV552" t="b">
            <v>1</v>
          </cell>
          <cell r="AW552" t="b">
            <v>1</v>
          </cell>
          <cell r="AX552" t="b">
            <v>1</v>
          </cell>
          <cell r="AY552" t="b">
            <v>0</v>
          </cell>
          <cell r="AZ552">
            <v>0</v>
          </cell>
          <cell r="BA552" t="b">
            <v>1</v>
          </cell>
          <cell r="BB552" t="b">
            <v>1</v>
          </cell>
          <cell r="BC552">
            <v>1</v>
          </cell>
        </row>
        <row r="553">
          <cell r="A553" t="str">
            <v>0</v>
          </cell>
          <cell r="B553" t="str">
            <v>2011/03/05</v>
          </cell>
          <cell r="C553" t="str">
            <v>2011/03/09</v>
          </cell>
          <cell r="D553">
            <v>0</v>
          </cell>
          <cell r="E553">
            <v>1361617</v>
          </cell>
          <cell r="F553" t="str">
            <v>M</v>
          </cell>
          <cell r="G553" t="str">
            <v>T</v>
          </cell>
          <cell r="H553" t="str">
            <v>1986/04/01</v>
          </cell>
          <cell r="I553" t="str">
            <v>Psych Hospital</v>
          </cell>
          <cell r="J553" t="str">
            <v>Central Regional Hospital</v>
          </cell>
          <cell r="K553" t="str">
            <v>900164830O</v>
          </cell>
          <cell r="L553" t="str">
            <v>900164830O</v>
          </cell>
          <cell r="M553" t="str">
            <v>1042953</v>
          </cell>
          <cell r="N553" t="str">
            <v>C</v>
          </cell>
          <cell r="O553" t="str">
            <v>308</v>
          </cell>
          <cell r="P553" t="str">
            <v>Wake</v>
          </cell>
          <cell r="Q553" t="str">
            <v>Direct to Substance Abuse Commitment</v>
          </cell>
          <cell r="R553" t="str">
            <v>Other outpatient and residential non state facilit</v>
          </cell>
          <cell r="S553" t="str">
            <v>Private residence</v>
          </cell>
          <cell r="T553" t="str">
            <v>SA</v>
          </cell>
          <cell r="U553" t="str">
            <v>Wake</v>
          </cell>
          <cell r="V553" t="str">
            <v>Wake</v>
          </cell>
          <cell r="W553" t="str">
            <v>Wake</v>
          </cell>
          <cell r="X553" t="str">
            <v>Wake</v>
          </cell>
          <cell r="Y553" t="str">
            <v>Wake</v>
          </cell>
          <cell r="AA553" t="str">
            <v>SELF PAY</v>
          </cell>
          <cell r="AB553" t="str">
            <v>SELF PAY</v>
          </cell>
          <cell r="AK553" t="str">
            <v>Self</v>
          </cell>
          <cell r="AL553">
            <v>25.347945205479451</v>
          </cell>
          <cell r="AM553">
            <v>159</v>
          </cell>
          <cell r="AN553">
            <v>0</v>
          </cell>
          <cell r="AO553">
            <v>0</v>
          </cell>
          <cell r="AP553" t="str">
            <v>.</v>
          </cell>
          <cell r="AQ553" t="str">
            <v>.</v>
          </cell>
          <cell r="AR553" t="str">
            <v>Not Seen</v>
          </cell>
          <cell r="AS553">
            <v>0</v>
          </cell>
          <cell r="AT553">
            <v>0</v>
          </cell>
          <cell r="AU553">
            <v>1</v>
          </cell>
          <cell r="AV553" t="b">
            <v>1</v>
          </cell>
          <cell r="AW553" t="b">
            <v>1</v>
          </cell>
          <cell r="AX553" t="b">
            <v>1</v>
          </cell>
          <cell r="AY553" t="b">
            <v>0</v>
          </cell>
          <cell r="AZ553">
            <v>0</v>
          </cell>
          <cell r="BA553" t="b">
            <v>1</v>
          </cell>
          <cell r="BB553" t="b">
            <v>1</v>
          </cell>
          <cell r="BC553">
            <v>1</v>
          </cell>
        </row>
        <row r="554">
          <cell r="A554" t="str">
            <v>Q</v>
          </cell>
          <cell r="B554" t="str">
            <v>2011/01/19</v>
          </cell>
          <cell r="C554" t="str">
            <v>2011/01/28</v>
          </cell>
          <cell r="D554">
            <v>0</v>
          </cell>
          <cell r="E554">
            <v>1361756</v>
          </cell>
          <cell r="F554" t="str">
            <v>M</v>
          </cell>
          <cell r="G554" t="str">
            <v>T</v>
          </cell>
          <cell r="H554" t="str">
            <v>1981/10/29</v>
          </cell>
          <cell r="I554" t="str">
            <v>ADATC</v>
          </cell>
          <cell r="J554" t="str">
            <v>W.B. Jones ADATC</v>
          </cell>
          <cell r="K554" t="str">
            <v>900611882Q</v>
          </cell>
          <cell r="L554" t="str">
            <v>900611882Q</v>
          </cell>
          <cell r="M554" t="str">
            <v>1043102</v>
          </cell>
          <cell r="N554" t="str">
            <v>East</v>
          </cell>
          <cell r="O554" t="str">
            <v>407</v>
          </cell>
          <cell r="P554" t="str">
            <v>ECBH</v>
          </cell>
          <cell r="Q554" t="str">
            <v>Direct Discharge to Medical Visit</v>
          </cell>
          <cell r="R554" t="str">
            <v>Other outpatient and residential non state facilit</v>
          </cell>
          <cell r="S554" t="str">
            <v>Private residence</v>
          </cell>
          <cell r="T554" t="str">
            <v>SA</v>
          </cell>
          <cell r="U554" t="str">
            <v>Craven</v>
          </cell>
          <cell r="V554" t="str">
            <v>Craven</v>
          </cell>
          <cell r="W554" t="str">
            <v>Craven</v>
          </cell>
          <cell r="X554" t="str">
            <v>ECBH</v>
          </cell>
          <cell r="Y554" t="str">
            <v>East Carolina Behavioral Health</v>
          </cell>
          <cell r="AA554" t="str">
            <v>SELF PAY</v>
          </cell>
          <cell r="AB554" t="str">
            <v>SELF PAY</v>
          </cell>
          <cell r="AC554" t="str">
            <v>MEDICAID(NC)</v>
          </cell>
          <cell r="AD554" t="str">
            <v>MEDICAID</v>
          </cell>
          <cell r="AK554" t="str">
            <v>Medicaid</v>
          </cell>
          <cell r="AL554">
            <v>29.772602739726029</v>
          </cell>
          <cell r="AM554">
            <v>1837</v>
          </cell>
          <cell r="AN554">
            <v>1</v>
          </cell>
          <cell r="AO554">
            <v>1</v>
          </cell>
          <cell r="AP554">
            <v>20110128</v>
          </cell>
          <cell r="AQ554">
            <v>0</v>
          </cell>
          <cell r="AR554" t="str">
            <v>0-7 Days</v>
          </cell>
          <cell r="AS554">
            <v>0</v>
          </cell>
          <cell r="AT554">
            <v>0</v>
          </cell>
          <cell r="AU554">
            <v>0</v>
          </cell>
          <cell r="AV554" t="b">
            <v>0</v>
          </cell>
          <cell r="AW554" t="b">
            <v>1</v>
          </cell>
          <cell r="AX554" t="b">
            <v>1</v>
          </cell>
          <cell r="AY554" t="b">
            <v>0</v>
          </cell>
          <cell r="AZ554">
            <v>0</v>
          </cell>
          <cell r="BA554" t="b">
            <v>0</v>
          </cell>
          <cell r="BB554" t="b">
            <v>1</v>
          </cell>
          <cell r="BC554">
            <v>1</v>
          </cell>
        </row>
        <row r="555">
          <cell r="A555" t="str">
            <v>0</v>
          </cell>
          <cell r="B555" t="str">
            <v>2011/02/23</v>
          </cell>
          <cell r="C555" t="str">
            <v>2011/02/28</v>
          </cell>
          <cell r="D555">
            <v>0</v>
          </cell>
          <cell r="E555">
            <v>1361784</v>
          </cell>
          <cell r="F555" t="str">
            <v>M</v>
          </cell>
          <cell r="G555" t="str">
            <v>T</v>
          </cell>
          <cell r="H555" t="str">
            <v>1970/05/08</v>
          </cell>
          <cell r="I555" t="str">
            <v>Psych Hospital</v>
          </cell>
          <cell r="J555" t="str">
            <v>Central Regional Hospital</v>
          </cell>
          <cell r="K555" t="str">
            <v>947225292N</v>
          </cell>
          <cell r="M555" t="str">
            <v>1043129</v>
          </cell>
          <cell r="N555" t="str">
            <v>C</v>
          </cell>
          <cell r="O555" t="str">
            <v>204</v>
          </cell>
          <cell r="P555" t="str">
            <v>Guilford</v>
          </cell>
          <cell r="Q555" t="str">
            <v>Direct with Approval</v>
          </cell>
          <cell r="R555" t="str">
            <v>Other outpatient and residential non state facilit</v>
          </cell>
          <cell r="S555" t="str">
            <v>Private residence</v>
          </cell>
          <cell r="T555" t="str">
            <v>MH</v>
          </cell>
          <cell r="U555" t="str">
            <v>Guilford</v>
          </cell>
          <cell r="V555" t="str">
            <v>Guilford</v>
          </cell>
          <cell r="W555" t="str">
            <v>Guilford</v>
          </cell>
          <cell r="X555" t="str">
            <v>Guilford</v>
          </cell>
          <cell r="Y555" t="str">
            <v>Guilford Center</v>
          </cell>
          <cell r="AA555" t="str">
            <v>SELF PAY</v>
          </cell>
          <cell r="AB555" t="str">
            <v>SELF PAY</v>
          </cell>
          <cell r="AK555" t="str">
            <v>Self</v>
          </cell>
          <cell r="AL555">
            <v>41.257534246575339</v>
          </cell>
          <cell r="AM555">
            <v>160</v>
          </cell>
          <cell r="AN555">
            <v>1</v>
          </cell>
          <cell r="AO555">
            <v>1</v>
          </cell>
          <cell r="AP555">
            <v>20110323</v>
          </cell>
          <cell r="AQ555">
            <v>23</v>
          </cell>
          <cell r="AR555" t="str">
            <v>8-30 Days</v>
          </cell>
          <cell r="AS555">
            <v>0</v>
          </cell>
          <cell r="AT555">
            <v>0</v>
          </cell>
          <cell r="AU555">
            <v>1</v>
          </cell>
          <cell r="AV555" t="b">
            <v>1</v>
          </cell>
          <cell r="AW555" t="b">
            <v>1</v>
          </cell>
          <cell r="AX555" t="b">
            <v>1</v>
          </cell>
          <cell r="AY555" t="b">
            <v>0</v>
          </cell>
          <cell r="AZ555">
            <v>0</v>
          </cell>
          <cell r="BA555" t="b">
            <v>1</v>
          </cell>
          <cell r="BB555" t="b">
            <v>1</v>
          </cell>
          <cell r="BC555">
            <v>1</v>
          </cell>
        </row>
        <row r="556">
          <cell r="A556" t="str">
            <v>1</v>
          </cell>
          <cell r="B556" t="str">
            <v>2010/10/21</v>
          </cell>
          <cell r="C556" t="str">
            <v>2011/01/10</v>
          </cell>
          <cell r="D556">
            <v>0</v>
          </cell>
          <cell r="E556">
            <v>1361825</v>
          </cell>
          <cell r="F556" t="str">
            <v>F</v>
          </cell>
          <cell r="G556" t="str">
            <v>T</v>
          </cell>
          <cell r="H556" t="str">
            <v>1978/03/12</v>
          </cell>
          <cell r="I556" t="str">
            <v>Psych Hospital</v>
          </cell>
          <cell r="J556" t="str">
            <v>Cherry</v>
          </cell>
          <cell r="K556" t="str">
            <v>900664383L</v>
          </cell>
          <cell r="L556" t="str">
            <v>900664383L</v>
          </cell>
          <cell r="M556" t="str">
            <v>1043170</v>
          </cell>
          <cell r="N556" t="str">
            <v>East</v>
          </cell>
          <cell r="O556" t="str">
            <v>407</v>
          </cell>
          <cell r="P556" t="str">
            <v>ECBH</v>
          </cell>
          <cell r="Q556" t="str">
            <v>Direct with Approval</v>
          </cell>
          <cell r="R556" t="str">
            <v>Other outpatient and residential non state facilit</v>
          </cell>
          <cell r="S556" t="str">
            <v>Residental facility excluding nursing homes(halfwa</v>
          </cell>
          <cell r="T556" t="str">
            <v>MH</v>
          </cell>
          <cell r="U556" t="str">
            <v>Pitt</v>
          </cell>
          <cell r="V556" t="str">
            <v>Pitt</v>
          </cell>
          <cell r="W556" t="str">
            <v>Wake</v>
          </cell>
          <cell r="X556" t="str">
            <v>ECBH</v>
          </cell>
          <cell r="Y556" t="str">
            <v>East Carolina Behavioral Health</v>
          </cell>
          <cell r="AA556" t="str">
            <v>SELF PAY</v>
          </cell>
          <cell r="AB556" t="str">
            <v>SELF PAY</v>
          </cell>
          <cell r="AC556" t="str">
            <v>MEDICAID(NC)</v>
          </cell>
          <cell r="AD556" t="str">
            <v>MEDICAID</v>
          </cell>
          <cell r="AK556" t="str">
            <v>Medicaid</v>
          </cell>
          <cell r="AL556">
            <v>33.408219178082192</v>
          </cell>
          <cell r="AM556">
            <v>580</v>
          </cell>
          <cell r="AN556">
            <v>1</v>
          </cell>
          <cell r="AO556">
            <v>1</v>
          </cell>
          <cell r="AP556">
            <v>20110215</v>
          </cell>
          <cell r="AQ556">
            <v>36</v>
          </cell>
          <cell r="AR556" t="str">
            <v>31-60 Days</v>
          </cell>
          <cell r="AS556">
            <v>0</v>
          </cell>
          <cell r="AT556">
            <v>0</v>
          </cell>
          <cell r="AU556">
            <v>1</v>
          </cell>
          <cell r="AV556" t="b">
            <v>1</v>
          </cell>
          <cell r="AW556" t="b">
            <v>1</v>
          </cell>
          <cell r="AX556" t="b">
            <v>1</v>
          </cell>
          <cell r="AY556" t="b">
            <v>0</v>
          </cell>
          <cell r="AZ556">
            <v>0</v>
          </cell>
          <cell r="BA556" t="b">
            <v>1</v>
          </cell>
          <cell r="BB556" t="b">
            <v>1</v>
          </cell>
          <cell r="BC556">
            <v>1</v>
          </cell>
        </row>
        <row r="557">
          <cell r="A557" t="str">
            <v>0</v>
          </cell>
          <cell r="B557" t="str">
            <v>2010/12/15</v>
          </cell>
          <cell r="C557" t="str">
            <v>2011/01/25</v>
          </cell>
          <cell r="D557">
            <v>0</v>
          </cell>
          <cell r="E557">
            <v>1366650</v>
          </cell>
          <cell r="F557" t="str">
            <v>M</v>
          </cell>
          <cell r="G557" t="str">
            <v>T</v>
          </cell>
          <cell r="H557" t="str">
            <v>1970/08/11</v>
          </cell>
          <cell r="I557" t="str">
            <v>Psych Hospital</v>
          </cell>
          <cell r="J557" t="str">
            <v>Central Regional Hospital</v>
          </cell>
          <cell r="K557" t="str">
            <v>946914567O</v>
          </cell>
          <cell r="L557" t="str">
            <v>946914567O</v>
          </cell>
          <cell r="M557" t="str">
            <v>1043484</v>
          </cell>
          <cell r="N557" t="str">
            <v>C</v>
          </cell>
          <cell r="O557" t="str">
            <v>202</v>
          </cell>
          <cell r="P557" t="str">
            <v>CenterPoint</v>
          </cell>
          <cell r="Q557" t="str">
            <v>Direct to Outpatient Commitment</v>
          </cell>
          <cell r="R557" t="str">
            <v>Other outpatient and residential non state facilit</v>
          </cell>
          <cell r="S557" t="str">
            <v>Private residence</v>
          </cell>
          <cell r="T557" t="str">
            <v>MH</v>
          </cell>
          <cell r="U557" t="str">
            <v>Forsyth</v>
          </cell>
          <cell r="V557" t="str">
            <v>Forsyth</v>
          </cell>
          <cell r="W557" t="str">
            <v>Forsyth</v>
          </cell>
          <cell r="X557" t="str">
            <v>Wake</v>
          </cell>
          <cell r="Y557" t="str">
            <v>Wake</v>
          </cell>
          <cell r="AA557" t="str">
            <v>MEDICARE PART A</v>
          </cell>
          <cell r="AB557" t="str">
            <v>MEDICARE</v>
          </cell>
          <cell r="AC557" t="str">
            <v>SELF PAY</v>
          </cell>
          <cell r="AD557" t="str">
            <v>SELF PAY</v>
          </cell>
          <cell r="AE557" t="str">
            <v>MEDICARE PART B</v>
          </cell>
          <cell r="AF557" t="str">
            <v>MEDICARE</v>
          </cell>
          <cell r="AG557" t="str">
            <v>MEDICAID(NC)</v>
          </cell>
          <cell r="AH557" t="str">
            <v>MEDICAID</v>
          </cell>
          <cell r="AK557" t="str">
            <v>Medicaid</v>
          </cell>
          <cell r="AL557">
            <v>40.9972602739726</v>
          </cell>
          <cell r="AM557">
            <v>162</v>
          </cell>
          <cell r="AN557">
            <v>1</v>
          </cell>
          <cell r="AO557">
            <v>1</v>
          </cell>
          <cell r="AP557">
            <v>20110128</v>
          </cell>
          <cell r="AQ557">
            <v>3</v>
          </cell>
          <cell r="AR557" t="str">
            <v>0-7 Days</v>
          </cell>
          <cell r="AS557">
            <v>0</v>
          </cell>
          <cell r="AT557">
            <v>0</v>
          </cell>
          <cell r="AU557">
            <v>1</v>
          </cell>
          <cell r="AV557" t="b">
            <v>1</v>
          </cell>
          <cell r="AW557" t="b">
            <v>1</v>
          </cell>
          <cell r="AX557" t="b">
            <v>1</v>
          </cell>
          <cell r="AY557" t="b">
            <v>0</v>
          </cell>
          <cell r="AZ557">
            <v>0</v>
          </cell>
          <cell r="BA557" t="b">
            <v>1</v>
          </cell>
          <cell r="BB557" t="b">
            <v>1</v>
          </cell>
          <cell r="BC557">
            <v>1</v>
          </cell>
        </row>
        <row r="558">
          <cell r="A558" t="str">
            <v>0</v>
          </cell>
          <cell r="B558" t="str">
            <v>2011/03/01</v>
          </cell>
          <cell r="C558" t="str">
            <v>2011/03/09</v>
          </cell>
          <cell r="D558">
            <v>0</v>
          </cell>
          <cell r="E558">
            <v>1366653</v>
          </cell>
          <cell r="F558" t="str">
            <v>M</v>
          </cell>
          <cell r="G558" t="str">
            <v>T</v>
          </cell>
          <cell r="H558" t="str">
            <v>1976/02/05</v>
          </cell>
          <cell r="I558" t="str">
            <v>Psych Hospital</v>
          </cell>
          <cell r="J558" t="str">
            <v>Central Regional Hospital</v>
          </cell>
          <cell r="K558" t="str">
            <v>238219811R</v>
          </cell>
          <cell r="L558" t="str">
            <v>948774431M</v>
          </cell>
          <cell r="M558" t="str">
            <v>1043487</v>
          </cell>
          <cell r="N558" t="str">
            <v>C</v>
          </cell>
          <cell r="O558" t="str">
            <v>202</v>
          </cell>
          <cell r="P558" t="str">
            <v>CenterPoint</v>
          </cell>
          <cell r="Q558" t="str">
            <v>Direct with Approval</v>
          </cell>
          <cell r="R558" t="str">
            <v>Other outpatient and residential non state facilit</v>
          </cell>
          <cell r="S558" t="str">
            <v>Private residence</v>
          </cell>
          <cell r="T558" t="str">
            <v>MH</v>
          </cell>
          <cell r="U558" t="str">
            <v>Forsyth</v>
          </cell>
          <cell r="V558" t="str">
            <v>Forsyth</v>
          </cell>
          <cell r="W558" t="str">
            <v>Forsyth</v>
          </cell>
          <cell r="X558" t="str">
            <v>CenterPoint</v>
          </cell>
          <cell r="Y558" t="str">
            <v>CenterPoint Human Services</v>
          </cell>
          <cell r="AA558" t="str">
            <v>SELF PAY</v>
          </cell>
          <cell r="AB558" t="str">
            <v>SELF PAY</v>
          </cell>
          <cell r="AC558" t="str">
            <v>MEDICAID(NC)</v>
          </cell>
          <cell r="AD558" t="str">
            <v>MEDICAID</v>
          </cell>
          <cell r="AK558" t="str">
            <v>Medicaid</v>
          </cell>
          <cell r="AL558">
            <v>35.506849315068493</v>
          </cell>
          <cell r="AM558">
            <v>163</v>
          </cell>
          <cell r="AN558">
            <v>1</v>
          </cell>
          <cell r="AO558">
            <v>1</v>
          </cell>
          <cell r="AP558">
            <v>20110317</v>
          </cell>
          <cell r="AQ558">
            <v>8</v>
          </cell>
          <cell r="AR558" t="str">
            <v>0-7 Days</v>
          </cell>
          <cell r="AS558">
            <v>1</v>
          </cell>
          <cell r="AT558">
            <v>1</v>
          </cell>
          <cell r="AU558">
            <v>1</v>
          </cell>
          <cell r="AV558" t="b">
            <v>1</v>
          </cell>
          <cell r="AW558" t="b">
            <v>1</v>
          </cell>
          <cell r="AX558" t="b">
            <v>1</v>
          </cell>
          <cell r="AY558" t="b">
            <v>0</v>
          </cell>
          <cell r="AZ558">
            <v>0</v>
          </cell>
          <cell r="BA558" t="b">
            <v>1</v>
          </cell>
          <cell r="BB558" t="b">
            <v>1</v>
          </cell>
          <cell r="BC558">
            <v>1</v>
          </cell>
        </row>
        <row r="559">
          <cell r="A559" t="str">
            <v>8</v>
          </cell>
          <cell r="B559" t="str">
            <v>2011/02/18</v>
          </cell>
          <cell r="C559" t="str">
            <v>2011/03/15</v>
          </cell>
          <cell r="D559">
            <v>0</v>
          </cell>
          <cell r="E559">
            <v>1367172</v>
          </cell>
          <cell r="F559" t="str">
            <v>M</v>
          </cell>
          <cell r="G559" t="str">
            <v>T</v>
          </cell>
          <cell r="H559" t="str">
            <v>1978/09/05</v>
          </cell>
          <cell r="I559" t="str">
            <v>ADATC</v>
          </cell>
          <cell r="J559" t="str">
            <v>R. J. Blackley ADATC</v>
          </cell>
          <cell r="K559" t="str">
            <v>901098174Q</v>
          </cell>
          <cell r="M559" t="str">
            <v>1044065</v>
          </cell>
          <cell r="N559" t="str">
            <v>C</v>
          </cell>
          <cell r="O559" t="str">
            <v>303</v>
          </cell>
          <cell r="P559" t="str">
            <v>Sandhills</v>
          </cell>
          <cell r="Q559" t="str">
            <v>Program Completion ADATC only</v>
          </cell>
          <cell r="R559" t="str">
            <v>Other outpatient and residential non state facilit</v>
          </cell>
          <cell r="S559" t="str">
            <v>Residental facility excluding nursing homes(halfwa</v>
          </cell>
          <cell r="T559" t="str">
            <v>SA</v>
          </cell>
          <cell r="U559" t="str">
            <v>Randolph</v>
          </cell>
          <cell r="V559" t="str">
            <v>Randolph</v>
          </cell>
          <cell r="W559" t="str">
            <v>Alamance</v>
          </cell>
          <cell r="X559" t="str">
            <v>Sandhills</v>
          </cell>
          <cell r="Y559" t="str">
            <v>Sandhills Center</v>
          </cell>
          <cell r="Z559" t="str">
            <v>131210000221630</v>
          </cell>
          <cell r="AA559" t="str">
            <v>SELF PAY</v>
          </cell>
          <cell r="AB559" t="str">
            <v>SELF PAY</v>
          </cell>
          <cell r="AK559" t="str">
            <v>Self</v>
          </cell>
          <cell r="AL559">
            <v>32.923287671232877</v>
          </cell>
          <cell r="AM559">
            <v>1140</v>
          </cell>
          <cell r="AN559">
            <v>1</v>
          </cell>
          <cell r="AO559">
            <v>1</v>
          </cell>
          <cell r="AP559">
            <v>20110316</v>
          </cell>
          <cell r="AQ559">
            <v>1</v>
          </cell>
          <cell r="AR559" t="str">
            <v>0-7 Days</v>
          </cell>
          <cell r="AS559">
            <v>0</v>
          </cell>
          <cell r="AT559">
            <v>0</v>
          </cell>
          <cell r="AU559">
            <v>0</v>
          </cell>
          <cell r="AV559" t="b">
            <v>0</v>
          </cell>
          <cell r="AW559" t="b">
            <v>1</v>
          </cell>
          <cell r="AX559" t="b">
            <v>1</v>
          </cell>
          <cell r="AY559" t="b">
            <v>0</v>
          </cell>
          <cell r="AZ559">
            <v>1</v>
          </cell>
          <cell r="BA559" t="b">
            <v>1</v>
          </cell>
          <cell r="BB559" t="b">
            <v>1</v>
          </cell>
          <cell r="BC559">
            <v>1</v>
          </cell>
        </row>
        <row r="560">
          <cell r="A560" t="str">
            <v>0</v>
          </cell>
          <cell r="B560" t="str">
            <v>2011/03/25</v>
          </cell>
          <cell r="C560" t="str">
            <v>2011/03/31</v>
          </cell>
          <cell r="D560">
            <v>0</v>
          </cell>
          <cell r="E560">
            <v>1367172</v>
          </cell>
          <cell r="F560" t="str">
            <v>M</v>
          </cell>
          <cell r="G560" t="str">
            <v>T</v>
          </cell>
          <cell r="H560" t="str">
            <v>1978/09/05</v>
          </cell>
          <cell r="I560" t="str">
            <v>Psych Hospital</v>
          </cell>
          <cell r="J560" t="str">
            <v>Central Regional Hospital</v>
          </cell>
          <cell r="K560" t="str">
            <v>901098174Q</v>
          </cell>
          <cell r="M560" t="str">
            <v>1044065</v>
          </cell>
          <cell r="N560" t="str">
            <v>C</v>
          </cell>
          <cell r="O560" t="str">
            <v>303</v>
          </cell>
          <cell r="P560" t="str">
            <v>Sandhills</v>
          </cell>
          <cell r="Q560" t="str">
            <v>Direct with Approval</v>
          </cell>
          <cell r="R560" t="str">
            <v>Other outpatient and residential non state facilit</v>
          </cell>
          <cell r="S560" t="str">
            <v>Other independent (rooming house dormitory barrack</v>
          </cell>
          <cell r="T560" t="str">
            <v>MH</v>
          </cell>
          <cell r="U560" t="str">
            <v>Randolph</v>
          </cell>
          <cell r="V560" t="str">
            <v>Randolph</v>
          </cell>
          <cell r="W560" t="str">
            <v>Randolph</v>
          </cell>
          <cell r="X560" t="str">
            <v>Sandhills</v>
          </cell>
          <cell r="Y560" t="str">
            <v>Sandhills Center</v>
          </cell>
          <cell r="Z560" t="str">
            <v>131210000221630</v>
          </cell>
          <cell r="AA560" t="str">
            <v>SELF PAY</v>
          </cell>
          <cell r="AB560" t="str">
            <v>SELF PAY</v>
          </cell>
          <cell r="AK560" t="str">
            <v>Self</v>
          </cell>
          <cell r="AL560">
            <v>32.923287671232877</v>
          </cell>
          <cell r="AM560">
            <v>164</v>
          </cell>
          <cell r="AN560">
            <v>1</v>
          </cell>
          <cell r="AO560">
            <v>1</v>
          </cell>
          <cell r="AP560">
            <v>20110401</v>
          </cell>
          <cell r="AQ560">
            <v>1</v>
          </cell>
          <cell r="AR560" t="str">
            <v>0-7 Days</v>
          </cell>
          <cell r="AS560">
            <v>0</v>
          </cell>
          <cell r="AT560">
            <v>0</v>
          </cell>
          <cell r="AU560">
            <v>1</v>
          </cell>
          <cell r="AV560" t="b">
            <v>1</v>
          </cell>
          <cell r="AW560" t="b">
            <v>1</v>
          </cell>
          <cell r="AX560" t="b">
            <v>1</v>
          </cell>
          <cell r="AY560" t="b">
            <v>0</v>
          </cell>
          <cell r="AZ560">
            <v>0</v>
          </cell>
          <cell r="BA560" t="b">
            <v>1</v>
          </cell>
          <cell r="BB560" t="b">
            <v>1</v>
          </cell>
          <cell r="BC560">
            <v>1</v>
          </cell>
        </row>
        <row r="561">
          <cell r="A561" t="str">
            <v>0</v>
          </cell>
          <cell r="B561" t="str">
            <v>2011/01/13</v>
          </cell>
          <cell r="C561" t="str">
            <v>2011/03/23</v>
          </cell>
          <cell r="D561">
            <v>0</v>
          </cell>
          <cell r="E561">
            <v>1368455</v>
          </cell>
          <cell r="F561" t="str">
            <v>M</v>
          </cell>
          <cell r="G561" t="str">
            <v>T</v>
          </cell>
          <cell r="H561" t="str">
            <v>1984/05/19</v>
          </cell>
          <cell r="I561" t="str">
            <v>Psych Hospital</v>
          </cell>
          <cell r="J561" t="str">
            <v>Central Regional Hospital</v>
          </cell>
          <cell r="K561" t="str">
            <v>945983727L</v>
          </cell>
          <cell r="M561" t="str">
            <v>1044144</v>
          </cell>
          <cell r="N561" t="str">
            <v>C</v>
          </cell>
          <cell r="O561" t="str">
            <v>308</v>
          </cell>
          <cell r="P561" t="str">
            <v>Wake</v>
          </cell>
          <cell r="Q561" t="str">
            <v>Direct to Outpatient Commitment</v>
          </cell>
          <cell r="R561" t="str">
            <v>Other outpatient and residential non state facilit</v>
          </cell>
          <cell r="S561" t="str">
            <v>Private residence</v>
          </cell>
          <cell r="T561" t="str">
            <v>MH</v>
          </cell>
          <cell r="U561" t="str">
            <v>Wake</v>
          </cell>
          <cell r="V561" t="str">
            <v>Wake</v>
          </cell>
          <cell r="W561" t="str">
            <v>Wake</v>
          </cell>
          <cell r="X561" t="str">
            <v>Wake</v>
          </cell>
          <cell r="Y561" t="str">
            <v>Wake</v>
          </cell>
          <cell r="AA561" t="str">
            <v>MEDICARE PART A</v>
          </cell>
          <cell r="AB561" t="str">
            <v>MEDICARE</v>
          </cell>
          <cell r="AC561" t="str">
            <v>SELF PAY</v>
          </cell>
          <cell r="AD561" t="str">
            <v>SELF PAY</v>
          </cell>
          <cell r="AE561" t="str">
            <v>MEDICARE PART B</v>
          </cell>
          <cell r="AF561" t="str">
            <v>MEDICARE</v>
          </cell>
          <cell r="AK561" t="str">
            <v>Medicare</v>
          </cell>
          <cell r="AL561">
            <v>27.216438356164385</v>
          </cell>
          <cell r="AM561">
            <v>165</v>
          </cell>
          <cell r="AN561">
            <v>1</v>
          </cell>
          <cell r="AO561">
            <v>1</v>
          </cell>
          <cell r="AP561">
            <v>20110512</v>
          </cell>
          <cell r="AQ561">
            <v>50</v>
          </cell>
          <cell r="AR561" t="str">
            <v>31-60 Days</v>
          </cell>
          <cell r="AS561">
            <v>0</v>
          </cell>
          <cell r="AT561">
            <v>0</v>
          </cell>
          <cell r="AU561">
            <v>1</v>
          </cell>
          <cell r="AV561" t="b">
            <v>1</v>
          </cell>
          <cell r="AW561" t="b">
            <v>1</v>
          </cell>
          <cell r="AX561" t="b">
            <v>1</v>
          </cell>
          <cell r="AY561" t="b">
            <v>0</v>
          </cell>
          <cell r="AZ561">
            <v>0</v>
          </cell>
          <cell r="BA561" t="b">
            <v>1</v>
          </cell>
          <cell r="BB561" t="b">
            <v>1</v>
          </cell>
          <cell r="BC561">
            <v>1</v>
          </cell>
        </row>
        <row r="562">
          <cell r="A562" t="str">
            <v>0</v>
          </cell>
          <cell r="B562" t="str">
            <v>2010/12/23</v>
          </cell>
          <cell r="C562" t="str">
            <v>2011/01/04</v>
          </cell>
          <cell r="D562">
            <v>0</v>
          </cell>
          <cell r="E562">
            <v>1368639</v>
          </cell>
          <cell r="F562" t="str">
            <v>F</v>
          </cell>
          <cell r="G562" t="str">
            <v>T</v>
          </cell>
          <cell r="H562" t="str">
            <v>1969/02/26</v>
          </cell>
          <cell r="I562" t="str">
            <v>Psych Hospital</v>
          </cell>
          <cell r="J562" t="str">
            <v>Central Regional Hospital</v>
          </cell>
          <cell r="K562" t="str">
            <v>947545759N</v>
          </cell>
          <cell r="L562" t="str">
            <v>hjnhrjnjr?@@@@@</v>
          </cell>
          <cell r="M562" t="str">
            <v>1044341</v>
          </cell>
          <cell r="N562" t="str">
            <v>C</v>
          </cell>
          <cell r="O562" t="str">
            <v>308</v>
          </cell>
          <cell r="P562" t="str">
            <v>Wake</v>
          </cell>
          <cell r="Q562" t="str">
            <v>Direct to Outpatient Commitment</v>
          </cell>
          <cell r="R562" t="str">
            <v>Other outpatient and residential non state facilit</v>
          </cell>
          <cell r="S562" t="str">
            <v>Private residence</v>
          </cell>
          <cell r="T562" t="str">
            <v>MH</v>
          </cell>
          <cell r="U562" t="str">
            <v>Wake</v>
          </cell>
          <cell r="V562" t="str">
            <v>Wake</v>
          </cell>
          <cell r="W562" t="str">
            <v>Wake</v>
          </cell>
          <cell r="X562" t="str">
            <v>Wake</v>
          </cell>
          <cell r="Y562" t="str">
            <v>Wake</v>
          </cell>
          <cell r="AA562" t="str">
            <v>MEDICARE PART A</v>
          </cell>
          <cell r="AB562" t="str">
            <v>MEDICARE</v>
          </cell>
          <cell r="AC562" t="str">
            <v>SELF PAY</v>
          </cell>
          <cell r="AD562" t="str">
            <v>SELF PAY</v>
          </cell>
          <cell r="AE562" t="str">
            <v>MEDICARE PART B</v>
          </cell>
          <cell r="AF562" t="str">
            <v>MEDICARE</v>
          </cell>
          <cell r="AG562" t="str">
            <v>MEDICAID(NC)</v>
          </cell>
          <cell r="AH562" t="str">
            <v>MEDICAID</v>
          </cell>
          <cell r="AI562" t="str">
            <v>OTHER MEDICARE HMO</v>
          </cell>
          <cell r="AJ562" t="str">
            <v>HMO</v>
          </cell>
          <cell r="AK562" t="str">
            <v>Medicaid</v>
          </cell>
          <cell r="AL562">
            <v>42.452054794520549</v>
          </cell>
          <cell r="AM562">
            <v>166</v>
          </cell>
          <cell r="AN562">
            <v>1</v>
          </cell>
          <cell r="AO562">
            <v>1</v>
          </cell>
          <cell r="AP562">
            <v>20110112</v>
          </cell>
          <cell r="AQ562">
            <v>8</v>
          </cell>
          <cell r="AR562" t="str">
            <v>0-7 Days</v>
          </cell>
          <cell r="AS562">
            <v>1</v>
          </cell>
          <cell r="AT562">
            <v>1</v>
          </cell>
          <cell r="AU562">
            <v>1</v>
          </cell>
          <cell r="AV562" t="b">
            <v>1</v>
          </cell>
          <cell r="AW562" t="b">
            <v>1</v>
          </cell>
          <cell r="AX562" t="b">
            <v>1</v>
          </cell>
          <cell r="AY562" t="b">
            <v>0</v>
          </cell>
          <cell r="AZ562">
            <v>0</v>
          </cell>
          <cell r="BA562" t="b">
            <v>1</v>
          </cell>
          <cell r="BB562" t="b">
            <v>1</v>
          </cell>
          <cell r="BC562">
            <v>1</v>
          </cell>
        </row>
        <row r="563">
          <cell r="A563" t="str">
            <v>0</v>
          </cell>
          <cell r="B563" t="str">
            <v>2011/02/17</v>
          </cell>
          <cell r="C563" t="str">
            <v>2011/03/11</v>
          </cell>
          <cell r="D563">
            <v>0</v>
          </cell>
          <cell r="E563">
            <v>1368639</v>
          </cell>
          <cell r="F563" t="str">
            <v>F</v>
          </cell>
          <cell r="G563" t="str">
            <v>T</v>
          </cell>
          <cell r="H563" t="str">
            <v>1969/02/26</v>
          </cell>
          <cell r="I563" t="str">
            <v>Psych Hospital</v>
          </cell>
          <cell r="J563" t="str">
            <v>Central Regional Hospital</v>
          </cell>
          <cell r="K563" t="str">
            <v>947545759N</v>
          </cell>
          <cell r="L563" t="str">
            <v>hjnhrjnjr?@@@@@</v>
          </cell>
          <cell r="M563" t="str">
            <v>1044341</v>
          </cell>
          <cell r="N563" t="str">
            <v>C</v>
          </cell>
          <cell r="O563" t="str">
            <v>308</v>
          </cell>
          <cell r="P563" t="str">
            <v>Wake</v>
          </cell>
          <cell r="Q563" t="str">
            <v>Direct to Outpatient Commitment</v>
          </cell>
          <cell r="R563" t="str">
            <v>Other outpatient and residential non state facilit</v>
          </cell>
          <cell r="S563" t="str">
            <v>Foster family alternative family living</v>
          </cell>
          <cell r="T563" t="str">
            <v>MH</v>
          </cell>
          <cell r="U563" t="str">
            <v>Wake</v>
          </cell>
          <cell r="V563" t="str">
            <v>Wake</v>
          </cell>
          <cell r="W563" t="str">
            <v>Wake</v>
          </cell>
          <cell r="X563" t="str">
            <v>Wake</v>
          </cell>
          <cell r="Y563" t="str">
            <v>Wake</v>
          </cell>
          <cell r="AA563" t="str">
            <v>Medicare Part A B E</v>
          </cell>
          <cell r="AB563" t="str">
            <v>MEDICARE</v>
          </cell>
          <cell r="AC563" t="str">
            <v>SELF PAY</v>
          </cell>
          <cell r="AD563" t="str">
            <v>SELF PAY</v>
          </cell>
          <cell r="AE563" t="str">
            <v>MEDICARE PART B</v>
          </cell>
          <cell r="AF563" t="str">
            <v>MEDICARE</v>
          </cell>
          <cell r="AG563" t="str">
            <v>MEDICAID(NC)</v>
          </cell>
          <cell r="AH563" t="str">
            <v>MEDICAID</v>
          </cell>
          <cell r="AK563" t="str">
            <v>Medicaid</v>
          </cell>
          <cell r="AL563">
            <v>42.452054794520549</v>
          </cell>
          <cell r="AM563">
            <v>167</v>
          </cell>
          <cell r="AN563">
            <v>1</v>
          </cell>
          <cell r="AO563">
            <v>1</v>
          </cell>
          <cell r="AP563">
            <v>20110314</v>
          </cell>
          <cell r="AQ563">
            <v>3</v>
          </cell>
          <cell r="AR563" t="str">
            <v>0-7 Days</v>
          </cell>
          <cell r="AS563">
            <v>1</v>
          </cell>
          <cell r="AT563">
            <v>1</v>
          </cell>
          <cell r="AU563">
            <v>1</v>
          </cell>
          <cell r="AV563" t="b">
            <v>1</v>
          </cell>
          <cell r="AW563" t="b">
            <v>1</v>
          </cell>
          <cell r="AX563" t="b">
            <v>1</v>
          </cell>
          <cell r="AY563" t="b">
            <v>0</v>
          </cell>
          <cell r="AZ563">
            <v>0</v>
          </cell>
          <cell r="BA563" t="b">
            <v>1</v>
          </cell>
          <cell r="BB563" t="b">
            <v>1</v>
          </cell>
          <cell r="BC563">
            <v>1</v>
          </cell>
        </row>
        <row r="564">
          <cell r="A564" t="str">
            <v>8</v>
          </cell>
          <cell r="B564" t="str">
            <v>2011/02/17</v>
          </cell>
          <cell r="C564" t="str">
            <v>2011/03/04</v>
          </cell>
          <cell r="D564">
            <v>0</v>
          </cell>
          <cell r="E564">
            <v>1371862</v>
          </cell>
          <cell r="F564" t="str">
            <v>F</v>
          </cell>
          <cell r="G564" t="str">
            <v>T</v>
          </cell>
          <cell r="H564" t="str">
            <v>1992/01/16</v>
          </cell>
          <cell r="I564" t="str">
            <v>ADATC</v>
          </cell>
          <cell r="J564" t="str">
            <v>R. J. Blackley ADATC</v>
          </cell>
          <cell r="K564" t="str">
            <v>900572923Q</v>
          </cell>
          <cell r="L564" t="str">
            <v>900572923Q</v>
          </cell>
          <cell r="M564" t="str">
            <v>1044827</v>
          </cell>
          <cell r="N564" t="str">
            <v>C</v>
          </cell>
          <cell r="O564" t="str">
            <v>303</v>
          </cell>
          <cell r="P564" t="str">
            <v>Sandhills</v>
          </cell>
          <cell r="Q564" t="str">
            <v>Program Completion ADATC only</v>
          </cell>
          <cell r="R564" t="str">
            <v>Other outpatient and residential non state facilit</v>
          </cell>
          <cell r="S564" t="str">
            <v>Private residence</v>
          </cell>
          <cell r="T564" t="str">
            <v>SA</v>
          </cell>
          <cell r="U564" t="str">
            <v>Montgomery</v>
          </cell>
          <cell r="V564" t="str">
            <v>Montgomery</v>
          </cell>
          <cell r="W564" t="str">
            <v>Unknown</v>
          </cell>
          <cell r="X564" t="str">
            <v>Sandhills</v>
          </cell>
          <cell r="Y564" t="str">
            <v>Sandhills Center</v>
          </cell>
          <cell r="Z564" t="str">
            <v>131211000013436</v>
          </cell>
          <cell r="AA564" t="str">
            <v>SELF PAY</v>
          </cell>
          <cell r="AB564" t="str">
            <v>SELF PAY</v>
          </cell>
          <cell r="AC564" t="str">
            <v>MEDICAID(NC)</v>
          </cell>
          <cell r="AD564" t="str">
            <v>MEDICAID</v>
          </cell>
          <cell r="AK564" t="str">
            <v>Medicaid</v>
          </cell>
          <cell r="AL564">
            <v>19.550684931506851</v>
          </cell>
          <cell r="AM564">
            <v>1143</v>
          </cell>
          <cell r="AN564">
            <v>1</v>
          </cell>
          <cell r="AO564">
            <v>1</v>
          </cell>
          <cell r="AP564">
            <v>20110304</v>
          </cell>
          <cell r="AQ564">
            <v>0</v>
          </cell>
          <cell r="AR564" t="str">
            <v>0-7 Days</v>
          </cell>
          <cell r="AS564">
            <v>0</v>
          </cell>
          <cell r="AT564">
            <v>0</v>
          </cell>
          <cell r="AU564">
            <v>0</v>
          </cell>
          <cell r="AV564" t="b">
            <v>0</v>
          </cell>
          <cell r="AW564" t="b">
            <v>1</v>
          </cell>
          <cell r="AX564" t="b">
            <v>1</v>
          </cell>
          <cell r="AY564" t="b">
            <v>0</v>
          </cell>
          <cell r="AZ564">
            <v>1</v>
          </cell>
          <cell r="BA564" t="b">
            <v>1</v>
          </cell>
          <cell r="BB564" t="b">
            <v>1</v>
          </cell>
          <cell r="BC564">
            <v>1</v>
          </cell>
        </row>
        <row r="565">
          <cell r="A565" t="str">
            <v>Q</v>
          </cell>
          <cell r="B565" t="str">
            <v>2011/01/12</v>
          </cell>
          <cell r="C565" t="str">
            <v>2011/03/08</v>
          </cell>
          <cell r="D565">
            <v>0</v>
          </cell>
          <cell r="E565">
            <v>1372397</v>
          </cell>
          <cell r="F565" t="str">
            <v>F</v>
          </cell>
          <cell r="G565" t="str">
            <v>T</v>
          </cell>
          <cell r="H565" t="str">
            <v>1981/12/10</v>
          </cell>
          <cell r="I565" t="str">
            <v>ADATC</v>
          </cell>
          <cell r="J565" t="str">
            <v>W.B. Jones ADATC</v>
          </cell>
          <cell r="K565" t="str">
            <v>947048881O</v>
          </cell>
          <cell r="M565" t="str">
            <v>1045011</v>
          </cell>
          <cell r="N565" t="str">
            <v>East</v>
          </cell>
          <cell r="O565" t="str">
            <v>401</v>
          </cell>
          <cell r="P565" t="str">
            <v>Southeastern Center</v>
          </cell>
          <cell r="Q565" t="str">
            <v>Program Completion ADATC only</v>
          </cell>
          <cell r="R565" t="str">
            <v>Other outpatient and residential non state facilit</v>
          </cell>
          <cell r="S565" t="str">
            <v>Residental facility excluding nursing homes(halfwa</v>
          </cell>
          <cell r="T565" t="str">
            <v>SA</v>
          </cell>
          <cell r="U565" t="str">
            <v>New Hanover</v>
          </cell>
          <cell r="V565" t="str">
            <v>New Hanover</v>
          </cell>
          <cell r="W565" t="str">
            <v>Wake</v>
          </cell>
          <cell r="X565" t="str">
            <v>Wake</v>
          </cell>
          <cell r="Y565" t="str">
            <v>Wake</v>
          </cell>
          <cell r="AA565" t="str">
            <v>SELF PAY</v>
          </cell>
          <cell r="AB565" t="str">
            <v>SELF PAY</v>
          </cell>
          <cell r="AK565" t="str">
            <v>Self</v>
          </cell>
          <cell r="AL565">
            <v>29.657534246575342</v>
          </cell>
          <cell r="AM565">
            <v>1839</v>
          </cell>
          <cell r="AN565">
            <v>1</v>
          </cell>
          <cell r="AO565">
            <v>1</v>
          </cell>
          <cell r="AP565">
            <v>20110308</v>
          </cell>
          <cell r="AQ565">
            <v>0</v>
          </cell>
          <cell r="AR565" t="str">
            <v>0-7 Days</v>
          </cell>
          <cell r="AS565">
            <v>0</v>
          </cell>
          <cell r="AT565">
            <v>0</v>
          </cell>
          <cell r="AU565">
            <v>0</v>
          </cell>
          <cell r="AV565" t="b">
            <v>0</v>
          </cell>
          <cell r="AW565" t="b">
            <v>1</v>
          </cell>
          <cell r="AX565" t="b">
            <v>1</v>
          </cell>
          <cell r="AY565" t="b">
            <v>0</v>
          </cell>
          <cell r="AZ565">
            <v>1</v>
          </cell>
          <cell r="BA565" t="b">
            <v>1</v>
          </cell>
          <cell r="BB565" t="b">
            <v>1</v>
          </cell>
          <cell r="BC565">
            <v>1</v>
          </cell>
        </row>
        <row r="566">
          <cell r="A566" t="str">
            <v>1</v>
          </cell>
          <cell r="B566" t="str">
            <v>2011/01/20</v>
          </cell>
          <cell r="C566" t="str">
            <v>2011/02/10</v>
          </cell>
          <cell r="D566">
            <v>0</v>
          </cell>
          <cell r="E566">
            <v>1372428</v>
          </cell>
          <cell r="F566" t="str">
            <v>M</v>
          </cell>
          <cell r="G566" t="str">
            <v>T</v>
          </cell>
          <cell r="H566" t="str">
            <v>1977/03/08</v>
          </cell>
          <cell r="I566" t="str">
            <v>Psych Hospital</v>
          </cell>
          <cell r="J566" t="str">
            <v>Cherry</v>
          </cell>
          <cell r="K566" t="str">
            <v>242251042Q</v>
          </cell>
          <cell r="L566" t="str">
            <v>948790242M</v>
          </cell>
          <cell r="M566" t="str">
            <v>1045045</v>
          </cell>
          <cell r="N566" t="str">
            <v>East</v>
          </cell>
          <cell r="O566" t="str">
            <v>408</v>
          </cell>
          <cell r="P566" t="str">
            <v>Eastpointe</v>
          </cell>
          <cell r="Q566" t="str">
            <v>Direct to Outpatient Commitment</v>
          </cell>
          <cell r="R566" t="str">
            <v>Other outpatient and residential non state facilit</v>
          </cell>
          <cell r="S566" t="str">
            <v>Private residence</v>
          </cell>
          <cell r="T566" t="str">
            <v>MH</v>
          </cell>
          <cell r="U566" t="str">
            <v>Wayne</v>
          </cell>
          <cell r="V566" t="str">
            <v>Wayne</v>
          </cell>
          <cell r="W566" t="str">
            <v>Wayne</v>
          </cell>
          <cell r="X566" t="str">
            <v>Eastpointe</v>
          </cell>
          <cell r="Y566" t="str">
            <v>Eastpointe</v>
          </cell>
          <cell r="AA566" t="str">
            <v>SELF PAY</v>
          </cell>
          <cell r="AB566" t="str">
            <v>SELF PAY</v>
          </cell>
          <cell r="AC566" t="str">
            <v>MEDICAID(NC)</v>
          </cell>
          <cell r="AD566" t="str">
            <v>MEDICAID</v>
          </cell>
          <cell r="AK566" t="str">
            <v>Medicaid</v>
          </cell>
          <cell r="AL566">
            <v>34.419178082191777</v>
          </cell>
          <cell r="AM566">
            <v>581</v>
          </cell>
          <cell r="AN566">
            <v>1</v>
          </cell>
          <cell r="AO566">
            <v>1</v>
          </cell>
          <cell r="AP566">
            <v>20110214</v>
          </cell>
          <cell r="AQ566">
            <v>4</v>
          </cell>
          <cell r="AR566" t="str">
            <v>0-7 Days</v>
          </cell>
          <cell r="AS566">
            <v>1</v>
          </cell>
          <cell r="AT566">
            <v>1</v>
          </cell>
          <cell r="AU566">
            <v>1</v>
          </cell>
          <cell r="AV566" t="b">
            <v>1</v>
          </cell>
          <cell r="AW566" t="b">
            <v>1</v>
          </cell>
          <cell r="AX566" t="b">
            <v>1</v>
          </cell>
          <cell r="AY566" t="b">
            <v>0</v>
          </cell>
          <cell r="AZ566">
            <v>0</v>
          </cell>
          <cell r="BA566" t="b">
            <v>1</v>
          </cell>
          <cell r="BB566" t="b">
            <v>1</v>
          </cell>
          <cell r="BC566">
            <v>1</v>
          </cell>
        </row>
        <row r="567">
          <cell r="A567" t="str">
            <v>0</v>
          </cell>
          <cell r="B567" t="str">
            <v>2010/11/17</v>
          </cell>
          <cell r="C567" t="str">
            <v>2011/01/19</v>
          </cell>
          <cell r="D567">
            <v>0</v>
          </cell>
          <cell r="E567">
            <v>1378451</v>
          </cell>
          <cell r="F567" t="str">
            <v>F</v>
          </cell>
          <cell r="G567" t="str">
            <v>T</v>
          </cell>
          <cell r="H567" t="str">
            <v>1987/08/29</v>
          </cell>
          <cell r="I567" t="str">
            <v>Psych Hospital</v>
          </cell>
          <cell r="J567" t="str">
            <v>Central Regional Hospital</v>
          </cell>
          <cell r="K567" t="str">
            <v>946500167S</v>
          </cell>
          <cell r="L567" t="str">
            <v>946500167S</v>
          </cell>
          <cell r="M567" t="str">
            <v>1045558</v>
          </cell>
          <cell r="N567" t="str">
            <v>C</v>
          </cell>
          <cell r="O567" t="str">
            <v>208</v>
          </cell>
          <cell r="P567" t="str">
            <v>Five County</v>
          </cell>
          <cell r="Q567" t="str">
            <v>Direct with Approval</v>
          </cell>
          <cell r="R567" t="str">
            <v>State facility</v>
          </cell>
          <cell r="S567" t="str">
            <v>Other independent (rooming house dormitory barrack</v>
          </cell>
          <cell r="T567" t="str">
            <v>MH</v>
          </cell>
          <cell r="U567" t="str">
            <v>Franklin</v>
          </cell>
          <cell r="V567" t="str">
            <v>Franklin</v>
          </cell>
          <cell r="W567" t="str">
            <v>Lenoir</v>
          </cell>
          <cell r="Y567" t="str">
            <v>Five County</v>
          </cell>
          <cell r="AA567" t="str">
            <v>MEDICARE PART A</v>
          </cell>
          <cell r="AB567" t="str">
            <v>MEDICARE</v>
          </cell>
          <cell r="AC567" t="str">
            <v>SELF PAY</v>
          </cell>
          <cell r="AD567" t="str">
            <v>SELF PAY</v>
          </cell>
          <cell r="AE567" t="str">
            <v>MEDICARE PART B</v>
          </cell>
          <cell r="AF567" t="str">
            <v>MEDICARE</v>
          </cell>
          <cell r="AG567" t="str">
            <v>MEDICAID(NC)</v>
          </cell>
          <cell r="AH567" t="str">
            <v>MEDICAID</v>
          </cell>
          <cell r="AK567" t="str">
            <v>Medicaid</v>
          </cell>
          <cell r="AL567">
            <v>23.936986301369863</v>
          </cell>
          <cell r="AM567">
            <v>168</v>
          </cell>
          <cell r="AN567">
            <v>0</v>
          </cell>
          <cell r="AO567">
            <v>0</v>
          </cell>
          <cell r="AP567" t="str">
            <v>.</v>
          </cell>
          <cell r="AQ567" t="str">
            <v>.</v>
          </cell>
          <cell r="AR567" t="str">
            <v>Not Seen</v>
          </cell>
          <cell r="AS567">
            <v>0</v>
          </cell>
          <cell r="AT567">
            <v>0</v>
          </cell>
          <cell r="AU567">
            <v>0</v>
          </cell>
          <cell r="AV567" t="b">
            <v>1</v>
          </cell>
          <cell r="AW567" t="b">
            <v>0</v>
          </cell>
          <cell r="AX567" t="b">
            <v>1</v>
          </cell>
          <cell r="AY567" t="b">
            <v>0</v>
          </cell>
          <cell r="AZ567">
            <v>0</v>
          </cell>
          <cell r="BA567" t="b">
            <v>1</v>
          </cell>
          <cell r="BB567" t="b">
            <v>0</v>
          </cell>
          <cell r="BC567">
            <v>1</v>
          </cell>
        </row>
        <row r="568">
          <cell r="A568" t="str">
            <v>Q</v>
          </cell>
          <cell r="B568" t="str">
            <v>2011/01/04</v>
          </cell>
          <cell r="C568" t="str">
            <v>2011/01/12</v>
          </cell>
          <cell r="D568">
            <v>0</v>
          </cell>
          <cell r="E568">
            <v>1379321</v>
          </cell>
          <cell r="F568" t="str">
            <v>M</v>
          </cell>
          <cell r="G568" t="str">
            <v>T</v>
          </cell>
          <cell r="H568" t="str">
            <v>1965/06/19</v>
          </cell>
          <cell r="I568" t="str">
            <v>ADATC</v>
          </cell>
          <cell r="J568" t="str">
            <v>W.B. Jones ADATC</v>
          </cell>
          <cell r="K568" t="str">
            <v>947336424P</v>
          </cell>
          <cell r="M568" t="str">
            <v>1045837</v>
          </cell>
          <cell r="N568" t="str">
            <v>East</v>
          </cell>
          <cell r="O568" t="str">
            <v>401</v>
          </cell>
          <cell r="P568" t="str">
            <v>Southeastern Center</v>
          </cell>
          <cell r="Q568" t="str">
            <v>Program Completion ADATC only</v>
          </cell>
          <cell r="R568" t="str">
            <v>Other outpatient and residential non state facilit</v>
          </cell>
          <cell r="S568" t="str">
            <v>Private residence</v>
          </cell>
          <cell r="T568" t="str">
            <v>SA</v>
          </cell>
          <cell r="U568" t="str">
            <v>New Hanover</v>
          </cell>
          <cell r="V568" t="str">
            <v>New Hanover</v>
          </cell>
          <cell r="W568" t="str">
            <v>New Hanover</v>
          </cell>
          <cell r="X568" t="str">
            <v>Southeastern Center</v>
          </cell>
          <cell r="Y568" t="str">
            <v>Southeastern Center</v>
          </cell>
          <cell r="AA568" t="str">
            <v>SELF PAY</v>
          </cell>
          <cell r="AB568" t="str">
            <v>SELF PAY</v>
          </cell>
          <cell r="AK568" t="str">
            <v>Self</v>
          </cell>
          <cell r="AL568">
            <v>46.145205479452052</v>
          </cell>
          <cell r="AM568">
            <v>1840</v>
          </cell>
          <cell r="AN568">
            <v>0</v>
          </cell>
          <cell r="AO568">
            <v>0</v>
          </cell>
          <cell r="AP568" t="str">
            <v>.</v>
          </cell>
          <cell r="AQ568" t="str">
            <v>.</v>
          </cell>
          <cell r="AR568" t="str">
            <v>Not Seen</v>
          </cell>
          <cell r="AS568">
            <v>0</v>
          </cell>
          <cell r="AT568">
            <v>0</v>
          </cell>
          <cell r="AU568">
            <v>0</v>
          </cell>
          <cell r="AV568" t="b">
            <v>0</v>
          </cell>
          <cell r="AW568" t="b">
            <v>1</v>
          </cell>
          <cell r="AX568" t="b">
            <v>1</v>
          </cell>
          <cell r="AY568" t="b">
            <v>0</v>
          </cell>
          <cell r="AZ568">
            <v>1</v>
          </cell>
          <cell r="BA568" t="b">
            <v>1</v>
          </cell>
          <cell r="BB568" t="b">
            <v>1</v>
          </cell>
          <cell r="BC568">
            <v>1</v>
          </cell>
        </row>
        <row r="569">
          <cell r="A569" t="str">
            <v>2</v>
          </cell>
          <cell r="B569" t="str">
            <v>2011/02/02</v>
          </cell>
          <cell r="C569" t="str">
            <v>2011/02/04</v>
          </cell>
          <cell r="D569">
            <v>0</v>
          </cell>
          <cell r="E569">
            <v>1380367</v>
          </cell>
          <cell r="F569" t="str">
            <v>F</v>
          </cell>
          <cell r="G569" t="str">
            <v>T</v>
          </cell>
          <cell r="H569" t="str">
            <v>1977/09/17</v>
          </cell>
          <cell r="I569" t="str">
            <v>Psych Hospital</v>
          </cell>
          <cell r="J569" t="str">
            <v>Broughton</v>
          </cell>
          <cell r="K569" t="str">
            <v>947669598Q</v>
          </cell>
          <cell r="L569" t="str">
            <v>947669598Q</v>
          </cell>
          <cell r="M569" t="str">
            <v>1046034</v>
          </cell>
          <cell r="N569" t="str">
            <v>West</v>
          </cell>
          <cell r="O569" t="str">
            <v>113</v>
          </cell>
          <cell r="P569" t="str">
            <v>Western Highlands</v>
          </cell>
          <cell r="Q569" t="str">
            <v>Direct with Approval</v>
          </cell>
          <cell r="R569" t="str">
            <v>Other outpatient and residential non state facilit</v>
          </cell>
          <cell r="S569" t="str">
            <v>Private residence</v>
          </cell>
          <cell r="T569" t="str">
            <v>MH</v>
          </cell>
          <cell r="U569" t="str">
            <v>Madison</v>
          </cell>
          <cell r="V569" t="str">
            <v>Madison</v>
          </cell>
          <cell r="W569" t="str">
            <v>Madison</v>
          </cell>
          <cell r="Y569" t="str">
            <v>Western Highlands</v>
          </cell>
          <cell r="AA569" t="str">
            <v>MEDICARE PART A</v>
          </cell>
          <cell r="AB569" t="str">
            <v>MEDICARE</v>
          </cell>
          <cell r="AC569" t="str">
            <v>SELF PAY</v>
          </cell>
          <cell r="AD569" t="str">
            <v>SELF PAY</v>
          </cell>
          <cell r="AE569" t="str">
            <v>MEDICARE PART B</v>
          </cell>
          <cell r="AF569" t="str">
            <v>MEDICARE</v>
          </cell>
          <cell r="AG569" t="str">
            <v>MEDICAID(NC)</v>
          </cell>
          <cell r="AH569" t="str">
            <v>MEDICAID</v>
          </cell>
          <cell r="AK569" t="str">
            <v>Medicaid</v>
          </cell>
          <cell r="AL569">
            <v>33.890410958904113</v>
          </cell>
          <cell r="AM569">
            <v>841</v>
          </cell>
          <cell r="AN569">
            <v>1</v>
          </cell>
          <cell r="AO569">
            <v>1</v>
          </cell>
          <cell r="AP569">
            <v>20110520</v>
          </cell>
          <cell r="AQ569">
            <v>105</v>
          </cell>
          <cell r="AR569" t="str">
            <v>&gt;60 Days</v>
          </cell>
          <cell r="AS569">
            <v>0</v>
          </cell>
          <cell r="AT569">
            <v>0</v>
          </cell>
          <cell r="AU569">
            <v>1</v>
          </cell>
          <cell r="AV569" t="b">
            <v>1</v>
          </cell>
          <cell r="AW569" t="b">
            <v>1</v>
          </cell>
          <cell r="AX569" t="b">
            <v>1</v>
          </cell>
          <cell r="AY569" t="b">
            <v>0</v>
          </cell>
          <cell r="AZ569">
            <v>0</v>
          </cell>
          <cell r="BA569" t="b">
            <v>1</v>
          </cell>
          <cell r="BB569" t="b">
            <v>1</v>
          </cell>
          <cell r="BC569">
            <v>1</v>
          </cell>
        </row>
        <row r="570">
          <cell r="A570" t="str">
            <v>Q</v>
          </cell>
          <cell r="B570" t="str">
            <v>2010/12/29</v>
          </cell>
          <cell r="C570" t="str">
            <v>2011/01/12</v>
          </cell>
          <cell r="D570">
            <v>0</v>
          </cell>
          <cell r="E570">
            <v>1392385</v>
          </cell>
          <cell r="F570" t="str">
            <v>F</v>
          </cell>
          <cell r="G570" t="str">
            <v>T</v>
          </cell>
          <cell r="H570" t="str">
            <v>1982/09/16</v>
          </cell>
          <cell r="I570" t="str">
            <v>ADATC</v>
          </cell>
          <cell r="J570" t="str">
            <v>W.B. Jones ADATC</v>
          </cell>
          <cell r="K570" t="str">
            <v>240530615S</v>
          </cell>
          <cell r="L570" t="str">
            <v>240530615S</v>
          </cell>
          <cell r="M570" t="str">
            <v>1046814</v>
          </cell>
          <cell r="N570" t="str">
            <v>East</v>
          </cell>
          <cell r="O570" t="str">
            <v>407</v>
          </cell>
          <cell r="P570" t="str">
            <v>ECBH</v>
          </cell>
          <cell r="Q570" t="str">
            <v>Program Completion ADATC only</v>
          </cell>
          <cell r="R570" t="str">
            <v>Other outpatient and residential non state facilit</v>
          </cell>
          <cell r="S570" t="str">
            <v>Private residence</v>
          </cell>
          <cell r="T570" t="str">
            <v>SA</v>
          </cell>
          <cell r="U570" t="str">
            <v>Craven</v>
          </cell>
          <cell r="V570" t="str">
            <v>Craven</v>
          </cell>
          <cell r="W570" t="str">
            <v>Craven</v>
          </cell>
          <cell r="X570" t="str">
            <v>ECBH</v>
          </cell>
          <cell r="Y570" t="str">
            <v>East Carolina Behavioral Health</v>
          </cell>
          <cell r="AA570" t="str">
            <v>SELF PAY</v>
          </cell>
          <cell r="AB570" t="str">
            <v>SELF PAY</v>
          </cell>
          <cell r="AK570" t="str">
            <v>Self</v>
          </cell>
          <cell r="AL570">
            <v>28.890410958904109</v>
          </cell>
          <cell r="AM570">
            <v>1841</v>
          </cell>
          <cell r="AN570">
            <v>0</v>
          </cell>
          <cell r="AO570">
            <v>0</v>
          </cell>
          <cell r="AP570" t="str">
            <v>.</v>
          </cell>
          <cell r="AQ570" t="str">
            <v>.</v>
          </cell>
          <cell r="AR570" t="str">
            <v>Not Seen</v>
          </cell>
          <cell r="AS570">
            <v>0</v>
          </cell>
          <cell r="AT570">
            <v>0</v>
          </cell>
          <cell r="AU570">
            <v>0</v>
          </cell>
          <cell r="AV570" t="b">
            <v>0</v>
          </cell>
          <cell r="AW570" t="b">
            <v>1</v>
          </cell>
          <cell r="AX570" t="b">
            <v>1</v>
          </cell>
          <cell r="AY570" t="b">
            <v>0</v>
          </cell>
          <cell r="AZ570">
            <v>1</v>
          </cell>
          <cell r="BA570" t="b">
            <v>1</v>
          </cell>
          <cell r="BB570" t="b">
            <v>1</v>
          </cell>
          <cell r="BC570">
            <v>1</v>
          </cell>
        </row>
        <row r="571">
          <cell r="A571" t="str">
            <v>Q</v>
          </cell>
          <cell r="B571" t="str">
            <v>2011/01/05</v>
          </cell>
          <cell r="C571" t="str">
            <v>2011/01/26</v>
          </cell>
          <cell r="D571">
            <v>0</v>
          </cell>
          <cell r="E571">
            <v>1392443</v>
          </cell>
          <cell r="F571" t="str">
            <v>M</v>
          </cell>
          <cell r="G571" t="str">
            <v>T</v>
          </cell>
          <cell r="H571" t="str">
            <v>1984/02/27</v>
          </cell>
          <cell r="I571" t="str">
            <v>ADATC</v>
          </cell>
          <cell r="J571" t="str">
            <v>W.B. Jones ADATC</v>
          </cell>
          <cell r="K571" t="str">
            <v>947683987M</v>
          </cell>
          <cell r="M571" t="str">
            <v>1046872</v>
          </cell>
          <cell r="N571" t="str">
            <v>East</v>
          </cell>
          <cell r="O571" t="str">
            <v>407</v>
          </cell>
          <cell r="P571" t="str">
            <v>ECBH</v>
          </cell>
          <cell r="Q571" t="str">
            <v>Program Completion ADATC only</v>
          </cell>
          <cell r="R571" t="str">
            <v>Other outpatient and residential non state facilit</v>
          </cell>
          <cell r="S571" t="str">
            <v>Residental facility excluding nursing homes(halfwa</v>
          </cell>
          <cell r="T571" t="str">
            <v>SA</v>
          </cell>
          <cell r="U571" t="str">
            <v>Craven</v>
          </cell>
          <cell r="V571" t="str">
            <v>Craven</v>
          </cell>
          <cell r="W571" t="str">
            <v>Dare</v>
          </cell>
          <cell r="X571" t="str">
            <v>ECBH</v>
          </cell>
          <cell r="Y571" t="str">
            <v>East Carolina Behavioral Health</v>
          </cell>
          <cell r="AA571" t="str">
            <v>SELF PAY</v>
          </cell>
          <cell r="AB571" t="str">
            <v>SELF PAY</v>
          </cell>
          <cell r="AC571" t="str">
            <v>SELF PAY</v>
          </cell>
          <cell r="AD571" t="str">
            <v>SELF PAY</v>
          </cell>
          <cell r="AK571" t="str">
            <v>Self</v>
          </cell>
          <cell r="AL571">
            <v>27.44109589041096</v>
          </cell>
          <cell r="AM571">
            <v>1842</v>
          </cell>
          <cell r="AN571">
            <v>0</v>
          </cell>
          <cell r="AO571">
            <v>0</v>
          </cell>
          <cell r="AP571" t="str">
            <v>.</v>
          </cell>
          <cell r="AQ571" t="str">
            <v>.</v>
          </cell>
          <cell r="AR571" t="str">
            <v>Not Seen</v>
          </cell>
          <cell r="AS571">
            <v>0</v>
          </cell>
          <cell r="AT571">
            <v>0</v>
          </cell>
          <cell r="AU571">
            <v>0</v>
          </cell>
          <cell r="AV571" t="b">
            <v>0</v>
          </cell>
          <cell r="AW571" t="b">
            <v>1</v>
          </cell>
          <cell r="AX571" t="b">
            <v>1</v>
          </cell>
          <cell r="AY571" t="b">
            <v>0</v>
          </cell>
          <cell r="AZ571">
            <v>1</v>
          </cell>
          <cell r="BA571" t="b">
            <v>1</v>
          </cell>
          <cell r="BB571" t="b">
            <v>1</v>
          </cell>
          <cell r="BC571">
            <v>1</v>
          </cell>
        </row>
        <row r="572">
          <cell r="A572" t="str">
            <v>Q</v>
          </cell>
          <cell r="B572" t="str">
            <v>2010/12/23</v>
          </cell>
          <cell r="C572" t="str">
            <v>2011/01/13</v>
          </cell>
          <cell r="D572">
            <v>0</v>
          </cell>
          <cell r="E572">
            <v>1402244</v>
          </cell>
          <cell r="F572" t="str">
            <v>F</v>
          </cell>
          <cell r="G572" t="str">
            <v>T</v>
          </cell>
          <cell r="H572" t="str">
            <v>1972/03/11</v>
          </cell>
          <cell r="I572" t="str">
            <v>ADATC</v>
          </cell>
          <cell r="J572" t="str">
            <v>W.B. Jones ADATC</v>
          </cell>
          <cell r="K572" t="str">
            <v>900122706Q</v>
          </cell>
          <cell r="M572" t="str">
            <v>1048612</v>
          </cell>
          <cell r="N572" t="str">
            <v>East</v>
          </cell>
          <cell r="O572" t="str">
            <v>305</v>
          </cell>
          <cell r="P572" t="str">
            <v>Cumberland</v>
          </cell>
          <cell r="Q572" t="str">
            <v>Program Completion ADATC only</v>
          </cell>
          <cell r="R572" t="str">
            <v>Other outpatient and residential non state facilit</v>
          </cell>
          <cell r="S572" t="str">
            <v>Private residence</v>
          </cell>
          <cell r="T572" t="str">
            <v>SA</v>
          </cell>
          <cell r="U572" t="str">
            <v>Cumberland</v>
          </cell>
          <cell r="V572" t="str">
            <v>Cumberland</v>
          </cell>
          <cell r="W572" t="str">
            <v>Cumberland</v>
          </cell>
          <cell r="X572" t="str">
            <v>Cumberland</v>
          </cell>
          <cell r="Y572" t="str">
            <v>Cumberland</v>
          </cell>
          <cell r="AA572" t="str">
            <v>SELF PAY</v>
          </cell>
          <cell r="AB572" t="str">
            <v>SELF PAY</v>
          </cell>
          <cell r="AK572" t="str">
            <v>Self</v>
          </cell>
          <cell r="AL572">
            <v>39.413698630136984</v>
          </cell>
          <cell r="AM572">
            <v>1845</v>
          </cell>
          <cell r="AN572">
            <v>0</v>
          </cell>
          <cell r="AO572">
            <v>0</v>
          </cell>
          <cell r="AP572" t="str">
            <v>.</v>
          </cell>
          <cell r="AQ572" t="str">
            <v>.</v>
          </cell>
          <cell r="AR572" t="str">
            <v>Not Seen</v>
          </cell>
          <cell r="AS572">
            <v>0</v>
          </cell>
          <cell r="AT572">
            <v>0</v>
          </cell>
          <cell r="AU572">
            <v>0</v>
          </cell>
          <cell r="AV572" t="b">
            <v>0</v>
          </cell>
          <cell r="AW572" t="b">
            <v>1</v>
          </cell>
          <cell r="AX572" t="b">
            <v>1</v>
          </cell>
          <cell r="AY572" t="b">
            <v>0</v>
          </cell>
          <cell r="AZ572">
            <v>1</v>
          </cell>
          <cell r="BA572" t="b">
            <v>1</v>
          </cell>
          <cell r="BB572" t="b">
            <v>1</v>
          </cell>
          <cell r="BC572">
            <v>1</v>
          </cell>
        </row>
        <row r="573">
          <cell r="A573" t="str">
            <v>0</v>
          </cell>
          <cell r="B573" t="str">
            <v>2011/01/07</v>
          </cell>
          <cell r="C573" t="str">
            <v>2011/01/13</v>
          </cell>
          <cell r="D573">
            <v>0</v>
          </cell>
          <cell r="E573">
            <v>1402276</v>
          </cell>
          <cell r="F573" t="str">
            <v>F</v>
          </cell>
          <cell r="G573" t="str">
            <v>T</v>
          </cell>
          <cell r="H573" t="str">
            <v>1963/12/19</v>
          </cell>
          <cell r="I573" t="str">
            <v>Psych Hospital</v>
          </cell>
          <cell r="J573" t="str">
            <v>Central Regional Hospital</v>
          </cell>
          <cell r="K573" t="str">
            <v>900464588S</v>
          </cell>
          <cell r="L573" t="str">
            <v>900464588S</v>
          </cell>
          <cell r="M573" t="str">
            <v>1048655</v>
          </cell>
          <cell r="N573" t="str">
            <v>C</v>
          </cell>
          <cell r="O573" t="str">
            <v>303</v>
          </cell>
          <cell r="P573" t="str">
            <v>Sandhills</v>
          </cell>
          <cell r="Q573" t="str">
            <v>Direct to Outpatient Commitment</v>
          </cell>
          <cell r="R573" t="str">
            <v>Other outpatient and residential non state facilit</v>
          </cell>
          <cell r="S573" t="str">
            <v>Private residence</v>
          </cell>
          <cell r="T573" t="str">
            <v>MH</v>
          </cell>
          <cell r="U573" t="str">
            <v>Harnett</v>
          </cell>
          <cell r="V573" t="str">
            <v>Harnett</v>
          </cell>
          <cell r="W573" t="str">
            <v>Harnett</v>
          </cell>
          <cell r="X573" t="str">
            <v>Sandhills</v>
          </cell>
          <cell r="Y573" t="str">
            <v>Sandhills Center</v>
          </cell>
          <cell r="AA573" t="str">
            <v>SELF PAY</v>
          </cell>
          <cell r="AB573" t="str">
            <v>SELF PAY</v>
          </cell>
          <cell r="AC573" t="str">
            <v>MEDICAID(NC)</v>
          </cell>
          <cell r="AD573" t="str">
            <v>MEDICAID</v>
          </cell>
          <cell r="AK573" t="str">
            <v>Medicaid</v>
          </cell>
          <cell r="AL573">
            <v>47.646575342465752</v>
          </cell>
          <cell r="AM573">
            <v>170</v>
          </cell>
          <cell r="AN573">
            <v>1</v>
          </cell>
          <cell r="AO573">
            <v>1</v>
          </cell>
          <cell r="AP573">
            <v>20110113</v>
          </cell>
          <cell r="AQ573">
            <v>0</v>
          </cell>
          <cell r="AR573" t="str">
            <v>0-7 Days</v>
          </cell>
          <cell r="AS573">
            <v>1</v>
          </cell>
          <cell r="AT573">
            <v>1</v>
          </cell>
          <cell r="AU573">
            <v>1</v>
          </cell>
          <cell r="AV573" t="b">
            <v>1</v>
          </cell>
          <cell r="AW573" t="b">
            <v>1</v>
          </cell>
          <cell r="AX573" t="b">
            <v>1</v>
          </cell>
          <cell r="AY573" t="b">
            <v>0</v>
          </cell>
          <cell r="AZ573">
            <v>0</v>
          </cell>
          <cell r="BA573" t="b">
            <v>1</v>
          </cell>
          <cell r="BB573" t="b">
            <v>1</v>
          </cell>
          <cell r="BC573">
            <v>1</v>
          </cell>
        </row>
        <row r="574">
          <cell r="A574" t="str">
            <v>0</v>
          </cell>
          <cell r="B574" t="str">
            <v>2011/01/08</v>
          </cell>
          <cell r="C574" t="str">
            <v>2011/02/18</v>
          </cell>
          <cell r="D574">
            <v>0</v>
          </cell>
          <cell r="E574">
            <v>1402366</v>
          </cell>
          <cell r="F574" t="str">
            <v>M</v>
          </cell>
          <cell r="G574" t="str">
            <v>T</v>
          </cell>
          <cell r="H574" t="str">
            <v>1986/10/27</v>
          </cell>
          <cell r="I574" t="str">
            <v>Psych Hospital</v>
          </cell>
          <cell r="J574" t="str">
            <v>Central Regional Hospital</v>
          </cell>
          <cell r="K574" t="str">
            <v>947119771Q</v>
          </cell>
          <cell r="L574" t="str">
            <v>bbnhrrnnb½@@@@@</v>
          </cell>
          <cell r="M574" t="str">
            <v>1048751</v>
          </cell>
          <cell r="N574" t="str">
            <v>C</v>
          </cell>
          <cell r="O574" t="str">
            <v>308</v>
          </cell>
          <cell r="P574" t="str">
            <v>Wake</v>
          </cell>
          <cell r="Q574" t="str">
            <v>Direct to Outpatient Commitment</v>
          </cell>
          <cell r="R574" t="str">
            <v>Other outpatient and residential non state facilit</v>
          </cell>
          <cell r="S574" t="str">
            <v>Residental facility excluding nursing homes(halfwa</v>
          </cell>
          <cell r="T574" t="str">
            <v>MH</v>
          </cell>
          <cell r="U574" t="str">
            <v>Wake</v>
          </cell>
          <cell r="V574" t="str">
            <v>Wake</v>
          </cell>
          <cell r="W574" t="str">
            <v>Wake</v>
          </cell>
          <cell r="X574" t="str">
            <v>Wake</v>
          </cell>
          <cell r="Y574" t="str">
            <v>Wake</v>
          </cell>
          <cell r="AA574" t="str">
            <v>SELF PAY</v>
          </cell>
          <cell r="AB574" t="str">
            <v>SELF PAY</v>
          </cell>
          <cell r="AC574" t="str">
            <v>MEDICAID(NC)</v>
          </cell>
          <cell r="AD574" t="str">
            <v>MEDICAID</v>
          </cell>
          <cell r="AE574" t="str">
            <v>SELF PAY</v>
          </cell>
          <cell r="AF574" t="str">
            <v>SELF PAY</v>
          </cell>
          <cell r="AG574" t="str">
            <v>SELF PAY</v>
          </cell>
          <cell r="AH574" t="str">
            <v>SELF PAY</v>
          </cell>
          <cell r="AK574" t="str">
            <v>Medicaid</v>
          </cell>
          <cell r="AL574">
            <v>24.775342465753425</v>
          </cell>
          <cell r="AM574">
            <v>171</v>
          </cell>
          <cell r="AN574">
            <v>1</v>
          </cell>
          <cell r="AO574">
            <v>1</v>
          </cell>
          <cell r="AP574">
            <v>20110221</v>
          </cell>
          <cell r="AQ574">
            <v>3</v>
          </cell>
          <cell r="AR574" t="str">
            <v>0-7 Days</v>
          </cell>
          <cell r="AS574">
            <v>0</v>
          </cell>
          <cell r="AT574">
            <v>0</v>
          </cell>
          <cell r="AU574">
            <v>1</v>
          </cell>
          <cell r="AV574" t="b">
            <v>1</v>
          </cell>
          <cell r="AW574" t="b">
            <v>1</v>
          </cell>
          <cell r="AX574" t="b">
            <v>1</v>
          </cell>
          <cell r="AY574" t="b">
            <v>0</v>
          </cell>
          <cell r="AZ574">
            <v>0</v>
          </cell>
          <cell r="BA574" t="b">
            <v>1</v>
          </cell>
          <cell r="BB574" t="b">
            <v>1</v>
          </cell>
          <cell r="BC574">
            <v>1</v>
          </cell>
        </row>
        <row r="575">
          <cell r="A575" t="str">
            <v>Q</v>
          </cell>
          <cell r="B575" t="str">
            <v>2011/02/14</v>
          </cell>
          <cell r="C575" t="str">
            <v>2011/03/07</v>
          </cell>
          <cell r="D575">
            <v>0</v>
          </cell>
          <cell r="E575">
            <v>1409927</v>
          </cell>
          <cell r="F575" t="str">
            <v>F</v>
          </cell>
          <cell r="G575" t="str">
            <v>T</v>
          </cell>
          <cell r="H575" t="str">
            <v>1975/01/04</v>
          </cell>
          <cell r="I575" t="str">
            <v>ADATC</v>
          </cell>
          <cell r="J575" t="str">
            <v>W.B. Jones ADATC</v>
          </cell>
          <cell r="K575" t="str">
            <v>945841050T</v>
          </cell>
          <cell r="L575" t="str">
            <v>945841050T</v>
          </cell>
          <cell r="M575" t="str">
            <v>1049262</v>
          </cell>
          <cell r="N575" t="str">
            <v>East</v>
          </cell>
          <cell r="O575" t="str">
            <v>401</v>
          </cell>
          <cell r="P575" t="str">
            <v>Southeastern Center</v>
          </cell>
          <cell r="Q575" t="str">
            <v>Program Completion ADATC only</v>
          </cell>
          <cell r="R575" t="str">
            <v>Other outpatient and residential non state facilit</v>
          </cell>
          <cell r="S575" t="str">
            <v>Residental facility excluding nursing homes(halfwa</v>
          </cell>
          <cell r="T575" t="str">
            <v>SA</v>
          </cell>
          <cell r="U575" t="str">
            <v>Brunswick</v>
          </cell>
          <cell r="V575" t="str">
            <v>Brunswick</v>
          </cell>
          <cell r="W575" t="str">
            <v>Pitt</v>
          </cell>
          <cell r="X575" t="str">
            <v>ECBH</v>
          </cell>
          <cell r="Y575" t="str">
            <v>East Carolina Behavioral Health</v>
          </cell>
          <cell r="AA575" t="str">
            <v>SELF PAY</v>
          </cell>
          <cell r="AB575" t="str">
            <v>SELF PAY</v>
          </cell>
          <cell r="AC575" t="str">
            <v>MEDICAID(NC)</v>
          </cell>
          <cell r="AD575" t="str">
            <v>MEDICAID</v>
          </cell>
          <cell r="AK575" t="str">
            <v>Medicaid</v>
          </cell>
          <cell r="AL575">
            <v>36.594520547945208</v>
          </cell>
          <cell r="AM575">
            <v>1847</v>
          </cell>
          <cell r="AN575">
            <v>1</v>
          </cell>
          <cell r="AO575">
            <v>1</v>
          </cell>
          <cell r="AP575">
            <v>20110314</v>
          </cell>
          <cell r="AQ575">
            <v>7</v>
          </cell>
          <cell r="AR575" t="str">
            <v>0-7 Days</v>
          </cell>
          <cell r="AS575">
            <v>0</v>
          </cell>
          <cell r="AT575">
            <v>0</v>
          </cell>
          <cell r="AU575">
            <v>0</v>
          </cell>
          <cell r="AV575" t="b">
            <v>0</v>
          </cell>
          <cell r="AW575" t="b">
            <v>1</v>
          </cell>
          <cell r="AX575" t="b">
            <v>1</v>
          </cell>
          <cell r="AY575" t="b">
            <v>0</v>
          </cell>
          <cell r="AZ575">
            <v>1</v>
          </cell>
          <cell r="BA575" t="b">
            <v>1</v>
          </cell>
          <cell r="BB575" t="b">
            <v>1</v>
          </cell>
          <cell r="BC575">
            <v>1</v>
          </cell>
        </row>
        <row r="576">
          <cell r="A576" t="str">
            <v>H</v>
          </cell>
          <cell r="B576" t="str">
            <v>2011/02/14</v>
          </cell>
          <cell r="C576" t="str">
            <v>2011/03/05</v>
          </cell>
          <cell r="D576">
            <v>0</v>
          </cell>
          <cell r="E576">
            <v>1410554</v>
          </cell>
          <cell r="F576" t="str">
            <v>F</v>
          </cell>
          <cell r="G576" t="str">
            <v>T</v>
          </cell>
          <cell r="H576" t="str">
            <v>1976/01/19</v>
          </cell>
          <cell r="I576" t="str">
            <v>ADATC</v>
          </cell>
          <cell r="J576" t="str">
            <v>J F Keith ADATC</v>
          </cell>
          <cell r="K576" t="str">
            <v>946030173S</v>
          </cell>
          <cell r="M576" t="str">
            <v>1049557</v>
          </cell>
          <cell r="N576" t="str">
            <v>West</v>
          </cell>
          <cell r="O576" t="str">
            <v>101</v>
          </cell>
          <cell r="P576" t="str">
            <v>Smoky Mountain</v>
          </cell>
          <cell r="Q576" t="str">
            <v>Program Completion ADATC only</v>
          </cell>
          <cell r="R576" t="str">
            <v>Other outpatient and residential non state facilit</v>
          </cell>
          <cell r="S576" t="str">
            <v>Residental facility excluding nursing homes(halfwa</v>
          </cell>
          <cell r="T576" t="str">
            <v>SA</v>
          </cell>
          <cell r="U576" t="str">
            <v>Wilkes</v>
          </cell>
          <cell r="V576" t="str">
            <v>Wilkes</v>
          </cell>
          <cell r="W576" t="str">
            <v>Mecklenburg</v>
          </cell>
          <cell r="X576" t="str">
            <v>Mecklenburg</v>
          </cell>
          <cell r="Y576" t="str">
            <v>Mecklenburg</v>
          </cell>
          <cell r="AA576" t="str">
            <v>SELF PAY</v>
          </cell>
          <cell r="AB576" t="str">
            <v>SELF PAY</v>
          </cell>
          <cell r="AK576" t="str">
            <v>Self</v>
          </cell>
          <cell r="AL576">
            <v>35.553424657534244</v>
          </cell>
          <cell r="AM576">
            <v>1417</v>
          </cell>
          <cell r="AN576">
            <v>0</v>
          </cell>
          <cell r="AO576">
            <v>0</v>
          </cell>
          <cell r="AP576" t="str">
            <v>.</v>
          </cell>
          <cell r="AQ576" t="str">
            <v>.</v>
          </cell>
          <cell r="AR576" t="str">
            <v>Not Seen</v>
          </cell>
          <cell r="AS576">
            <v>0</v>
          </cell>
          <cell r="AT576">
            <v>0</v>
          </cell>
          <cell r="AU576">
            <v>0</v>
          </cell>
          <cell r="AV576" t="b">
            <v>0</v>
          </cell>
          <cell r="AW576" t="b">
            <v>1</v>
          </cell>
          <cell r="AX576" t="b">
            <v>1</v>
          </cell>
          <cell r="AY576" t="b">
            <v>0</v>
          </cell>
          <cell r="AZ576">
            <v>1</v>
          </cell>
          <cell r="BA576" t="b">
            <v>1</v>
          </cell>
          <cell r="BB576" t="b">
            <v>1</v>
          </cell>
          <cell r="BC576">
            <v>1</v>
          </cell>
        </row>
        <row r="577">
          <cell r="A577" t="str">
            <v>0</v>
          </cell>
          <cell r="B577" t="str">
            <v>2010/12/24</v>
          </cell>
          <cell r="C577" t="str">
            <v>2011/01/04</v>
          </cell>
          <cell r="D577">
            <v>0</v>
          </cell>
          <cell r="E577">
            <v>1416186</v>
          </cell>
          <cell r="F577" t="str">
            <v>M</v>
          </cell>
          <cell r="G577" t="str">
            <v>T</v>
          </cell>
          <cell r="H577" t="str">
            <v>1958/01/22</v>
          </cell>
          <cell r="I577" t="str">
            <v>Psych Hospital</v>
          </cell>
          <cell r="J577" t="str">
            <v>Central Regional Hospital</v>
          </cell>
          <cell r="K577" t="str">
            <v>947580265R</v>
          </cell>
          <cell r="M577" t="str">
            <v>1050027</v>
          </cell>
          <cell r="N577" t="str">
            <v>C</v>
          </cell>
          <cell r="O577" t="str">
            <v>204</v>
          </cell>
          <cell r="P577" t="str">
            <v>Guilford</v>
          </cell>
          <cell r="Q577" t="str">
            <v>Direct with Approval</v>
          </cell>
          <cell r="R577" t="str">
            <v>Other outpatient and residential non state facilit</v>
          </cell>
          <cell r="S577" t="str">
            <v>Private residence</v>
          </cell>
          <cell r="T577" t="str">
            <v>MH</v>
          </cell>
          <cell r="U577" t="str">
            <v>Guilford</v>
          </cell>
          <cell r="V577" t="str">
            <v>Guilford</v>
          </cell>
          <cell r="W577" t="str">
            <v>Guilford</v>
          </cell>
          <cell r="X577" t="str">
            <v>Guilford</v>
          </cell>
          <cell r="Y577" t="str">
            <v>Guilford Center</v>
          </cell>
          <cell r="AA577" t="str">
            <v>OTHER MEDICARE HMO</v>
          </cell>
          <cell r="AB577" t="str">
            <v>HMO</v>
          </cell>
          <cell r="AC577" t="str">
            <v>MEDICARE PART A</v>
          </cell>
          <cell r="AD577" t="str">
            <v>MEDICARE</v>
          </cell>
          <cell r="AE577" t="str">
            <v>SELF PAY</v>
          </cell>
          <cell r="AF577" t="str">
            <v>SELF PAY</v>
          </cell>
          <cell r="AG577" t="str">
            <v>MEDICARE PART B</v>
          </cell>
          <cell r="AH577" t="str">
            <v>MEDICARE</v>
          </cell>
          <cell r="AK577" t="str">
            <v>Medicare</v>
          </cell>
          <cell r="AL577">
            <v>53.556164383561644</v>
          </cell>
          <cell r="AM577">
            <v>174</v>
          </cell>
          <cell r="AN577">
            <v>0</v>
          </cell>
          <cell r="AO577">
            <v>0</v>
          </cell>
          <cell r="AP577" t="str">
            <v>.</v>
          </cell>
          <cell r="AQ577" t="str">
            <v>.</v>
          </cell>
          <cell r="AR577" t="str">
            <v>Not Seen</v>
          </cell>
          <cell r="AS577">
            <v>0</v>
          </cell>
          <cell r="AT577">
            <v>0</v>
          </cell>
          <cell r="AU577">
            <v>1</v>
          </cell>
          <cell r="AV577" t="b">
            <v>1</v>
          </cell>
          <cell r="AW577" t="b">
            <v>1</v>
          </cell>
          <cell r="AX577" t="b">
            <v>1</v>
          </cell>
          <cell r="AY577" t="b">
            <v>0</v>
          </cell>
          <cell r="AZ577">
            <v>0</v>
          </cell>
          <cell r="BA577" t="b">
            <v>1</v>
          </cell>
          <cell r="BB577" t="b">
            <v>1</v>
          </cell>
          <cell r="BC577">
            <v>1</v>
          </cell>
        </row>
        <row r="578">
          <cell r="A578" t="str">
            <v>Q</v>
          </cell>
          <cell r="B578" t="str">
            <v>2011/01/20</v>
          </cell>
          <cell r="C578" t="str">
            <v>2011/02/03</v>
          </cell>
          <cell r="D578">
            <v>0</v>
          </cell>
          <cell r="E578">
            <v>1416730</v>
          </cell>
          <cell r="F578" t="str">
            <v>F</v>
          </cell>
          <cell r="G578" t="str">
            <v>T</v>
          </cell>
          <cell r="H578" t="str">
            <v>1968/12/30</v>
          </cell>
          <cell r="I578" t="str">
            <v>ADATC</v>
          </cell>
          <cell r="J578" t="str">
            <v>W.B. Jones ADATC</v>
          </cell>
          <cell r="K578" t="str">
            <v>946637662O</v>
          </cell>
          <cell r="L578" t="str">
            <v>946637662O</v>
          </cell>
          <cell r="M578" t="str">
            <v>1050232</v>
          </cell>
          <cell r="N578" t="str">
            <v>East</v>
          </cell>
          <cell r="O578" t="str">
            <v>412</v>
          </cell>
          <cell r="P578" t="str">
            <v>Albemarle</v>
          </cell>
          <cell r="Q578" t="str">
            <v>Program Completion ADATC only</v>
          </cell>
          <cell r="R578" t="str">
            <v>Other outpatient and residential non state facilit</v>
          </cell>
          <cell r="S578" t="str">
            <v>Private residence</v>
          </cell>
          <cell r="T578" t="str">
            <v>SA</v>
          </cell>
          <cell r="U578" t="str">
            <v>Pasquotank</v>
          </cell>
          <cell r="V578" t="str">
            <v>Pasquotank</v>
          </cell>
          <cell r="W578" t="str">
            <v>Pasquotank</v>
          </cell>
          <cell r="X578" t="str">
            <v>ECBH</v>
          </cell>
          <cell r="Y578" t="str">
            <v>East Carolina Behavioral Health</v>
          </cell>
          <cell r="AA578" t="str">
            <v>SELF PAY</v>
          </cell>
          <cell r="AB578" t="str">
            <v>SELF PAY</v>
          </cell>
          <cell r="AC578" t="str">
            <v>MEDICAID(NC)</v>
          </cell>
          <cell r="AD578" t="str">
            <v>MEDICAID</v>
          </cell>
          <cell r="AK578" t="str">
            <v>Medicaid</v>
          </cell>
          <cell r="AL578">
            <v>42.610958904109587</v>
          </cell>
          <cell r="AM578">
            <v>1848</v>
          </cell>
          <cell r="AN578">
            <v>1</v>
          </cell>
          <cell r="AO578">
            <v>1</v>
          </cell>
          <cell r="AP578">
            <v>20110216</v>
          </cell>
          <cell r="AQ578">
            <v>13</v>
          </cell>
          <cell r="AR578" t="str">
            <v>8-30 Days</v>
          </cell>
          <cell r="AS578">
            <v>0</v>
          </cell>
          <cell r="AT578">
            <v>0</v>
          </cell>
          <cell r="AU578">
            <v>0</v>
          </cell>
          <cell r="AV578" t="b">
            <v>0</v>
          </cell>
          <cell r="AW578" t="b">
            <v>1</v>
          </cell>
          <cell r="AX578" t="b">
            <v>1</v>
          </cell>
          <cell r="AY578" t="b">
            <v>0</v>
          </cell>
          <cell r="AZ578">
            <v>1</v>
          </cell>
          <cell r="BA578" t="b">
            <v>1</v>
          </cell>
          <cell r="BB578" t="b">
            <v>1</v>
          </cell>
          <cell r="BC578">
            <v>1</v>
          </cell>
        </row>
        <row r="579">
          <cell r="A579" t="str">
            <v>2</v>
          </cell>
          <cell r="B579" t="str">
            <v>2011/02/17</v>
          </cell>
          <cell r="C579" t="str">
            <v>2011/03/30</v>
          </cell>
          <cell r="D579">
            <v>0</v>
          </cell>
          <cell r="E579">
            <v>1416742</v>
          </cell>
          <cell r="F579" t="str">
            <v>M</v>
          </cell>
          <cell r="G579" t="str">
            <v>T</v>
          </cell>
          <cell r="H579" t="str">
            <v>1964/03/23</v>
          </cell>
          <cell r="I579" t="str">
            <v>Psych Hospital</v>
          </cell>
          <cell r="J579" t="str">
            <v>Broughton</v>
          </cell>
          <cell r="K579" t="str">
            <v>945690896S</v>
          </cell>
          <cell r="L579" t="str">
            <v>945690896S</v>
          </cell>
          <cell r="M579" t="str">
            <v>1050242</v>
          </cell>
          <cell r="N579" t="str">
            <v>West</v>
          </cell>
          <cell r="O579" t="str">
            <v>112</v>
          </cell>
          <cell r="P579" t="str">
            <v>Piedmont</v>
          </cell>
          <cell r="Q579" t="str">
            <v>Direct with Approval</v>
          </cell>
          <cell r="R579" t="str">
            <v>Other outpatient and residential non state facilit</v>
          </cell>
          <cell r="S579" t="str">
            <v>Private residence</v>
          </cell>
          <cell r="T579" t="str">
            <v>MH</v>
          </cell>
          <cell r="U579" t="str">
            <v>Rowan</v>
          </cell>
          <cell r="V579" t="str">
            <v>Rowan</v>
          </cell>
          <cell r="W579" t="str">
            <v>Rowan</v>
          </cell>
          <cell r="X579" t="str">
            <v>Piedmont</v>
          </cell>
          <cell r="Y579" t="str">
            <v>PBH</v>
          </cell>
          <cell r="Z579" t="str">
            <v>131210000001919</v>
          </cell>
          <cell r="AA579" t="str">
            <v>MEDICARE PART A</v>
          </cell>
          <cell r="AB579" t="str">
            <v>MEDICARE</v>
          </cell>
          <cell r="AC579" t="str">
            <v>SELF PAY</v>
          </cell>
          <cell r="AD579" t="str">
            <v>SELF PAY</v>
          </cell>
          <cell r="AE579" t="str">
            <v>MEDICARE PART B</v>
          </cell>
          <cell r="AF579" t="str">
            <v>MEDICARE</v>
          </cell>
          <cell r="AG579" t="str">
            <v>MEDICAID(NC)</v>
          </cell>
          <cell r="AH579" t="str">
            <v>MEDICAID</v>
          </cell>
          <cell r="AK579" t="str">
            <v>Medicaid</v>
          </cell>
          <cell r="AL579">
            <v>47.386301369863013</v>
          </cell>
          <cell r="AM579">
            <v>843</v>
          </cell>
          <cell r="AN579">
            <v>0</v>
          </cell>
          <cell r="AO579">
            <v>0</v>
          </cell>
          <cell r="AP579" t="str">
            <v>.</v>
          </cell>
          <cell r="AQ579" t="str">
            <v>.</v>
          </cell>
          <cell r="AR579" t="str">
            <v>Not Seen</v>
          </cell>
          <cell r="AS579">
            <v>0</v>
          </cell>
          <cell r="AT579">
            <v>0</v>
          </cell>
          <cell r="AU579">
            <v>1</v>
          </cell>
          <cell r="AV579" t="b">
            <v>1</v>
          </cell>
          <cell r="AW579" t="b">
            <v>1</v>
          </cell>
          <cell r="AX579" t="b">
            <v>1</v>
          </cell>
          <cell r="AY579" t="b">
            <v>0</v>
          </cell>
          <cell r="AZ579">
            <v>0</v>
          </cell>
          <cell r="BA579" t="b">
            <v>1</v>
          </cell>
          <cell r="BB579" t="b">
            <v>1</v>
          </cell>
          <cell r="BC579">
            <v>1</v>
          </cell>
        </row>
        <row r="580">
          <cell r="A580" t="str">
            <v>8</v>
          </cell>
          <cell r="B580" t="str">
            <v>2011/03/16</v>
          </cell>
          <cell r="C580" t="str">
            <v>2011/03/30</v>
          </cell>
          <cell r="D580">
            <v>0</v>
          </cell>
          <cell r="E580">
            <v>1417626</v>
          </cell>
          <cell r="F580" t="str">
            <v>M</v>
          </cell>
          <cell r="G580" t="str">
            <v>T</v>
          </cell>
          <cell r="H580" t="str">
            <v>1982/10/10</v>
          </cell>
          <cell r="I580" t="str">
            <v>ADATC</v>
          </cell>
          <cell r="J580" t="str">
            <v>R. J. Blackley ADATC</v>
          </cell>
          <cell r="K580" t="str">
            <v>948831852K</v>
          </cell>
          <cell r="M580" t="str">
            <v>1050560</v>
          </cell>
          <cell r="N580" t="str">
            <v>C</v>
          </cell>
          <cell r="O580" t="str">
            <v>308</v>
          </cell>
          <cell r="P580" t="str">
            <v>Wake</v>
          </cell>
          <cell r="Q580" t="str">
            <v>staffed Out</v>
          </cell>
          <cell r="R580" t="str">
            <v>Other outpatient and residential non state facilit</v>
          </cell>
          <cell r="S580" t="str">
            <v>Private residence</v>
          </cell>
          <cell r="T580" t="str">
            <v>SA</v>
          </cell>
          <cell r="U580" t="str">
            <v>Wake</v>
          </cell>
          <cell r="V580" t="str">
            <v>Wake</v>
          </cell>
          <cell r="W580" t="str">
            <v>Unknown</v>
          </cell>
          <cell r="X580" t="str">
            <v>Wake</v>
          </cell>
          <cell r="Y580" t="str">
            <v>Wake</v>
          </cell>
          <cell r="AA580" t="str">
            <v>SELF PAY</v>
          </cell>
          <cell r="AB580" t="str">
            <v>SELF PAY</v>
          </cell>
          <cell r="AK580" t="str">
            <v>Self</v>
          </cell>
          <cell r="AL580">
            <v>28.824657534246576</v>
          </cell>
          <cell r="AM580">
            <v>1145</v>
          </cell>
          <cell r="AN580">
            <v>1</v>
          </cell>
          <cell r="AO580">
            <v>1</v>
          </cell>
          <cell r="AP580">
            <v>20110330</v>
          </cell>
          <cell r="AQ580">
            <v>0</v>
          </cell>
          <cell r="AR580" t="str">
            <v>0-7 Days</v>
          </cell>
          <cell r="AS580">
            <v>0</v>
          </cell>
          <cell r="AT580">
            <v>0</v>
          </cell>
          <cell r="AU580">
            <v>0</v>
          </cell>
          <cell r="AV580" t="b">
            <v>0</v>
          </cell>
          <cell r="AW580" t="b">
            <v>1</v>
          </cell>
          <cell r="AX580" t="b">
            <v>1</v>
          </cell>
          <cell r="AY580" t="b">
            <v>0</v>
          </cell>
          <cell r="AZ580">
            <v>0</v>
          </cell>
          <cell r="BA580" t="b">
            <v>0</v>
          </cell>
          <cell r="BB580" t="b">
            <v>1</v>
          </cell>
          <cell r="BC580">
            <v>1</v>
          </cell>
        </row>
        <row r="581">
          <cell r="A581" t="str">
            <v>0</v>
          </cell>
          <cell r="B581" t="str">
            <v>2010/12/17</v>
          </cell>
          <cell r="C581" t="str">
            <v>2011/02/10</v>
          </cell>
          <cell r="D581">
            <v>0</v>
          </cell>
          <cell r="E581">
            <v>1426671</v>
          </cell>
          <cell r="F581" t="str">
            <v>F</v>
          </cell>
          <cell r="G581" t="str">
            <v>T</v>
          </cell>
          <cell r="H581" t="str">
            <v>1988/02/15</v>
          </cell>
          <cell r="I581" t="str">
            <v>Psych Hospital</v>
          </cell>
          <cell r="J581" t="str">
            <v>Central Regional Hospital</v>
          </cell>
          <cell r="K581" t="str">
            <v>947839566L</v>
          </cell>
          <cell r="L581" t="str">
            <v>947839566L</v>
          </cell>
          <cell r="M581" t="str">
            <v>1051213</v>
          </cell>
          <cell r="N581" t="str">
            <v>C</v>
          </cell>
          <cell r="O581" t="str">
            <v>206</v>
          </cell>
          <cell r="P581" t="str">
            <v>O-P-C</v>
          </cell>
          <cell r="Q581" t="str">
            <v>Direct to Outpatient Commitment</v>
          </cell>
          <cell r="R581" t="str">
            <v>Other outpatient and residential non state facilit</v>
          </cell>
          <cell r="S581" t="str">
            <v>Private residence</v>
          </cell>
          <cell r="T581" t="str">
            <v>MH</v>
          </cell>
          <cell r="U581" t="str">
            <v>Person</v>
          </cell>
          <cell r="V581" t="str">
            <v>Person</v>
          </cell>
          <cell r="W581" t="str">
            <v>Person</v>
          </cell>
          <cell r="X581" t="str">
            <v>O-P-C</v>
          </cell>
          <cell r="Y581" t="str">
            <v>Orange-Person-Chatham</v>
          </cell>
          <cell r="AA581" t="str">
            <v>MEDICARE PART A</v>
          </cell>
          <cell r="AB581" t="str">
            <v>MEDICARE</v>
          </cell>
          <cell r="AC581" t="str">
            <v>FEDERAL BCBS</v>
          </cell>
          <cell r="AD581" t="str">
            <v>BLUE CROSS</v>
          </cell>
          <cell r="AE581" t="str">
            <v>SELF PAY</v>
          </cell>
          <cell r="AF581" t="str">
            <v>SELF PAY</v>
          </cell>
          <cell r="AG581" t="str">
            <v>MEDICARE PART B</v>
          </cell>
          <cell r="AH581" t="str">
            <v>MEDICARE</v>
          </cell>
          <cell r="AI581" t="str">
            <v>MEDICAID(NC)</v>
          </cell>
          <cell r="AJ581" t="str">
            <v>MEDICAID</v>
          </cell>
          <cell r="AK581" t="str">
            <v>Medicaid</v>
          </cell>
          <cell r="AL581">
            <v>23.471232876712328</v>
          </cell>
          <cell r="AM581">
            <v>175</v>
          </cell>
          <cell r="AN581">
            <v>1</v>
          </cell>
          <cell r="AO581">
            <v>1</v>
          </cell>
          <cell r="AP581">
            <v>20110211</v>
          </cell>
          <cell r="AQ581">
            <v>1</v>
          </cell>
          <cell r="AR581" t="str">
            <v>0-7 Days</v>
          </cell>
          <cell r="AS581">
            <v>0</v>
          </cell>
          <cell r="AT581">
            <v>0</v>
          </cell>
          <cell r="AU581">
            <v>1</v>
          </cell>
          <cell r="AV581" t="b">
            <v>1</v>
          </cell>
          <cell r="AW581" t="b">
            <v>1</v>
          </cell>
          <cell r="AX581" t="b">
            <v>1</v>
          </cell>
          <cell r="AY581" t="b">
            <v>0</v>
          </cell>
          <cell r="AZ581">
            <v>0</v>
          </cell>
          <cell r="BA581" t="b">
            <v>1</v>
          </cell>
          <cell r="BB581" t="b">
            <v>1</v>
          </cell>
          <cell r="BC581">
            <v>1</v>
          </cell>
        </row>
        <row r="582">
          <cell r="A582" t="str">
            <v>H</v>
          </cell>
          <cell r="B582" t="str">
            <v>2010/12/31</v>
          </cell>
          <cell r="C582" t="str">
            <v>2011/01/11</v>
          </cell>
          <cell r="D582">
            <v>0</v>
          </cell>
          <cell r="E582">
            <v>1432064</v>
          </cell>
          <cell r="F582" t="str">
            <v>M</v>
          </cell>
          <cell r="G582" t="str">
            <v>T</v>
          </cell>
          <cell r="H582" t="str">
            <v>1980/02/07</v>
          </cell>
          <cell r="I582" t="str">
            <v>ADATC</v>
          </cell>
          <cell r="J582" t="str">
            <v>J F Keith ADATC</v>
          </cell>
          <cell r="K582" t="str">
            <v>947248930N</v>
          </cell>
          <cell r="M582" t="str">
            <v>1051917</v>
          </cell>
          <cell r="N582" t="str">
            <v>West</v>
          </cell>
          <cell r="O582" t="str">
            <v>108</v>
          </cell>
          <cell r="P582" t="str">
            <v>Pathways</v>
          </cell>
          <cell r="Q582" t="str">
            <v>Therapeutic discharge  (patient is non-compliant with program guidelines - without physical or verbal altercation)</v>
          </cell>
          <cell r="R582" t="str">
            <v>Other outpatient and residential non state facilit</v>
          </cell>
          <cell r="S582" t="str">
            <v>Homeless(street vehicle shelter for homeless)</v>
          </cell>
          <cell r="T582" t="str">
            <v>SA</v>
          </cell>
          <cell r="U582" t="str">
            <v>Gaston</v>
          </cell>
          <cell r="V582" t="str">
            <v>Gaston</v>
          </cell>
          <cell r="W582" t="str">
            <v>Buncombe</v>
          </cell>
          <cell r="X582" t="str">
            <v>Pathways</v>
          </cell>
          <cell r="Y582" t="str">
            <v>Pathways</v>
          </cell>
          <cell r="AA582" t="str">
            <v>SELF PAY</v>
          </cell>
          <cell r="AB582" t="str">
            <v>SELF PAY</v>
          </cell>
          <cell r="AK582" t="str">
            <v>Self</v>
          </cell>
          <cell r="AL582">
            <v>31.4986301369863</v>
          </cell>
          <cell r="AM582">
            <v>1421</v>
          </cell>
          <cell r="AN582">
            <v>1</v>
          </cell>
          <cell r="AO582">
            <v>1</v>
          </cell>
          <cell r="AP582">
            <v>20110111</v>
          </cell>
          <cell r="AQ582">
            <v>0</v>
          </cell>
          <cell r="AR582" t="str">
            <v>0-7 Days</v>
          </cell>
          <cell r="AS582">
            <v>0</v>
          </cell>
          <cell r="AT582">
            <v>0</v>
          </cell>
          <cell r="AU582">
            <v>0</v>
          </cell>
          <cell r="AV582" t="b">
            <v>0</v>
          </cell>
          <cell r="AW582" t="b">
            <v>1</v>
          </cell>
          <cell r="AX582" t="b">
            <v>1</v>
          </cell>
          <cell r="AY582" t="b">
            <v>0</v>
          </cell>
          <cell r="AZ582">
            <v>0</v>
          </cell>
          <cell r="BA582" t="b">
            <v>0</v>
          </cell>
          <cell r="BB582" t="b">
            <v>1</v>
          </cell>
          <cell r="BC582">
            <v>1</v>
          </cell>
        </row>
        <row r="583">
          <cell r="A583" t="str">
            <v>H</v>
          </cell>
          <cell r="B583" t="str">
            <v>2011/03/21</v>
          </cell>
          <cell r="C583" t="str">
            <v>2011/03/31</v>
          </cell>
          <cell r="D583">
            <v>0</v>
          </cell>
          <cell r="E583">
            <v>1432112</v>
          </cell>
          <cell r="F583" t="str">
            <v>M</v>
          </cell>
          <cell r="G583" t="str">
            <v>T</v>
          </cell>
          <cell r="H583" t="str">
            <v>1985/08/30</v>
          </cell>
          <cell r="I583" t="str">
            <v>ADATC</v>
          </cell>
          <cell r="J583" t="str">
            <v>J F Keith ADATC</v>
          </cell>
          <cell r="K583" t="str">
            <v>127405804A</v>
          </cell>
          <cell r="M583" t="str">
            <v>1051968</v>
          </cell>
          <cell r="N583" t="str">
            <v>West</v>
          </cell>
          <cell r="O583" t="str">
            <v>101</v>
          </cell>
          <cell r="P583" t="str">
            <v>Smoky Mountain</v>
          </cell>
          <cell r="Q583" t="str">
            <v>Therapeutic discharge  (patient is non-compliant with program guidelines - without physical or verbal altercation)</v>
          </cell>
          <cell r="R583" t="str">
            <v>Other outpatient and residential non state facilit</v>
          </cell>
          <cell r="S583" t="str">
            <v>Private residence</v>
          </cell>
          <cell r="T583" t="str">
            <v>SA</v>
          </cell>
          <cell r="U583" t="str">
            <v>Wilkes</v>
          </cell>
          <cell r="V583" t="str">
            <v>Wilkes</v>
          </cell>
          <cell r="W583" t="str">
            <v>Wilkes</v>
          </cell>
          <cell r="X583" t="str">
            <v>Smoky Mountain</v>
          </cell>
          <cell r="Y583" t="str">
            <v>Smoky Mountain Center</v>
          </cell>
          <cell r="AA583" t="str">
            <v>SELF PAY</v>
          </cell>
          <cell r="AB583" t="str">
            <v>SELF PAY</v>
          </cell>
          <cell r="AK583" t="str">
            <v>Self</v>
          </cell>
          <cell r="AL583">
            <v>25.934246575342467</v>
          </cell>
          <cell r="AM583">
            <v>1422</v>
          </cell>
          <cell r="AN583">
            <v>1</v>
          </cell>
          <cell r="AO583">
            <v>1</v>
          </cell>
          <cell r="AP583">
            <v>20110407</v>
          </cell>
          <cell r="AQ583">
            <v>7</v>
          </cell>
          <cell r="AR583" t="str">
            <v>0-7 Days</v>
          </cell>
          <cell r="AS583">
            <v>0</v>
          </cell>
          <cell r="AT583">
            <v>0</v>
          </cell>
          <cell r="AU583">
            <v>0</v>
          </cell>
          <cell r="AV583" t="b">
            <v>0</v>
          </cell>
          <cell r="AW583" t="b">
            <v>1</v>
          </cell>
          <cell r="AX583" t="b">
            <v>1</v>
          </cell>
          <cell r="AY583" t="b">
            <v>0</v>
          </cell>
          <cell r="AZ583">
            <v>0</v>
          </cell>
          <cell r="BA583" t="b">
            <v>0</v>
          </cell>
          <cell r="BB583" t="b">
            <v>1</v>
          </cell>
          <cell r="BC583">
            <v>1</v>
          </cell>
        </row>
        <row r="584">
          <cell r="A584" t="str">
            <v>8</v>
          </cell>
          <cell r="B584" t="str">
            <v>2011/01/05</v>
          </cell>
          <cell r="C584" t="str">
            <v>2011/01/24</v>
          </cell>
          <cell r="D584">
            <v>0</v>
          </cell>
          <cell r="E584">
            <v>1432674</v>
          </cell>
          <cell r="F584" t="str">
            <v>F</v>
          </cell>
          <cell r="G584" t="str">
            <v>T</v>
          </cell>
          <cell r="H584" t="str">
            <v>1957/08/23</v>
          </cell>
          <cell r="I584" t="str">
            <v>ADATC</v>
          </cell>
          <cell r="J584" t="str">
            <v>R. J. Blackley ADATC</v>
          </cell>
          <cell r="K584" t="str">
            <v>945931165M</v>
          </cell>
          <cell r="L584" t="str">
            <v>945931165M</v>
          </cell>
          <cell r="M584" t="str">
            <v>1052012</v>
          </cell>
          <cell r="N584" t="str">
            <v>C</v>
          </cell>
          <cell r="O584" t="str">
            <v>206</v>
          </cell>
          <cell r="P584" t="str">
            <v>O-P-C</v>
          </cell>
          <cell r="Q584" t="str">
            <v>Program Completion ADATC only</v>
          </cell>
          <cell r="R584" t="str">
            <v>Other outpatient and residential non state facilit</v>
          </cell>
          <cell r="S584" t="str">
            <v>Private residence</v>
          </cell>
          <cell r="T584" t="str">
            <v>SA</v>
          </cell>
          <cell r="U584" t="str">
            <v>Person</v>
          </cell>
          <cell r="V584" t="str">
            <v>Person</v>
          </cell>
          <cell r="W584" t="str">
            <v>Person</v>
          </cell>
          <cell r="X584" t="str">
            <v>O-P-C</v>
          </cell>
          <cell r="Y584" t="str">
            <v>Orange-Person-Chatham</v>
          </cell>
          <cell r="AA584" t="str">
            <v>SELF PAY</v>
          </cell>
          <cell r="AB584" t="str">
            <v>SELF PAY</v>
          </cell>
          <cell r="AC584" t="str">
            <v>MEDICARE PART A</v>
          </cell>
          <cell r="AD584" t="str">
            <v>MEDICARE</v>
          </cell>
          <cell r="AE584" t="str">
            <v>MEDICARE PART B</v>
          </cell>
          <cell r="AF584" t="str">
            <v>MEDICARE</v>
          </cell>
          <cell r="AG584" t="str">
            <v>MEDICAID(NC)</v>
          </cell>
          <cell r="AH584" t="str">
            <v>MEDICAID</v>
          </cell>
          <cell r="AK584" t="str">
            <v>Medicaid</v>
          </cell>
          <cell r="AL584">
            <v>53.972602739726028</v>
          </cell>
          <cell r="AM584">
            <v>1146</v>
          </cell>
          <cell r="AN584">
            <v>1</v>
          </cell>
          <cell r="AO584">
            <v>1</v>
          </cell>
          <cell r="AP584">
            <v>20110428</v>
          </cell>
          <cell r="AQ584">
            <v>94</v>
          </cell>
          <cell r="AR584" t="str">
            <v>&gt;60 Days</v>
          </cell>
          <cell r="AS584">
            <v>0</v>
          </cell>
          <cell r="AT584">
            <v>0</v>
          </cell>
          <cell r="AU584">
            <v>0</v>
          </cell>
          <cell r="AV584" t="b">
            <v>0</v>
          </cell>
          <cell r="AW584" t="b">
            <v>1</v>
          </cell>
          <cell r="AX584" t="b">
            <v>1</v>
          </cell>
          <cell r="AY584" t="b">
            <v>0</v>
          </cell>
          <cell r="AZ584">
            <v>1</v>
          </cell>
          <cell r="BA584" t="b">
            <v>1</v>
          </cell>
          <cell r="BB584" t="b">
            <v>1</v>
          </cell>
          <cell r="BC584">
            <v>1</v>
          </cell>
        </row>
        <row r="585">
          <cell r="A585" t="str">
            <v>2</v>
          </cell>
          <cell r="B585" t="str">
            <v>2011/02/14</v>
          </cell>
          <cell r="C585" t="str">
            <v>2011/03/10</v>
          </cell>
          <cell r="D585">
            <v>0</v>
          </cell>
          <cell r="E585">
            <v>1432832</v>
          </cell>
          <cell r="F585" t="str">
            <v>M</v>
          </cell>
          <cell r="G585" t="str">
            <v>T</v>
          </cell>
          <cell r="H585" t="str">
            <v>1984/09/22</v>
          </cell>
          <cell r="I585" t="str">
            <v>Psych Hospital</v>
          </cell>
          <cell r="J585" t="str">
            <v>Broughton</v>
          </cell>
          <cell r="K585" t="str">
            <v>238452147L</v>
          </cell>
          <cell r="M585" t="str">
            <v>1052176</v>
          </cell>
          <cell r="N585" t="str">
            <v>West</v>
          </cell>
          <cell r="O585" t="str">
            <v>110</v>
          </cell>
          <cell r="P585" t="str">
            <v>Mecklenburg</v>
          </cell>
          <cell r="Q585" t="str">
            <v>Direct to Outpatient Commitment</v>
          </cell>
          <cell r="R585" t="str">
            <v>Other outpatient and residential non state facilit</v>
          </cell>
          <cell r="S585" t="str">
            <v>Homeless(street vehicle shelter for homeless)</v>
          </cell>
          <cell r="T585" t="str">
            <v>MH</v>
          </cell>
          <cell r="U585" t="str">
            <v>Mecklenburg</v>
          </cell>
          <cell r="V585" t="str">
            <v>Mecklenburg</v>
          </cell>
          <cell r="W585" t="str">
            <v>Mecklenburg</v>
          </cell>
          <cell r="X585" t="str">
            <v>Mecklenburg</v>
          </cell>
          <cell r="Y585" t="str">
            <v>Mecklenburg</v>
          </cell>
          <cell r="AA585" t="str">
            <v>SELF PAY</v>
          </cell>
          <cell r="AB585" t="str">
            <v>SELF PAY</v>
          </cell>
          <cell r="AK585" t="str">
            <v>Self</v>
          </cell>
          <cell r="AL585">
            <v>26.87123287671233</v>
          </cell>
          <cell r="AM585">
            <v>845</v>
          </cell>
          <cell r="AN585">
            <v>0</v>
          </cell>
          <cell r="AO585">
            <v>0</v>
          </cell>
          <cell r="AP585" t="str">
            <v>.</v>
          </cell>
          <cell r="AQ585" t="str">
            <v>.</v>
          </cell>
          <cell r="AR585" t="str">
            <v>Not Seen</v>
          </cell>
          <cell r="AS585">
            <v>0</v>
          </cell>
          <cell r="AT585">
            <v>0</v>
          </cell>
          <cell r="AU585">
            <v>1</v>
          </cell>
          <cell r="AV585" t="b">
            <v>1</v>
          </cell>
          <cell r="AW585" t="b">
            <v>1</v>
          </cell>
          <cell r="AX585" t="b">
            <v>1</v>
          </cell>
          <cell r="AY585" t="b">
            <v>0</v>
          </cell>
          <cell r="AZ585">
            <v>0</v>
          </cell>
          <cell r="BA585" t="b">
            <v>1</v>
          </cell>
          <cell r="BB585" t="b">
            <v>1</v>
          </cell>
          <cell r="BC585">
            <v>1</v>
          </cell>
        </row>
        <row r="586">
          <cell r="A586" t="str">
            <v>H</v>
          </cell>
          <cell r="B586" t="str">
            <v>2010/12/30</v>
          </cell>
          <cell r="C586" t="str">
            <v>2011/01/20</v>
          </cell>
          <cell r="D586">
            <v>0</v>
          </cell>
          <cell r="E586">
            <v>1433796</v>
          </cell>
          <cell r="F586" t="str">
            <v>F</v>
          </cell>
          <cell r="G586" t="str">
            <v>T</v>
          </cell>
          <cell r="H586" t="str">
            <v>1969/04/16</v>
          </cell>
          <cell r="I586" t="str">
            <v>ADATC</v>
          </cell>
          <cell r="J586" t="str">
            <v>J F Keith ADATC</v>
          </cell>
          <cell r="K586" t="str">
            <v>946593236L</v>
          </cell>
          <cell r="L586" t="str">
            <v>946593236L</v>
          </cell>
          <cell r="M586" t="str">
            <v>1052290</v>
          </cell>
          <cell r="N586" t="str">
            <v>West</v>
          </cell>
          <cell r="O586" t="str">
            <v>108</v>
          </cell>
          <cell r="P586" t="str">
            <v>Pathways</v>
          </cell>
          <cell r="Q586" t="str">
            <v>Program Completion ADATC only</v>
          </cell>
          <cell r="R586" t="str">
            <v>Other outpatient and residential non state facilit</v>
          </cell>
          <cell r="S586" t="str">
            <v>Private residence</v>
          </cell>
          <cell r="T586" t="str">
            <v>SA</v>
          </cell>
          <cell r="U586" t="str">
            <v>Gaston</v>
          </cell>
          <cell r="V586" t="str">
            <v>Gaston</v>
          </cell>
          <cell r="W586" t="str">
            <v>Gaston</v>
          </cell>
          <cell r="X586" t="str">
            <v>Pathways</v>
          </cell>
          <cell r="Y586" t="str">
            <v>Pathways</v>
          </cell>
          <cell r="AA586" t="str">
            <v>MEDICARE PART A</v>
          </cell>
          <cell r="AB586" t="str">
            <v>MEDICARE</v>
          </cell>
          <cell r="AC586" t="str">
            <v>SELF PAY</v>
          </cell>
          <cell r="AD586" t="str">
            <v>SELF PAY</v>
          </cell>
          <cell r="AE586" t="str">
            <v>MEDICARE PART B</v>
          </cell>
          <cell r="AF586" t="str">
            <v>MEDICARE</v>
          </cell>
          <cell r="AG586" t="str">
            <v>MEDICAID(NC)</v>
          </cell>
          <cell r="AH586" t="str">
            <v>MEDICAID</v>
          </cell>
          <cell r="AI586" t="str">
            <v>SELF PAY</v>
          </cell>
          <cell r="AJ586" t="str">
            <v>SELF PAY</v>
          </cell>
          <cell r="AK586" t="str">
            <v>Medicaid</v>
          </cell>
          <cell r="AL586">
            <v>42.317808219178083</v>
          </cell>
          <cell r="AM586">
            <v>1423</v>
          </cell>
          <cell r="AN586">
            <v>1</v>
          </cell>
          <cell r="AO586">
            <v>1</v>
          </cell>
          <cell r="AP586">
            <v>20110127</v>
          </cell>
          <cell r="AQ586">
            <v>7</v>
          </cell>
          <cell r="AR586" t="str">
            <v>0-7 Days</v>
          </cell>
          <cell r="AS586">
            <v>1</v>
          </cell>
          <cell r="AT586">
            <v>1</v>
          </cell>
          <cell r="AU586">
            <v>0</v>
          </cell>
          <cell r="AV586" t="b">
            <v>0</v>
          </cell>
          <cell r="AW586" t="b">
            <v>1</v>
          </cell>
          <cell r="AX586" t="b">
            <v>1</v>
          </cell>
          <cell r="AY586" t="b">
            <v>0</v>
          </cell>
          <cell r="AZ586">
            <v>1</v>
          </cell>
          <cell r="BA586" t="b">
            <v>1</v>
          </cell>
          <cell r="BB586" t="b">
            <v>1</v>
          </cell>
          <cell r="BC586">
            <v>1</v>
          </cell>
        </row>
        <row r="587">
          <cell r="A587" t="str">
            <v>0</v>
          </cell>
          <cell r="B587" t="str">
            <v>2011/02/10</v>
          </cell>
          <cell r="C587" t="str">
            <v>2011/03/04</v>
          </cell>
          <cell r="D587">
            <v>0</v>
          </cell>
          <cell r="E587">
            <v>1433842</v>
          </cell>
          <cell r="F587" t="str">
            <v>M</v>
          </cell>
          <cell r="G587" t="str">
            <v>T</v>
          </cell>
          <cell r="H587" t="str">
            <v>1970/11/18</v>
          </cell>
          <cell r="I587" t="str">
            <v>Psych Hospital</v>
          </cell>
          <cell r="J587" t="str">
            <v>Central Regional Hospital</v>
          </cell>
          <cell r="K587" t="str">
            <v>947843939L</v>
          </cell>
          <cell r="M587" t="str">
            <v>1052338</v>
          </cell>
          <cell r="N587" t="str">
            <v>C</v>
          </cell>
          <cell r="O587" t="str">
            <v>308</v>
          </cell>
          <cell r="P587" t="str">
            <v>Wake</v>
          </cell>
          <cell r="Q587" t="str">
            <v>Direct to Outpatient Commitment</v>
          </cell>
          <cell r="R587" t="str">
            <v>Other outpatient and residential non state facilit</v>
          </cell>
          <cell r="S587" t="str">
            <v>Private residence</v>
          </cell>
          <cell r="T587" t="str">
            <v>MH</v>
          </cell>
          <cell r="U587" t="str">
            <v>Wake</v>
          </cell>
          <cell r="V587" t="str">
            <v>Wake</v>
          </cell>
          <cell r="W587" t="str">
            <v>Alamance</v>
          </cell>
          <cell r="X587" t="str">
            <v>Alamance-Caswell</v>
          </cell>
          <cell r="Y587" t="str">
            <v>Alamance-Caswell</v>
          </cell>
          <cell r="AA587" t="str">
            <v>SELF PAY</v>
          </cell>
          <cell r="AB587" t="str">
            <v>SELF PAY</v>
          </cell>
          <cell r="AK587" t="str">
            <v>Self</v>
          </cell>
          <cell r="AL587">
            <v>40.726027397260275</v>
          </cell>
          <cell r="AM587">
            <v>176</v>
          </cell>
          <cell r="AN587">
            <v>1</v>
          </cell>
          <cell r="AO587">
            <v>1</v>
          </cell>
          <cell r="AP587">
            <v>20110321</v>
          </cell>
          <cell r="AQ587">
            <v>17</v>
          </cell>
          <cell r="AR587" t="str">
            <v>8-30 Days</v>
          </cell>
          <cell r="AS587">
            <v>0</v>
          </cell>
          <cell r="AT587">
            <v>0</v>
          </cell>
          <cell r="AU587">
            <v>1</v>
          </cell>
          <cell r="AV587" t="b">
            <v>1</v>
          </cell>
          <cell r="AW587" t="b">
            <v>1</v>
          </cell>
          <cell r="AX587" t="b">
            <v>1</v>
          </cell>
          <cell r="AY587" t="b">
            <v>0</v>
          </cell>
          <cell r="AZ587">
            <v>0</v>
          </cell>
          <cell r="BA587" t="b">
            <v>1</v>
          </cell>
          <cell r="BB587" t="b">
            <v>1</v>
          </cell>
          <cell r="BC587">
            <v>1</v>
          </cell>
        </row>
        <row r="588">
          <cell r="A588" t="str">
            <v>H</v>
          </cell>
          <cell r="B588" t="str">
            <v>2011/02/08</v>
          </cell>
          <cell r="C588" t="str">
            <v>2011/03/08</v>
          </cell>
          <cell r="D588">
            <v>0</v>
          </cell>
          <cell r="E588">
            <v>1531206</v>
          </cell>
          <cell r="F588" t="str">
            <v>M</v>
          </cell>
          <cell r="G588" t="str">
            <v>T</v>
          </cell>
          <cell r="H588" t="str">
            <v>1950/12/21</v>
          </cell>
          <cell r="I588" t="str">
            <v>ADATC</v>
          </cell>
          <cell r="J588" t="str">
            <v>J F Keith ADATC</v>
          </cell>
          <cell r="K588" t="str">
            <v>947907741S</v>
          </cell>
          <cell r="M588" t="str">
            <v>1052893</v>
          </cell>
          <cell r="N588" t="str">
            <v>West</v>
          </cell>
          <cell r="O588" t="str">
            <v>113</v>
          </cell>
          <cell r="P588" t="str">
            <v>Western Highlands</v>
          </cell>
          <cell r="Q588" t="str">
            <v>Program Completion ADATC only</v>
          </cell>
          <cell r="R588" t="str">
            <v>Other outpatient and residential non state facilit</v>
          </cell>
          <cell r="S588" t="str">
            <v>Residental facility excluding nursing homes(halfwa</v>
          </cell>
          <cell r="T588" t="str">
            <v>SA</v>
          </cell>
          <cell r="U588" t="str">
            <v>Buncombe</v>
          </cell>
          <cell r="V588" t="str">
            <v>Buncombe</v>
          </cell>
          <cell r="W588" t="str">
            <v>Buncombe</v>
          </cell>
          <cell r="Y588" t="str">
            <v>Western Highlands</v>
          </cell>
          <cell r="AA588" t="str">
            <v>SELF PAY</v>
          </cell>
          <cell r="AB588" t="str">
            <v>SELF PAY</v>
          </cell>
          <cell r="AK588" t="str">
            <v>Self</v>
          </cell>
          <cell r="AL588">
            <v>60.649315068493152</v>
          </cell>
          <cell r="AM588">
            <v>1431</v>
          </cell>
          <cell r="AN588">
            <v>0</v>
          </cell>
          <cell r="AO588">
            <v>0</v>
          </cell>
          <cell r="AP588" t="str">
            <v>.</v>
          </cell>
          <cell r="AQ588" t="str">
            <v>.</v>
          </cell>
          <cell r="AR588" t="str">
            <v>Not Seen</v>
          </cell>
          <cell r="AS588">
            <v>0</v>
          </cell>
          <cell r="AT588">
            <v>0</v>
          </cell>
          <cell r="AU588">
            <v>0</v>
          </cell>
          <cell r="AV588" t="b">
            <v>0</v>
          </cell>
          <cell r="AW588" t="b">
            <v>1</v>
          </cell>
          <cell r="AX588" t="b">
            <v>1</v>
          </cell>
          <cell r="AY588" t="b">
            <v>0</v>
          </cell>
          <cell r="AZ588">
            <v>1</v>
          </cell>
          <cell r="BA588" t="b">
            <v>1</v>
          </cell>
          <cell r="BB588" t="b">
            <v>1</v>
          </cell>
          <cell r="BC588">
            <v>1</v>
          </cell>
        </row>
        <row r="589">
          <cell r="A589" t="str">
            <v>0</v>
          </cell>
          <cell r="B589" t="str">
            <v>2011/01/05</v>
          </cell>
          <cell r="C589" t="str">
            <v>2011/01/13</v>
          </cell>
          <cell r="D589">
            <v>0</v>
          </cell>
          <cell r="E589">
            <v>1531596</v>
          </cell>
          <cell r="F589" t="str">
            <v>F</v>
          </cell>
          <cell r="G589" t="str">
            <v>T</v>
          </cell>
          <cell r="H589" t="str">
            <v>1964/09/10</v>
          </cell>
          <cell r="I589" t="str">
            <v>Psych Hospital</v>
          </cell>
          <cell r="J589" t="str">
            <v>Central Regional Hospital</v>
          </cell>
          <cell r="K589" t="str">
            <v>947149011L</v>
          </cell>
          <cell r="M589" t="str">
            <v>1053076</v>
          </cell>
          <cell r="N589" t="str">
            <v>C</v>
          </cell>
          <cell r="O589" t="str">
            <v>207</v>
          </cell>
          <cell r="P589" t="str">
            <v>Durham</v>
          </cell>
          <cell r="Q589" t="str">
            <v>Direct with Approval</v>
          </cell>
          <cell r="R589" t="str">
            <v>Other outpatient and residential non state facilit</v>
          </cell>
          <cell r="S589" t="str">
            <v>Private residence</v>
          </cell>
          <cell r="T589" t="str">
            <v>MH</v>
          </cell>
          <cell r="U589" t="str">
            <v>Durham</v>
          </cell>
          <cell r="V589" t="str">
            <v>Durham</v>
          </cell>
          <cell r="W589" t="str">
            <v>Durham</v>
          </cell>
          <cell r="X589" t="str">
            <v>Durham</v>
          </cell>
          <cell r="Y589" t="str">
            <v>Durham Center</v>
          </cell>
          <cell r="AA589" t="str">
            <v>FEDERAL BCBS</v>
          </cell>
          <cell r="AB589" t="str">
            <v>BLUE CROSS</v>
          </cell>
          <cell r="AC589" t="str">
            <v>SELF PAY</v>
          </cell>
          <cell r="AD589" t="str">
            <v>SELF PAY</v>
          </cell>
          <cell r="AK589" t="str">
            <v>Private</v>
          </cell>
          <cell r="AL589">
            <v>46.917808219178085</v>
          </cell>
          <cell r="AM589">
            <v>179</v>
          </cell>
          <cell r="AN589">
            <v>0</v>
          </cell>
          <cell r="AO589">
            <v>0</v>
          </cell>
          <cell r="AP589" t="str">
            <v>.</v>
          </cell>
          <cell r="AQ589" t="str">
            <v>.</v>
          </cell>
          <cell r="AR589" t="str">
            <v>Not Seen</v>
          </cell>
          <cell r="AS589">
            <v>0</v>
          </cell>
          <cell r="AT589">
            <v>0</v>
          </cell>
          <cell r="AU589">
            <v>1</v>
          </cell>
          <cell r="AV589" t="b">
            <v>1</v>
          </cell>
          <cell r="AW589" t="b">
            <v>1</v>
          </cell>
          <cell r="AX589" t="b">
            <v>1</v>
          </cell>
          <cell r="AY589" t="b">
            <v>0</v>
          </cell>
          <cell r="AZ589">
            <v>0</v>
          </cell>
          <cell r="BA589" t="b">
            <v>1</v>
          </cell>
          <cell r="BB589" t="b">
            <v>1</v>
          </cell>
          <cell r="BC589">
            <v>1</v>
          </cell>
        </row>
        <row r="590">
          <cell r="A590" t="str">
            <v>Q</v>
          </cell>
          <cell r="B590" t="str">
            <v>2011/01/28</v>
          </cell>
          <cell r="C590" t="str">
            <v>2011/02/11</v>
          </cell>
          <cell r="D590">
            <v>0</v>
          </cell>
          <cell r="E590">
            <v>1531662</v>
          </cell>
          <cell r="F590" t="str">
            <v>F</v>
          </cell>
          <cell r="G590" t="str">
            <v>T</v>
          </cell>
          <cell r="H590" t="str">
            <v>1980/02/20</v>
          </cell>
          <cell r="I590" t="str">
            <v>ADATC</v>
          </cell>
          <cell r="J590" t="str">
            <v>W.B. Jones ADATC</v>
          </cell>
          <cell r="K590" t="str">
            <v>949312579N</v>
          </cell>
          <cell r="L590" t="str">
            <v>244333295L</v>
          </cell>
          <cell r="M590" t="str">
            <v>1053148</v>
          </cell>
          <cell r="N590" t="str">
            <v>East</v>
          </cell>
          <cell r="O590" t="str">
            <v>401</v>
          </cell>
          <cell r="P590" t="str">
            <v>Southeastern Center</v>
          </cell>
          <cell r="Q590" t="str">
            <v>Program Completion ADATC only</v>
          </cell>
          <cell r="R590" t="str">
            <v>Other outpatient and residential non state facilit</v>
          </cell>
          <cell r="S590" t="str">
            <v>Private residence</v>
          </cell>
          <cell r="T590" t="str">
            <v>SA</v>
          </cell>
          <cell r="U590" t="str">
            <v>Brunswick</v>
          </cell>
          <cell r="V590" t="str">
            <v>Brunswick</v>
          </cell>
          <cell r="W590" t="str">
            <v>Brunswick</v>
          </cell>
          <cell r="X590" t="str">
            <v>Southeastern Center</v>
          </cell>
          <cell r="Y590" t="str">
            <v>Southeastern Center</v>
          </cell>
          <cell r="AA590" t="str">
            <v>SELF PAY</v>
          </cell>
          <cell r="AB590" t="str">
            <v>SELF PAY</v>
          </cell>
          <cell r="AK590" t="str">
            <v>Self</v>
          </cell>
          <cell r="AL590">
            <v>31.463013698630139</v>
          </cell>
          <cell r="AM590">
            <v>1854</v>
          </cell>
          <cell r="AN590">
            <v>1</v>
          </cell>
          <cell r="AO590">
            <v>1</v>
          </cell>
          <cell r="AP590">
            <v>20110212</v>
          </cell>
          <cell r="AQ590">
            <v>1</v>
          </cell>
          <cell r="AR590" t="str">
            <v>0-7 Days</v>
          </cell>
          <cell r="AS590">
            <v>0</v>
          </cell>
          <cell r="AT590">
            <v>0</v>
          </cell>
          <cell r="AU590">
            <v>0</v>
          </cell>
          <cell r="AV590" t="b">
            <v>0</v>
          </cell>
          <cell r="AW590" t="b">
            <v>1</v>
          </cell>
          <cell r="AX590" t="b">
            <v>1</v>
          </cell>
          <cell r="AY590" t="b">
            <v>0</v>
          </cell>
          <cell r="AZ590">
            <v>1</v>
          </cell>
          <cell r="BA590" t="b">
            <v>1</v>
          </cell>
          <cell r="BB590" t="b">
            <v>1</v>
          </cell>
          <cell r="BC590">
            <v>1</v>
          </cell>
        </row>
        <row r="591">
          <cell r="A591" t="str">
            <v>2</v>
          </cell>
          <cell r="B591" t="str">
            <v>2011/03/05</v>
          </cell>
          <cell r="C591" t="str">
            <v>2011/03/25</v>
          </cell>
          <cell r="D591">
            <v>0</v>
          </cell>
          <cell r="E591">
            <v>1531687</v>
          </cell>
          <cell r="F591" t="str">
            <v>F</v>
          </cell>
          <cell r="G591" t="str">
            <v>T</v>
          </cell>
          <cell r="H591" t="str">
            <v>1975/02/27</v>
          </cell>
          <cell r="I591" t="str">
            <v>Psych Hospital</v>
          </cell>
          <cell r="J591" t="str">
            <v>Broughton</v>
          </cell>
          <cell r="K591" t="str">
            <v>949279056O</v>
          </cell>
          <cell r="L591" t="str">
            <v>9492790560</v>
          </cell>
          <cell r="M591" t="str">
            <v>1053172</v>
          </cell>
          <cell r="N591" t="str">
            <v>West</v>
          </cell>
          <cell r="O591" t="str">
            <v>112</v>
          </cell>
          <cell r="P591" t="str">
            <v>Piedmont</v>
          </cell>
          <cell r="Q591" t="str">
            <v>Direct to Outpatient Commitment</v>
          </cell>
          <cell r="R591" t="str">
            <v>Other outpatient and residential non state facilit</v>
          </cell>
          <cell r="S591" t="str">
            <v>Private residence</v>
          </cell>
          <cell r="T591" t="str">
            <v>MH</v>
          </cell>
          <cell r="U591" t="str">
            <v>Stanly</v>
          </cell>
          <cell r="V591" t="str">
            <v>Richmond</v>
          </cell>
          <cell r="W591" t="str">
            <v>Richmond</v>
          </cell>
          <cell r="X591" t="str">
            <v>Sandhills</v>
          </cell>
          <cell r="Y591" t="str">
            <v>Sandhills Center</v>
          </cell>
          <cell r="AA591" t="str">
            <v>SELF PAY</v>
          </cell>
          <cell r="AB591" t="str">
            <v>SELF PAY</v>
          </cell>
          <cell r="AC591" t="str">
            <v>MEDICAID(NC)</v>
          </cell>
          <cell r="AD591" t="str">
            <v>MEDICAID</v>
          </cell>
          <cell r="AK591" t="str">
            <v>Medicaid</v>
          </cell>
          <cell r="AL591">
            <v>36.446575342465756</v>
          </cell>
          <cell r="AM591">
            <v>847</v>
          </cell>
          <cell r="AN591">
            <v>1</v>
          </cell>
          <cell r="AO591">
            <v>1</v>
          </cell>
          <cell r="AP591">
            <v>20110330</v>
          </cell>
          <cell r="AQ591">
            <v>5</v>
          </cell>
          <cell r="AR591" t="str">
            <v>0-7 Days</v>
          </cell>
          <cell r="AS591">
            <v>0</v>
          </cell>
          <cell r="AT591">
            <v>0</v>
          </cell>
          <cell r="AU591">
            <v>1</v>
          </cell>
          <cell r="AV591" t="b">
            <v>1</v>
          </cell>
          <cell r="AW591" t="b">
            <v>1</v>
          </cell>
          <cell r="AX591" t="b">
            <v>1</v>
          </cell>
          <cell r="AY591" t="b">
            <v>0</v>
          </cell>
          <cell r="AZ591">
            <v>0</v>
          </cell>
          <cell r="BA591" t="b">
            <v>1</v>
          </cell>
          <cell r="BB591" t="b">
            <v>1</v>
          </cell>
          <cell r="BC591">
            <v>0</v>
          </cell>
        </row>
        <row r="592">
          <cell r="A592" t="str">
            <v>1</v>
          </cell>
          <cell r="B592" t="str">
            <v>2011/01/11</v>
          </cell>
          <cell r="C592" t="str">
            <v>2011/01/14</v>
          </cell>
          <cell r="D592">
            <v>0</v>
          </cell>
          <cell r="E592">
            <v>1531740</v>
          </cell>
          <cell r="F592" t="str">
            <v>F</v>
          </cell>
          <cell r="G592" t="str">
            <v>T</v>
          </cell>
          <cell r="H592" t="str">
            <v>1983/09/01</v>
          </cell>
          <cell r="I592" t="str">
            <v>Psych Hospital</v>
          </cell>
          <cell r="J592" t="str">
            <v>Cherry</v>
          </cell>
          <cell r="K592" t="str">
            <v>900813317M</v>
          </cell>
          <cell r="M592" t="str">
            <v>1053230</v>
          </cell>
          <cell r="N592" t="str">
            <v>East</v>
          </cell>
          <cell r="O592" t="str">
            <v>412</v>
          </cell>
          <cell r="P592" t="str">
            <v>Albemarle</v>
          </cell>
          <cell r="Q592" t="str">
            <v>Direct with Approval</v>
          </cell>
          <cell r="R592" t="str">
            <v>Other outpatient and residential non state facilit</v>
          </cell>
          <cell r="S592" t="str">
            <v>Private residence</v>
          </cell>
          <cell r="T592" t="str">
            <v>MH</v>
          </cell>
          <cell r="U592" t="str">
            <v>Currituck</v>
          </cell>
          <cell r="V592" t="str">
            <v>Currituck</v>
          </cell>
          <cell r="W592" t="str">
            <v>Currituck</v>
          </cell>
          <cell r="X592" t="str">
            <v>ECBH</v>
          </cell>
          <cell r="Y592" t="str">
            <v>East Carolina Behavioral Health</v>
          </cell>
          <cell r="AA592" t="str">
            <v>SELF PAY</v>
          </cell>
          <cell r="AB592" t="str">
            <v>SELF PAY</v>
          </cell>
          <cell r="AK592" t="str">
            <v>Self</v>
          </cell>
          <cell r="AL592">
            <v>27.931506849315067</v>
          </cell>
          <cell r="AM592">
            <v>585</v>
          </cell>
          <cell r="AN592">
            <v>1</v>
          </cell>
          <cell r="AO592">
            <v>1</v>
          </cell>
          <cell r="AP592">
            <v>20110120</v>
          </cell>
          <cell r="AQ592">
            <v>6</v>
          </cell>
          <cell r="AR592" t="str">
            <v>0-7 Days</v>
          </cell>
          <cell r="AS592">
            <v>0</v>
          </cell>
          <cell r="AT592">
            <v>0</v>
          </cell>
          <cell r="AU592">
            <v>1</v>
          </cell>
          <cell r="AV592" t="b">
            <v>1</v>
          </cell>
          <cell r="AW592" t="b">
            <v>1</v>
          </cell>
          <cell r="AX592" t="b">
            <v>1</v>
          </cell>
          <cell r="AY592" t="b">
            <v>0</v>
          </cell>
          <cell r="AZ592">
            <v>0</v>
          </cell>
          <cell r="BA592" t="b">
            <v>1</v>
          </cell>
          <cell r="BB592" t="b">
            <v>1</v>
          </cell>
          <cell r="BC592">
            <v>1</v>
          </cell>
        </row>
        <row r="593">
          <cell r="A593" t="str">
            <v>0</v>
          </cell>
          <cell r="B593" t="str">
            <v>2011/01/31</v>
          </cell>
          <cell r="C593" t="str">
            <v>2011/02/07</v>
          </cell>
          <cell r="D593">
            <v>0</v>
          </cell>
          <cell r="E593">
            <v>1532428</v>
          </cell>
          <cell r="F593" t="str">
            <v>M</v>
          </cell>
          <cell r="G593" t="str">
            <v>T</v>
          </cell>
          <cell r="H593" t="str">
            <v>1981/04/30</v>
          </cell>
          <cell r="I593" t="str">
            <v>Psych Hospital</v>
          </cell>
          <cell r="J593" t="str">
            <v>Central Regional Hospital</v>
          </cell>
          <cell r="K593" t="str">
            <v>949054847M</v>
          </cell>
          <cell r="M593" t="str">
            <v>1053318</v>
          </cell>
          <cell r="N593" t="str">
            <v>C</v>
          </cell>
          <cell r="O593" t="str">
            <v>308</v>
          </cell>
          <cell r="P593" t="str">
            <v>Wake</v>
          </cell>
          <cell r="Q593" t="str">
            <v>Direct to Outpatient Commitment</v>
          </cell>
          <cell r="R593" t="str">
            <v>Other outpatient and residential non state facilit</v>
          </cell>
          <cell r="S593" t="str">
            <v>Homeless(street vehicle shelter for homeless)</v>
          </cell>
          <cell r="T593" t="str">
            <v>MH</v>
          </cell>
          <cell r="U593" t="str">
            <v>Wake</v>
          </cell>
          <cell r="V593" t="str">
            <v>Wake</v>
          </cell>
          <cell r="W593" t="str">
            <v>Wake</v>
          </cell>
          <cell r="X593" t="str">
            <v>Wake</v>
          </cell>
          <cell r="Y593" t="str">
            <v>Wake</v>
          </cell>
          <cell r="AA593" t="str">
            <v>SELF PAY</v>
          </cell>
          <cell r="AB593" t="str">
            <v>SELF PAY</v>
          </cell>
          <cell r="AK593" t="str">
            <v>Self</v>
          </cell>
          <cell r="AL593">
            <v>30.271232876712329</v>
          </cell>
          <cell r="AM593">
            <v>180</v>
          </cell>
          <cell r="AN593">
            <v>0</v>
          </cell>
          <cell r="AO593">
            <v>0</v>
          </cell>
          <cell r="AP593" t="str">
            <v>.</v>
          </cell>
          <cell r="AQ593" t="str">
            <v>.</v>
          </cell>
          <cell r="AR593" t="str">
            <v>Not Seen</v>
          </cell>
          <cell r="AS593">
            <v>0</v>
          </cell>
          <cell r="AT593">
            <v>0</v>
          </cell>
          <cell r="AU593">
            <v>1</v>
          </cell>
          <cell r="AV593" t="b">
            <v>1</v>
          </cell>
          <cell r="AW593" t="b">
            <v>1</v>
          </cell>
          <cell r="AX593" t="b">
            <v>1</v>
          </cell>
          <cell r="AY593" t="b">
            <v>0</v>
          </cell>
          <cell r="AZ593">
            <v>0</v>
          </cell>
          <cell r="BA593" t="b">
            <v>1</v>
          </cell>
          <cell r="BB593" t="b">
            <v>1</v>
          </cell>
          <cell r="BC593">
            <v>1</v>
          </cell>
        </row>
        <row r="594">
          <cell r="A594" t="str">
            <v>8</v>
          </cell>
          <cell r="B594" t="str">
            <v>2011/02/01</v>
          </cell>
          <cell r="C594" t="str">
            <v>2011/02/15</v>
          </cell>
          <cell r="D594">
            <v>0</v>
          </cell>
          <cell r="E594">
            <v>1532515</v>
          </cell>
          <cell r="F594" t="str">
            <v>M</v>
          </cell>
          <cell r="G594" t="str">
            <v>T</v>
          </cell>
          <cell r="H594" t="str">
            <v>1976/05/12</v>
          </cell>
          <cell r="I594" t="str">
            <v>ADATC</v>
          </cell>
          <cell r="J594" t="str">
            <v>R. J. Blackley ADATC</v>
          </cell>
          <cell r="K594" t="str">
            <v>945376078L</v>
          </cell>
          <cell r="M594" t="str">
            <v>1053415</v>
          </cell>
          <cell r="N594" t="str">
            <v>C</v>
          </cell>
          <cell r="O594" t="str">
            <v>303</v>
          </cell>
          <cell r="P594" t="str">
            <v>Sandhills</v>
          </cell>
          <cell r="Q594" t="str">
            <v>Program Completion ADATC only</v>
          </cell>
          <cell r="R594" t="str">
            <v>State facility</v>
          </cell>
          <cell r="S594" t="str">
            <v>Private residence</v>
          </cell>
          <cell r="T594" t="str">
            <v>SA</v>
          </cell>
          <cell r="U594" t="str">
            <v>Lee</v>
          </cell>
          <cell r="V594" t="str">
            <v>Lee</v>
          </cell>
          <cell r="W594" t="str">
            <v>Lee</v>
          </cell>
          <cell r="Y594" t="str">
            <v>Sandhills Center</v>
          </cell>
          <cell r="AA594" t="str">
            <v>SELF PAY</v>
          </cell>
          <cell r="AB594" t="str">
            <v>SELF PAY</v>
          </cell>
          <cell r="AK594" t="str">
            <v>Self</v>
          </cell>
          <cell r="AL594">
            <v>35.241095890410961</v>
          </cell>
          <cell r="AM594">
            <v>1148</v>
          </cell>
          <cell r="AN594">
            <v>1</v>
          </cell>
          <cell r="AO594">
            <v>1</v>
          </cell>
          <cell r="AP594">
            <v>20110222</v>
          </cell>
          <cell r="AQ594">
            <v>7</v>
          </cell>
          <cell r="AR594" t="str">
            <v>0-7 Days</v>
          </cell>
          <cell r="AS594">
            <v>0</v>
          </cell>
          <cell r="AT594">
            <v>0</v>
          </cell>
          <cell r="AU594">
            <v>0</v>
          </cell>
          <cell r="AV594" t="b">
            <v>0</v>
          </cell>
          <cell r="AW594" t="b">
            <v>0</v>
          </cell>
          <cell r="AX594" t="b">
            <v>1</v>
          </cell>
          <cell r="AY594" t="b">
            <v>0</v>
          </cell>
          <cell r="AZ594">
            <v>0</v>
          </cell>
          <cell r="BA594" t="b">
            <v>1</v>
          </cell>
          <cell r="BB594" t="b">
            <v>0</v>
          </cell>
          <cell r="BC594">
            <v>1</v>
          </cell>
        </row>
        <row r="595">
          <cell r="A595" t="str">
            <v>Q</v>
          </cell>
          <cell r="B595" t="str">
            <v>2011/02/06</v>
          </cell>
          <cell r="C595" t="str">
            <v>2011/02/11</v>
          </cell>
          <cell r="D595">
            <v>0</v>
          </cell>
          <cell r="E595">
            <v>1533888</v>
          </cell>
          <cell r="F595" t="str">
            <v>M</v>
          </cell>
          <cell r="G595" t="str">
            <v>T</v>
          </cell>
          <cell r="H595" t="str">
            <v>1970/03/26</v>
          </cell>
          <cell r="I595" t="str">
            <v>ADATC</v>
          </cell>
          <cell r="J595" t="str">
            <v>W.B. Jones ADATC</v>
          </cell>
          <cell r="K595" t="str">
            <v>945954199M</v>
          </cell>
          <cell r="M595" t="str">
            <v>1053644</v>
          </cell>
          <cell r="N595" t="str">
            <v>East</v>
          </cell>
          <cell r="O595" t="str">
            <v>405</v>
          </cell>
          <cell r="P595" t="str">
            <v>Beacon Center</v>
          </cell>
          <cell r="Q595" t="str">
            <v>Program Completion ADATC only</v>
          </cell>
          <cell r="R595" t="str">
            <v>Other outpatient and residential non state facilit</v>
          </cell>
          <cell r="S595" t="str">
            <v>Private residence</v>
          </cell>
          <cell r="T595" t="str">
            <v>SA</v>
          </cell>
          <cell r="U595" t="str">
            <v>Wilson</v>
          </cell>
          <cell r="V595" t="str">
            <v>Wilson</v>
          </cell>
          <cell r="W595" t="str">
            <v>Wilson</v>
          </cell>
          <cell r="X595" t="str">
            <v>Beacon Center</v>
          </cell>
          <cell r="Y595" t="str">
            <v>Beacon Center</v>
          </cell>
          <cell r="AA595" t="str">
            <v>SELF PAY</v>
          </cell>
          <cell r="AB595" t="str">
            <v>SELF PAY</v>
          </cell>
          <cell r="AK595" t="str">
            <v>Self</v>
          </cell>
          <cell r="AL595">
            <v>41.375342465753427</v>
          </cell>
          <cell r="AM595">
            <v>1855</v>
          </cell>
          <cell r="AN595">
            <v>1</v>
          </cell>
          <cell r="AO595">
            <v>1</v>
          </cell>
          <cell r="AP595">
            <v>20110211</v>
          </cell>
          <cell r="AQ595">
            <v>0</v>
          </cell>
          <cell r="AR595" t="str">
            <v>0-7 Days</v>
          </cell>
          <cell r="AS595">
            <v>0</v>
          </cell>
          <cell r="AT595">
            <v>0</v>
          </cell>
          <cell r="AU595">
            <v>0</v>
          </cell>
          <cell r="AV595" t="b">
            <v>0</v>
          </cell>
          <cell r="AW595" t="b">
            <v>1</v>
          </cell>
          <cell r="AX595" t="b">
            <v>1</v>
          </cell>
          <cell r="AY595" t="b">
            <v>0</v>
          </cell>
          <cell r="AZ595">
            <v>1</v>
          </cell>
          <cell r="BA595" t="b">
            <v>1</v>
          </cell>
          <cell r="BB595" t="b">
            <v>1</v>
          </cell>
          <cell r="BC595">
            <v>1</v>
          </cell>
        </row>
        <row r="596">
          <cell r="A596" t="str">
            <v>0</v>
          </cell>
          <cell r="B596" t="str">
            <v>2010/10/02</v>
          </cell>
          <cell r="C596" t="str">
            <v>2011/03/15</v>
          </cell>
          <cell r="D596">
            <v>0</v>
          </cell>
          <cell r="E596">
            <v>1536847</v>
          </cell>
          <cell r="F596" t="str">
            <v>F</v>
          </cell>
          <cell r="G596" t="str">
            <v>T</v>
          </cell>
          <cell r="H596" t="str">
            <v>1983/07/12</v>
          </cell>
          <cell r="I596" t="str">
            <v>Psych Hospital</v>
          </cell>
          <cell r="J596" t="str">
            <v>Central Regional Hospital</v>
          </cell>
          <cell r="K596" t="str">
            <v>947067935L</v>
          </cell>
          <cell r="L596" t="str">
            <v>947067935L</v>
          </cell>
          <cell r="M596" t="str">
            <v>1054222</v>
          </cell>
          <cell r="N596" t="str">
            <v>C</v>
          </cell>
          <cell r="O596" t="str">
            <v>207</v>
          </cell>
          <cell r="P596" t="str">
            <v>Durham</v>
          </cell>
          <cell r="Q596" t="str">
            <v>Direct to Outpatient Commitment</v>
          </cell>
          <cell r="R596" t="str">
            <v>Other outpatient and residential non state facilit</v>
          </cell>
          <cell r="S596" t="str">
            <v>Private residence</v>
          </cell>
          <cell r="T596" t="str">
            <v>MH</v>
          </cell>
          <cell r="U596" t="str">
            <v>Durham</v>
          </cell>
          <cell r="V596" t="str">
            <v>Durham</v>
          </cell>
          <cell r="W596" t="str">
            <v>Durham</v>
          </cell>
          <cell r="X596" t="str">
            <v>Durham</v>
          </cell>
          <cell r="Y596" t="str">
            <v>Durham Center</v>
          </cell>
          <cell r="AA596" t="str">
            <v>SELF PAY</v>
          </cell>
          <cell r="AB596" t="str">
            <v>SELF PAY</v>
          </cell>
          <cell r="AC596" t="str">
            <v>MEDICAID(NC)</v>
          </cell>
          <cell r="AD596" t="str">
            <v>MEDICAID</v>
          </cell>
          <cell r="AK596" t="str">
            <v>Medicaid</v>
          </cell>
          <cell r="AL596">
            <v>28.07123287671233</v>
          </cell>
          <cell r="AM596">
            <v>181</v>
          </cell>
          <cell r="AN596">
            <v>1</v>
          </cell>
          <cell r="AO596">
            <v>1</v>
          </cell>
          <cell r="AP596">
            <v>20110401</v>
          </cell>
          <cell r="AQ596">
            <v>17</v>
          </cell>
          <cell r="AR596" t="str">
            <v>8-30 Days</v>
          </cell>
          <cell r="AS596">
            <v>0</v>
          </cell>
          <cell r="AT596">
            <v>0</v>
          </cell>
          <cell r="AU596">
            <v>1</v>
          </cell>
          <cell r="AV596" t="b">
            <v>1</v>
          </cell>
          <cell r="AW596" t="b">
            <v>1</v>
          </cell>
          <cell r="AX596" t="b">
            <v>1</v>
          </cell>
          <cell r="AY596" t="b">
            <v>0</v>
          </cell>
          <cell r="AZ596">
            <v>0</v>
          </cell>
          <cell r="BA596" t="b">
            <v>1</v>
          </cell>
          <cell r="BB596" t="b">
            <v>1</v>
          </cell>
          <cell r="BC596">
            <v>1</v>
          </cell>
        </row>
        <row r="597">
          <cell r="A597" t="str">
            <v>0</v>
          </cell>
          <cell r="B597" t="str">
            <v>2010/12/03</v>
          </cell>
          <cell r="C597" t="str">
            <v>2011/01/06</v>
          </cell>
          <cell r="D597">
            <v>0</v>
          </cell>
          <cell r="E597">
            <v>1541188</v>
          </cell>
          <cell r="F597" t="str">
            <v>F</v>
          </cell>
          <cell r="G597" t="str">
            <v>T</v>
          </cell>
          <cell r="H597" t="str">
            <v>1990/09/28</v>
          </cell>
          <cell r="I597" t="str">
            <v>Psych Hospital</v>
          </cell>
          <cell r="J597" t="str">
            <v>Central Regional Hospital</v>
          </cell>
          <cell r="K597" t="str">
            <v>900339170K</v>
          </cell>
          <cell r="L597" t="str">
            <v>900339170K</v>
          </cell>
          <cell r="M597" t="str">
            <v>1054518</v>
          </cell>
          <cell r="N597" t="str">
            <v>C</v>
          </cell>
          <cell r="O597" t="str">
            <v>205</v>
          </cell>
          <cell r="P597" t="str">
            <v>Alamance-Caswell</v>
          </cell>
          <cell r="Q597" t="str">
            <v>Direct to Outpatient Commitment</v>
          </cell>
          <cell r="R597" t="str">
            <v>Other outpatient and residential non state facilit</v>
          </cell>
          <cell r="S597" t="str">
            <v>Residental facility excluding nursing homes(halfwa</v>
          </cell>
          <cell r="T597" t="str">
            <v>DD</v>
          </cell>
          <cell r="U597" t="str">
            <v>Alamance</v>
          </cell>
          <cell r="V597" t="str">
            <v>Alamance</v>
          </cell>
          <cell r="W597" t="str">
            <v>Alamance</v>
          </cell>
          <cell r="X597" t="str">
            <v>Alamance-Caswell</v>
          </cell>
          <cell r="Y597" t="str">
            <v>Alamance-Caswell</v>
          </cell>
          <cell r="AA597" t="str">
            <v>MEDICAID(NC)</v>
          </cell>
          <cell r="AB597" t="str">
            <v>MEDICAID</v>
          </cell>
          <cell r="AC597" t="str">
            <v>SELF PAY</v>
          </cell>
          <cell r="AD597" t="str">
            <v>SELF PAY</v>
          </cell>
          <cell r="AK597" t="str">
            <v>Medicaid</v>
          </cell>
          <cell r="AL597">
            <v>20.852054794520548</v>
          </cell>
          <cell r="AM597">
            <v>182</v>
          </cell>
          <cell r="AN597">
            <v>1</v>
          </cell>
          <cell r="AO597">
            <v>1</v>
          </cell>
          <cell r="AP597">
            <v>20110106</v>
          </cell>
          <cell r="AQ597">
            <v>0</v>
          </cell>
          <cell r="AR597" t="str">
            <v>0-7 Days</v>
          </cell>
          <cell r="AS597">
            <v>0</v>
          </cell>
          <cell r="AT597">
            <v>0</v>
          </cell>
          <cell r="AU597">
            <v>1</v>
          </cell>
          <cell r="AV597" t="b">
            <v>1</v>
          </cell>
          <cell r="AW597" t="b">
            <v>1</v>
          </cell>
          <cell r="AX597" t="b">
            <v>1</v>
          </cell>
          <cell r="AY597" t="b">
            <v>0</v>
          </cell>
          <cell r="AZ597">
            <v>0</v>
          </cell>
          <cell r="BA597" t="b">
            <v>1</v>
          </cell>
          <cell r="BB597" t="b">
            <v>1</v>
          </cell>
          <cell r="BC597">
            <v>1</v>
          </cell>
        </row>
        <row r="598">
          <cell r="A598" t="str">
            <v>8</v>
          </cell>
          <cell r="B598" t="str">
            <v>2011/01/18</v>
          </cell>
          <cell r="C598" t="str">
            <v>2011/01/31</v>
          </cell>
          <cell r="D598">
            <v>0</v>
          </cell>
          <cell r="E598">
            <v>1541655</v>
          </cell>
          <cell r="F598" t="str">
            <v>M</v>
          </cell>
          <cell r="G598" t="str">
            <v>T</v>
          </cell>
          <cell r="H598" t="str">
            <v>1979/06/26</v>
          </cell>
          <cell r="I598" t="str">
            <v>ADATC</v>
          </cell>
          <cell r="J598" t="str">
            <v>R. J. Blackley ADATC</v>
          </cell>
          <cell r="K598" t="str">
            <v>948943432T</v>
          </cell>
          <cell r="M598" t="str">
            <v>1054797</v>
          </cell>
          <cell r="N598" t="str">
            <v>C</v>
          </cell>
          <cell r="O598" t="str">
            <v>205</v>
          </cell>
          <cell r="P598" t="str">
            <v>Alamance-Caswell</v>
          </cell>
          <cell r="Q598" t="str">
            <v>staffed Out</v>
          </cell>
          <cell r="R598" t="str">
            <v>Other outpatient and residential non state facilit</v>
          </cell>
          <cell r="S598" t="str">
            <v>Private residence</v>
          </cell>
          <cell r="T598" t="str">
            <v>SA</v>
          </cell>
          <cell r="U598" t="str">
            <v>Alamance</v>
          </cell>
          <cell r="V598" t="str">
            <v>Alamance</v>
          </cell>
          <cell r="W598" t="str">
            <v>Alamance</v>
          </cell>
          <cell r="X598" t="str">
            <v>Alamance-Caswell</v>
          </cell>
          <cell r="Y598" t="str">
            <v>Alamance-Caswell</v>
          </cell>
          <cell r="AA598" t="str">
            <v>SELF PAY</v>
          </cell>
          <cell r="AB598" t="str">
            <v>SELF PAY</v>
          </cell>
          <cell r="AK598" t="str">
            <v>Self</v>
          </cell>
          <cell r="AL598">
            <v>32.11780821917808</v>
          </cell>
          <cell r="AM598">
            <v>1149</v>
          </cell>
          <cell r="AN598">
            <v>1</v>
          </cell>
          <cell r="AO598">
            <v>1</v>
          </cell>
          <cell r="AP598">
            <v>20110509</v>
          </cell>
          <cell r="AQ598">
            <v>98</v>
          </cell>
          <cell r="AR598" t="str">
            <v>&gt;60 Days</v>
          </cell>
          <cell r="AS598">
            <v>0</v>
          </cell>
          <cell r="AT598">
            <v>0</v>
          </cell>
          <cell r="AU598">
            <v>0</v>
          </cell>
          <cell r="AV598" t="b">
            <v>0</v>
          </cell>
          <cell r="AW598" t="b">
            <v>1</v>
          </cell>
          <cell r="AX598" t="b">
            <v>1</v>
          </cell>
          <cell r="AY598" t="b">
            <v>0</v>
          </cell>
          <cell r="AZ598">
            <v>0</v>
          </cell>
          <cell r="BA598" t="b">
            <v>0</v>
          </cell>
          <cell r="BB598" t="b">
            <v>1</v>
          </cell>
          <cell r="BC598">
            <v>1</v>
          </cell>
        </row>
        <row r="599">
          <cell r="A599" t="str">
            <v>H</v>
          </cell>
          <cell r="B599" t="str">
            <v>2010/12/06</v>
          </cell>
          <cell r="C599" t="str">
            <v>2011/01/05</v>
          </cell>
          <cell r="D599">
            <v>0</v>
          </cell>
          <cell r="E599">
            <v>1542053</v>
          </cell>
          <cell r="F599" t="str">
            <v>M</v>
          </cell>
          <cell r="G599" t="str">
            <v>T</v>
          </cell>
          <cell r="H599" t="str">
            <v>1967/03/09</v>
          </cell>
          <cell r="I599" t="str">
            <v>ADATC</v>
          </cell>
          <cell r="J599" t="str">
            <v>J F Keith ADATC</v>
          </cell>
          <cell r="K599" t="str">
            <v>947452926O</v>
          </cell>
          <cell r="M599" t="str">
            <v>1054866</v>
          </cell>
          <cell r="N599" t="str">
            <v>West</v>
          </cell>
          <cell r="O599" t="str">
            <v>113</v>
          </cell>
          <cell r="P599" t="str">
            <v>Western Highlands</v>
          </cell>
          <cell r="Q599" t="str">
            <v>Program Completion ADATC only</v>
          </cell>
          <cell r="R599" t="str">
            <v>Other outpatient and residential non state facilit</v>
          </cell>
          <cell r="S599" t="str">
            <v>Residental facility excluding nursing homes(halfwa</v>
          </cell>
          <cell r="T599" t="str">
            <v>SA</v>
          </cell>
          <cell r="U599" t="str">
            <v>Rutherford</v>
          </cell>
          <cell r="V599" t="str">
            <v>Rutherford</v>
          </cell>
          <cell r="W599" t="str">
            <v>Buncombe</v>
          </cell>
          <cell r="Y599" t="str">
            <v>Western Highlands</v>
          </cell>
          <cell r="AA599" t="str">
            <v>SELF PAY</v>
          </cell>
          <cell r="AB599" t="str">
            <v>SELF PAY</v>
          </cell>
          <cell r="AK599" t="str">
            <v>Self</v>
          </cell>
          <cell r="AL599">
            <v>44.424657534246577</v>
          </cell>
          <cell r="AM599">
            <v>1432</v>
          </cell>
          <cell r="AN599">
            <v>1</v>
          </cell>
          <cell r="AO599">
            <v>1</v>
          </cell>
          <cell r="AP599">
            <v>20110105</v>
          </cell>
          <cell r="AQ599">
            <v>0</v>
          </cell>
          <cell r="AR599" t="str">
            <v>0-7 Days</v>
          </cell>
          <cell r="AS599">
            <v>0</v>
          </cell>
          <cell r="AT599">
            <v>0</v>
          </cell>
          <cell r="AU599">
            <v>0</v>
          </cell>
          <cell r="AV599" t="b">
            <v>0</v>
          </cell>
          <cell r="AW599" t="b">
            <v>1</v>
          </cell>
          <cell r="AX599" t="b">
            <v>1</v>
          </cell>
          <cell r="AY599" t="b">
            <v>0</v>
          </cell>
          <cell r="AZ599">
            <v>1</v>
          </cell>
          <cell r="BA599" t="b">
            <v>1</v>
          </cell>
          <cell r="BB599" t="b">
            <v>1</v>
          </cell>
          <cell r="BC599">
            <v>1</v>
          </cell>
        </row>
        <row r="600">
          <cell r="A600" t="str">
            <v>H</v>
          </cell>
          <cell r="B600" t="str">
            <v>2010/12/18</v>
          </cell>
          <cell r="C600" t="str">
            <v>2011/01/19</v>
          </cell>
          <cell r="D600">
            <v>0</v>
          </cell>
          <cell r="E600">
            <v>1560158</v>
          </cell>
          <cell r="F600" t="str">
            <v>M</v>
          </cell>
          <cell r="G600" t="str">
            <v>T</v>
          </cell>
          <cell r="H600" t="str">
            <v>1969/01/22</v>
          </cell>
          <cell r="I600" t="str">
            <v>ADATC</v>
          </cell>
          <cell r="J600" t="str">
            <v>J F Keith ADATC</v>
          </cell>
          <cell r="K600" t="str">
            <v>947960393O</v>
          </cell>
          <cell r="M600" t="str">
            <v>1055012</v>
          </cell>
          <cell r="N600" t="str">
            <v>West</v>
          </cell>
          <cell r="O600" t="str">
            <v>113</v>
          </cell>
          <cell r="P600" t="str">
            <v>Western Highlands</v>
          </cell>
          <cell r="Q600" t="str">
            <v>Program Completion ADATC only</v>
          </cell>
          <cell r="R600" t="str">
            <v>Other outpatient and residential non state facilit</v>
          </cell>
          <cell r="S600" t="str">
            <v>Private residence</v>
          </cell>
          <cell r="T600" t="str">
            <v>SA</v>
          </cell>
          <cell r="U600" t="str">
            <v>Buncombe</v>
          </cell>
          <cell r="V600" t="str">
            <v>Buncombe</v>
          </cell>
          <cell r="W600" t="str">
            <v>Buncombe</v>
          </cell>
          <cell r="Y600" t="str">
            <v>Western Highlands</v>
          </cell>
          <cell r="AA600" t="str">
            <v>SELF PAY</v>
          </cell>
          <cell r="AB600" t="str">
            <v>SELF PAY</v>
          </cell>
          <cell r="AK600" t="str">
            <v>Self</v>
          </cell>
          <cell r="AL600">
            <v>42.547945205479451</v>
          </cell>
          <cell r="AM600">
            <v>1436</v>
          </cell>
          <cell r="AN600">
            <v>1</v>
          </cell>
          <cell r="AO600">
            <v>1</v>
          </cell>
          <cell r="AP600">
            <v>20110119</v>
          </cell>
          <cell r="AQ600">
            <v>0</v>
          </cell>
          <cell r="AR600" t="str">
            <v>0-7 Days</v>
          </cell>
          <cell r="AS600">
            <v>0</v>
          </cell>
          <cell r="AT600">
            <v>0</v>
          </cell>
          <cell r="AU600">
            <v>0</v>
          </cell>
          <cell r="AV600" t="b">
            <v>0</v>
          </cell>
          <cell r="AW600" t="b">
            <v>1</v>
          </cell>
          <cell r="AX600" t="b">
            <v>1</v>
          </cell>
          <cell r="AY600" t="b">
            <v>0</v>
          </cell>
          <cell r="AZ600">
            <v>1</v>
          </cell>
          <cell r="BA600" t="b">
            <v>1</v>
          </cell>
          <cell r="BB600" t="b">
            <v>1</v>
          </cell>
          <cell r="BC600">
            <v>1</v>
          </cell>
        </row>
        <row r="601">
          <cell r="A601" t="str">
            <v>0</v>
          </cell>
          <cell r="B601" t="str">
            <v>2011/02/02</v>
          </cell>
          <cell r="C601" t="str">
            <v>2011/03/25</v>
          </cell>
          <cell r="D601">
            <v>0</v>
          </cell>
          <cell r="E601">
            <v>1560305</v>
          </cell>
          <cell r="F601" t="str">
            <v>F</v>
          </cell>
          <cell r="G601" t="str">
            <v>T</v>
          </cell>
          <cell r="H601" t="str">
            <v>1961/06/02</v>
          </cell>
          <cell r="I601" t="str">
            <v>Psych Hospital</v>
          </cell>
          <cell r="J601" t="str">
            <v>Central Regional Hospital</v>
          </cell>
          <cell r="K601" t="str">
            <v>947969775L</v>
          </cell>
          <cell r="L601" t="str">
            <v>947758551N</v>
          </cell>
          <cell r="M601" t="str">
            <v>1055163</v>
          </cell>
          <cell r="N601" t="str">
            <v>C</v>
          </cell>
          <cell r="O601" t="str">
            <v>204</v>
          </cell>
          <cell r="P601" t="str">
            <v>Guilford</v>
          </cell>
          <cell r="Q601" t="str">
            <v>Direct to Outpatient Commitment</v>
          </cell>
          <cell r="R601" t="str">
            <v>Other outpatient and residential non state facilit</v>
          </cell>
          <cell r="S601" t="str">
            <v>Private residence</v>
          </cell>
          <cell r="T601" t="str">
            <v>MH</v>
          </cell>
          <cell r="U601" t="str">
            <v>Guilford</v>
          </cell>
          <cell r="V601" t="str">
            <v>Guilford</v>
          </cell>
          <cell r="W601" t="str">
            <v>Guilford</v>
          </cell>
          <cell r="X601" t="str">
            <v>Guilford</v>
          </cell>
          <cell r="Y601" t="str">
            <v>Guilford Center</v>
          </cell>
          <cell r="AA601" t="str">
            <v>SELF PAY</v>
          </cell>
          <cell r="AB601" t="str">
            <v>SELF PAY</v>
          </cell>
          <cell r="AC601" t="str">
            <v>MEDICAID(NC)</v>
          </cell>
          <cell r="AD601" t="str">
            <v>MEDICAID</v>
          </cell>
          <cell r="AK601" t="str">
            <v>Medicaid</v>
          </cell>
          <cell r="AL601">
            <v>50.194520547945203</v>
          </cell>
          <cell r="AM601">
            <v>183</v>
          </cell>
          <cell r="AN601">
            <v>1</v>
          </cell>
          <cell r="AO601">
            <v>1</v>
          </cell>
          <cell r="AP601">
            <v>20110404</v>
          </cell>
          <cell r="AQ601">
            <v>10</v>
          </cell>
          <cell r="AR601" t="str">
            <v>8-30 Days</v>
          </cell>
          <cell r="AS601">
            <v>0</v>
          </cell>
          <cell r="AT601">
            <v>0</v>
          </cell>
          <cell r="AU601">
            <v>1</v>
          </cell>
          <cell r="AV601" t="b">
            <v>1</v>
          </cell>
          <cell r="AW601" t="b">
            <v>1</v>
          </cell>
          <cell r="AX601" t="b">
            <v>1</v>
          </cell>
          <cell r="AY601" t="b">
            <v>0</v>
          </cell>
          <cell r="AZ601">
            <v>0</v>
          </cell>
          <cell r="BA601" t="b">
            <v>1</v>
          </cell>
          <cell r="BB601" t="b">
            <v>1</v>
          </cell>
          <cell r="BC601">
            <v>1</v>
          </cell>
        </row>
        <row r="602">
          <cell r="A602" t="str">
            <v>Q</v>
          </cell>
          <cell r="B602" t="str">
            <v>2011/02/10</v>
          </cell>
          <cell r="C602" t="str">
            <v>2011/02/21</v>
          </cell>
          <cell r="D602">
            <v>0</v>
          </cell>
          <cell r="E602">
            <v>1587267</v>
          </cell>
          <cell r="F602" t="str">
            <v>F</v>
          </cell>
          <cell r="G602" t="str">
            <v>T</v>
          </cell>
          <cell r="H602" t="str">
            <v>1982/04/21</v>
          </cell>
          <cell r="I602" t="str">
            <v>ADATC</v>
          </cell>
          <cell r="J602" t="str">
            <v>W.B. Jones ADATC</v>
          </cell>
          <cell r="K602" t="str">
            <v>949104452O</v>
          </cell>
          <cell r="L602" t="str">
            <v>949104452O</v>
          </cell>
          <cell r="M602" t="str">
            <v>1055175</v>
          </cell>
          <cell r="N602" t="str">
            <v>East</v>
          </cell>
          <cell r="O602" t="str">
            <v>408</v>
          </cell>
          <cell r="P602" t="str">
            <v>Eastpointe</v>
          </cell>
          <cell r="Q602" t="str">
            <v>Therapeutic discharge  (patient is non-compliant with program guidelines - without physical or verbal altercation)</v>
          </cell>
          <cell r="R602" t="str">
            <v>Other outpatient and residential non state facilit</v>
          </cell>
          <cell r="S602" t="str">
            <v>Private residence</v>
          </cell>
          <cell r="T602" t="str">
            <v>SA</v>
          </cell>
          <cell r="U602" t="str">
            <v>Sampson</v>
          </cell>
          <cell r="V602" t="str">
            <v>Sampson</v>
          </cell>
          <cell r="W602" t="str">
            <v>Sampson</v>
          </cell>
          <cell r="X602" t="str">
            <v>Eastpointe</v>
          </cell>
          <cell r="Y602" t="str">
            <v>Eastpointe</v>
          </cell>
          <cell r="AA602" t="str">
            <v>SELF PAY</v>
          </cell>
          <cell r="AB602" t="str">
            <v>SELF PAY</v>
          </cell>
          <cell r="AC602" t="str">
            <v>MEDICAID(NC)</v>
          </cell>
          <cell r="AD602" t="str">
            <v>MEDICAID</v>
          </cell>
          <cell r="AK602" t="str">
            <v>Medicaid</v>
          </cell>
          <cell r="AL602">
            <v>29.295890410958904</v>
          </cell>
          <cell r="AM602">
            <v>1857</v>
          </cell>
          <cell r="AN602">
            <v>1</v>
          </cell>
          <cell r="AO602">
            <v>1</v>
          </cell>
          <cell r="AP602">
            <v>20110225</v>
          </cell>
          <cell r="AQ602">
            <v>4</v>
          </cell>
          <cell r="AR602" t="str">
            <v>0-7 Days</v>
          </cell>
          <cell r="AS602">
            <v>0</v>
          </cell>
          <cell r="AT602">
            <v>0</v>
          </cell>
          <cell r="AU602">
            <v>0</v>
          </cell>
          <cell r="AV602" t="b">
            <v>0</v>
          </cell>
          <cell r="AW602" t="b">
            <v>1</v>
          </cell>
          <cell r="AX602" t="b">
            <v>1</v>
          </cell>
          <cell r="AY602" t="b">
            <v>0</v>
          </cell>
          <cell r="AZ602">
            <v>0</v>
          </cell>
          <cell r="BA602" t="b">
            <v>0</v>
          </cell>
          <cell r="BB602" t="b">
            <v>1</v>
          </cell>
          <cell r="BC602">
            <v>1</v>
          </cell>
        </row>
        <row r="603">
          <cell r="A603" t="str">
            <v>0</v>
          </cell>
          <cell r="B603" t="str">
            <v>2010/12/08</v>
          </cell>
          <cell r="C603" t="str">
            <v>2011/02/08</v>
          </cell>
          <cell r="D603">
            <v>0</v>
          </cell>
          <cell r="E603">
            <v>1587276</v>
          </cell>
          <cell r="F603" t="str">
            <v>M</v>
          </cell>
          <cell r="G603" t="str">
            <v>T</v>
          </cell>
          <cell r="H603" t="str">
            <v>1979/01/18</v>
          </cell>
          <cell r="I603" t="str">
            <v>Psych Hospital</v>
          </cell>
          <cell r="J603" t="str">
            <v>Central Regional Hospital</v>
          </cell>
          <cell r="K603" t="str">
            <v>948923194L</v>
          </cell>
          <cell r="L603" t="str">
            <v>243450260A</v>
          </cell>
          <cell r="M603" t="str">
            <v>1055186</v>
          </cell>
          <cell r="N603" t="str">
            <v>C</v>
          </cell>
          <cell r="O603" t="str">
            <v>303</v>
          </cell>
          <cell r="P603" t="str">
            <v>Sandhills</v>
          </cell>
          <cell r="Q603" t="str">
            <v>Direct to Outpatient Commitment</v>
          </cell>
          <cell r="R603" t="str">
            <v>Other outpatient and residential non state facilit</v>
          </cell>
          <cell r="S603" t="str">
            <v>Residental facility excluding nursing homes(halfwa</v>
          </cell>
          <cell r="T603" t="str">
            <v>MH</v>
          </cell>
          <cell r="U603" t="str">
            <v>Hoke</v>
          </cell>
          <cell r="V603" t="str">
            <v>Cumberland</v>
          </cell>
          <cell r="W603" t="str">
            <v>Cumberland</v>
          </cell>
          <cell r="X603" t="str">
            <v>Cumberland</v>
          </cell>
          <cell r="Y603" t="str">
            <v>Cumberland</v>
          </cell>
          <cell r="AA603" t="str">
            <v>MEDICARE PART A</v>
          </cell>
          <cell r="AB603" t="str">
            <v>MEDICARE</v>
          </cell>
          <cell r="AC603" t="str">
            <v>SELF PAY</v>
          </cell>
          <cell r="AD603" t="str">
            <v>SELF PAY</v>
          </cell>
          <cell r="AE603" t="str">
            <v>MEDICARE PART B</v>
          </cell>
          <cell r="AF603" t="str">
            <v>MEDICARE</v>
          </cell>
          <cell r="AG603" t="str">
            <v>MEDICAID(NC)</v>
          </cell>
          <cell r="AH603" t="str">
            <v>MEDICAID</v>
          </cell>
          <cell r="AK603" t="str">
            <v>Medicaid</v>
          </cell>
          <cell r="AL603">
            <v>32.553424657534244</v>
          </cell>
          <cell r="AM603">
            <v>184</v>
          </cell>
          <cell r="AN603">
            <v>1</v>
          </cell>
          <cell r="AO603">
            <v>1</v>
          </cell>
          <cell r="AP603">
            <v>20110214</v>
          </cell>
          <cell r="AQ603">
            <v>6</v>
          </cell>
          <cell r="AR603" t="str">
            <v>0-7 Days</v>
          </cell>
          <cell r="AS603">
            <v>0</v>
          </cell>
          <cell r="AT603">
            <v>0</v>
          </cell>
          <cell r="AU603">
            <v>1</v>
          </cell>
          <cell r="AV603" t="b">
            <v>1</v>
          </cell>
          <cell r="AW603" t="b">
            <v>1</v>
          </cell>
          <cell r="AX603" t="b">
            <v>1</v>
          </cell>
          <cell r="AY603" t="b">
            <v>0</v>
          </cell>
          <cell r="AZ603">
            <v>0</v>
          </cell>
          <cell r="BA603" t="b">
            <v>1</v>
          </cell>
          <cell r="BB603" t="b">
            <v>1</v>
          </cell>
          <cell r="BC603">
            <v>0</v>
          </cell>
        </row>
        <row r="604">
          <cell r="A604" t="str">
            <v>Q</v>
          </cell>
          <cell r="B604" t="str">
            <v>2010/12/21</v>
          </cell>
          <cell r="C604" t="str">
            <v>2011/01/12</v>
          </cell>
          <cell r="D604">
            <v>0</v>
          </cell>
          <cell r="E604">
            <v>1587342</v>
          </cell>
          <cell r="F604" t="str">
            <v>M</v>
          </cell>
          <cell r="G604" t="str">
            <v>T</v>
          </cell>
          <cell r="H604" t="str">
            <v>1957/02/25</v>
          </cell>
          <cell r="I604" t="str">
            <v>ADATC</v>
          </cell>
          <cell r="J604" t="str">
            <v>W.B. Jones ADATC</v>
          </cell>
          <cell r="K604" t="str">
            <v>947973215R</v>
          </cell>
          <cell r="L604" t="str">
            <v>947973215R</v>
          </cell>
          <cell r="M604" t="str">
            <v>1055251</v>
          </cell>
          <cell r="N604" t="str">
            <v>East</v>
          </cell>
          <cell r="O604" t="str">
            <v>405</v>
          </cell>
          <cell r="P604" t="str">
            <v>Beacon Center</v>
          </cell>
          <cell r="Q604" t="str">
            <v>Program Completion ADATC only</v>
          </cell>
          <cell r="R604" t="str">
            <v>Other outpatient and residential non state facilit</v>
          </cell>
          <cell r="S604" t="str">
            <v>Private residence</v>
          </cell>
          <cell r="T604" t="str">
            <v>SA</v>
          </cell>
          <cell r="U604" t="str">
            <v>Nash</v>
          </cell>
          <cell r="V604" t="str">
            <v>Nash</v>
          </cell>
          <cell r="W604" t="str">
            <v>Nash</v>
          </cell>
          <cell r="X604" t="str">
            <v>Beacon Center</v>
          </cell>
          <cell r="Y604" t="str">
            <v>Beacon Center</v>
          </cell>
          <cell r="AA604" t="str">
            <v>SELF PAY</v>
          </cell>
          <cell r="AB604" t="str">
            <v>SELF PAY</v>
          </cell>
          <cell r="AC604" t="str">
            <v>MEDICAID(NC)</v>
          </cell>
          <cell r="AD604" t="str">
            <v>MEDICAID</v>
          </cell>
          <cell r="AK604" t="str">
            <v>Medicaid</v>
          </cell>
          <cell r="AL604">
            <v>54.463013698630135</v>
          </cell>
          <cell r="AM604">
            <v>1858</v>
          </cell>
          <cell r="AN604">
            <v>1</v>
          </cell>
          <cell r="AO604">
            <v>1</v>
          </cell>
          <cell r="AP604">
            <v>20110113</v>
          </cell>
          <cell r="AQ604">
            <v>1</v>
          </cell>
          <cell r="AR604" t="str">
            <v>0-7 Days</v>
          </cell>
          <cell r="AS604">
            <v>0</v>
          </cell>
          <cell r="AT604">
            <v>0</v>
          </cell>
          <cell r="AU604">
            <v>0</v>
          </cell>
          <cell r="AV604" t="b">
            <v>0</v>
          </cell>
          <cell r="AW604" t="b">
            <v>1</v>
          </cell>
          <cell r="AX604" t="b">
            <v>1</v>
          </cell>
          <cell r="AY604" t="b">
            <v>0</v>
          </cell>
          <cell r="AZ604">
            <v>1</v>
          </cell>
          <cell r="BA604" t="b">
            <v>1</v>
          </cell>
          <cell r="BB604" t="b">
            <v>1</v>
          </cell>
          <cell r="BC604">
            <v>1</v>
          </cell>
        </row>
        <row r="605">
          <cell r="A605" t="str">
            <v>2</v>
          </cell>
          <cell r="B605" t="str">
            <v>2010/09/28</v>
          </cell>
          <cell r="C605" t="str">
            <v>2011/03/04</v>
          </cell>
          <cell r="D605">
            <v>0</v>
          </cell>
          <cell r="E605">
            <v>1587468</v>
          </cell>
          <cell r="F605" t="str">
            <v>F</v>
          </cell>
          <cell r="G605" t="str">
            <v>T</v>
          </cell>
          <cell r="H605" t="str">
            <v>1970/07/06</v>
          </cell>
          <cell r="I605" t="str">
            <v>Psych Hospital</v>
          </cell>
          <cell r="J605" t="str">
            <v>Broughton</v>
          </cell>
          <cell r="K605" t="str">
            <v>947976917O</v>
          </cell>
          <cell r="L605" t="str">
            <v>947976917O</v>
          </cell>
          <cell r="M605" t="str">
            <v>1055384</v>
          </cell>
          <cell r="N605" t="str">
            <v>West</v>
          </cell>
          <cell r="O605" t="str">
            <v>113</v>
          </cell>
          <cell r="P605" t="str">
            <v>Western Highlands</v>
          </cell>
          <cell r="Q605" t="str">
            <v>Direct with Approval</v>
          </cell>
          <cell r="R605" t="str">
            <v>Other outpatient and residential non state facilit</v>
          </cell>
          <cell r="S605" t="str">
            <v>Community ICF-MR 70 or more beds</v>
          </cell>
          <cell r="T605" t="str">
            <v>MH</v>
          </cell>
          <cell r="U605" t="str">
            <v>Buncombe</v>
          </cell>
          <cell r="V605" t="str">
            <v>Buncombe</v>
          </cell>
          <cell r="W605" t="str">
            <v>Buncombe</v>
          </cell>
          <cell r="Y605" t="str">
            <v>Western Highlands</v>
          </cell>
          <cell r="AA605" t="str">
            <v>MEDICARE PART A</v>
          </cell>
          <cell r="AB605" t="str">
            <v>MEDICARE</v>
          </cell>
          <cell r="AC605" t="str">
            <v>SELF PAY</v>
          </cell>
          <cell r="AD605" t="str">
            <v>SELF PAY</v>
          </cell>
          <cell r="AE605" t="str">
            <v>MEDICARE PART B</v>
          </cell>
          <cell r="AF605" t="str">
            <v>MEDICARE</v>
          </cell>
          <cell r="AG605" t="str">
            <v>MEDICAID(NC)</v>
          </cell>
          <cell r="AH605" t="str">
            <v>MEDICAID</v>
          </cell>
          <cell r="AK605" t="str">
            <v>Medicaid</v>
          </cell>
          <cell r="AL605">
            <v>41.095890410958901</v>
          </cell>
          <cell r="AM605">
            <v>853</v>
          </cell>
          <cell r="AN605">
            <v>1</v>
          </cell>
          <cell r="AO605">
            <v>1</v>
          </cell>
          <cell r="AP605">
            <v>20110321</v>
          </cell>
          <cell r="AQ605">
            <v>17</v>
          </cell>
          <cell r="AR605" t="str">
            <v>0-7 Days</v>
          </cell>
          <cell r="AS605">
            <v>1</v>
          </cell>
          <cell r="AT605">
            <v>1</v>
          </cell>
          <cell r="AU605">
            <v>1</v>
          </cell>
          <cell r="AV605" t="b">
            <v>1</v>
          </cell>
          <cell r="AW605" t="b">
            <v>1</v>
          </cell>
          <cell r="AX605" t="b">
            <v>1</v>
          </cell>
          <cell r="AY605" t="b">
            <v>0</v>
          </cell>
          <cell r="AZ605">
            <v>0</v>
          </cell>
          <cell r="BA605" t="b">
            <v>1</v>
          </cell>
          <cell r="BB605" t="b">
            <v>1</v>
          </cell>
          <cell r="BC605">
            <v>1</v>
          </cell>
        </row>
        <row r="606">
          <cell r="A606" t="str">
            <v>1</v>
          </cell>
          <cell r="B606" t="str">
            <v>2010/11/15</v>
          </cell>
          <cell r="C606" t="str">
            <v>2011/03/15</v>
          </cell>
          <cell r="D606">
            <v>0</v>
          </cell>
          <cell r="E606">
            <v>1589210</v>
          </cell>
          <cell r="F606" t="str">
            <v>F</v>
          </cell>
          <cell r="G606" t="str">
            <v>T</v>
          </cell>
          <cell r="H606" t="str">
            <v>1991/01/17</v>
          </cell>
          <cell r="I606" t="str">
            <v>Psych Hospital</v>
          </cell>
          <cell r="J606" t="str">
            <v>Cherry</v>
          </cell>
          <cell r="K606" t="str">
            <v>900330673R</v>
          </cell>
          <cell r="L606" t="str">
            <v>900330673R</v>
          </cell>
          <cell r="M606" t="str">
            <v>1055776</v>
          </cell>
          <cell r="N606" t="str">
            <v>C</v>
          </cell>
          <cell r="O606" t="str">
            <v>308</v>
          </cell>
          <cell r="P606" t="str">
            <v>Wake</v>
          </cell>
          <cell r="Q606" t="str">
            <v>Direct to Outpatient Commitment</v>
          </cell>
          <cell r="R606" t="str">
            <v>Other outpatient and residential non state facilit</v>
          </cell>
          <cell r="S606" t="str">
            <v>Foster family alternative family living</v>
          </cell>
          <cell r="T606" t="str">
            <v>MH</v>
          </cell>
          <cell r="U606" t="str">
            <v>Wake</v>
          </cell>
          <cell r="V606" t="str">
            <v>Wake</v>
          </cell>
          <cell r="W606" t="str">
            <v>Wake</v>
          </cell>
          <cell r="X606" t="str">
            <v>Wake</v>
          </cell>
          <cell r="Y606" t="str">
            <v>Wake</v>
          </cell>
          <cell r="AA606" t="str">
            <v>SELF PAY</v>
          </cell>
          <cell r="AB606" t="str">
            <v>SELF PAY</v>
          </cell>
          <cell r="AC606" t="str">
            <v>MEDICAID(NC)</v>
          </cell>
          <cell r="AD606" t="str">
            <v>MEDICAID</v>
          </cell>
          <cell r="AK606" t="str">
            <v>Medicaid</v>
          </cell>
          <cell r="AL606">
            <v>20.547945205479451</v>
          </cell>
          <cell r="AM606">
            <v>586</v>
          </cell>
          <cell r="AN606">
            <v>1</v>
          </cell>
          <cell r="AO606">
            <v>1</v>
          </cell>
          <cell r="AP606">
            <v>20110317</v>
          </cell>
          <cell r="AQ606">
            <v>2</v>
          </cell>
          <cell r="AR606" t="str">
            <v>0-7 Days</v>
          </cell>
          <cell r="AS606">
            <v>0</v>
          </cell>
          <cell r="AT606">
            <v>0</v>
          </cell>
          <cell r="AU606">
            <v>1</v>
          </cell>
          <cell r="AV606" t="b">
            <v>1</v>
          </cell>
          <cell r="AW606" t="b">
            <v>1</v>
          </cell>
          <cell r="AX606" t="b">
            <v>1</v>
          </cell>
          <cell r="AY606" t="b">
            <v>0</v>
          </cell>
          <cell r="AZ606">
            <v>0</v>
          </cell>
          <cell r="BA606" t="b">
            <v>1</v>
          </cell>
          <cell r="BB606" t="b">
            <v>1</v>
          </cell>
          <cell r="BC606">
            <v>1</v>
          </cell>
        </row>
        <row r="607">
          <cell r="A607" t="str">
            <v>0</v>
          </cell>
          <cell r="B607" t="str">
            <v>2011/02/23</v>
          </cell>
          <cell r="C607" t="str">
            <v>2011/02/25</v>
          </cell>
          <cell r="D607">
            <v>0</v>
          </cell>
          <cell r="E607">
            <v>1592142</v>
          </cell>
          <cell r="F607" t="str">
            <v>M</v>
          </cell>
          <cell r="G607" t="str">
            <v>T</v>
          </cell>
          <cell r="H607" t="str">
            <v>1990/10/04</v>
          </cell>
          <cell r="I607" t="str">
            <v>Psych Hospital</v>
          </cell>
          <cell r="J607" t="str">
            <v>Central Regional Hospital</v>
          </cell>
          <cell r="K607" t="str">
            <v>900977981P</v>
          </cell>
          <cell r="L607" t="str">
            <v>nr``rnrpbÿ@@@@@</v>
          </cell>
          <cell r="M607" t="str">
            <v>1055827</v>
          </cell>
          <cell r="N607" t="str">
            <v>East</v>
          </cell>
          <cell r="O607" t="str">
            <v>401</v>
          </cell>
          <cell r="P607" t="str">
            <v>Southeastern Center</v>
          </cell>
          <cell r="Q607" t="str">
            <v>Direct with Approval</v>
          </cell>
          <cell r="R607" t="str">
            <v>Other outpatient and residential non state facilit</v>
          </cell>
          <cell r="S607" t="str">
            <v>Private residence</v>
          </cell>
          <cell r="T607" t="str">
            <v>MH</v>
          </cell>
          <cell r="U607" t="str">
            <v>Pender</v>
          </cell>
          <cell r="V607" t="str">
            <v>Harnett</v>
          </cell>
          <cell r="W607" t="str">
            <v>Harnett</v>
          </cell>
          <cell r="X607" t="str">
            <v>Sandhills</v>
          </cell>
          <cell r="Y607" t="str">
            <v>Sandhills Center</v>
          </cell>
          <cell r="AA607" t="str">
            <v>MEDICAID(NC)</v>
          </cell>
          <cell r="AB607" t="str">
            <v>MEDICAID</v>
          </cell>
          <cell r="AC607" t="str">
            <v>SELF PAY</v>
          </cell>
          <cell r="AD607" t="str">
            <v>SELF PAY</v>
          </cell>
          <cell r="AK607" t="str">
            <v>Medicaid</v>
          </cell>
          <cell r="AL607">
            <v>20.835616438356166</v>
          </cell>
          <cell r="AM607">
            <v>186</v>
          </cell>
          <cell r="AN607">
            <v>1</v>
          </cell>
          <cell r="AO607">
            <v>1</v>
          </cell>
          <cell r="AP607">
            <v>20110226</v>
          </cell>
          <cell r="AQ607">
            <v>1</v>
          </cell>
          <cell r="AR607" t="str">
            <v>0-7 Days</v>
          </cell>
          <cell r="AS607">
            <v>0</v>
          </cell>
          <cell r="AT607">
            <v>0</v>
          </cell>
          <cell r="AU607">
            <v>1</v>
          </cell>
          <cell r="AV607" t="b">
            <v>1</v>
          </cell>
          <cell r="AW607" t="b">
            <v>1</v>
          </cell>
          <cell r="AX607" t="b">
            <v>1</v>
          </cell>
          <cell r="AY607" t="b">
            <v>0</v>
          </cell>
          <cell r="AZ607">
            <v>0</v>
          </cell>
          <cell r="BA607" t="b">
            <v>1</v>
          </cell>
          <cell r="BB607" t="b">
            <v>1</v>
          </cell>
          <cell r="BC607">
            <v>0</v>
          </cell>
        </row>
        <row r="608">
          <cell r="A608" t="str">
            <v>1</v>
          </cell>
          <cell r="B608" t="str">
            <v>2011/02/15</v>
          </cell>
          <cell r="C608" t="str">
            <v>2011/03/14</v>
          </cell>
          <cell r="D608">
            <v>0</v>
          </cell>
          <cell r="E608">
            <v>1592199</v>
          </cell>
          <cell r="F608" t="str">
            <v>F</v>
          </cell>
          <cell r="G608" t="str">
            <v>T</v>
          </cell>
          <cell r="H608" t="str">
            <v>1998/11/06</v>
          </cell>
          <cell r="I608" t="str">
            <v>Psych Hospital</v>
          </cell>
          <cell r="J608" t="str">
            <v>Cherry</v>
          </cell>
          <cell r="K608" t="str">
            <v>945970480S</v>
          </cell>
          <cell r="L608" t="str">
            <v>945970480S</v>
          </cell>
          <cell r="M608" t="str">
            <v>1055885</v>
          </cell>
          <cell r="N608" t="str">
            <v>East</v>
          </cell>
          <cell r="O608" t="str">
            <v>304</v>
          </cell>
          <cell r="P608" t="str">
            <v>Southeastern Regional</v>
          </cell>
          <cell r="Q608" t="str">
            <v>Direct to Outpatient Commitment</v>
          </cell>
          <cell r="R608" t="str">
            <v>Other outpatient and residential non state facilit</v>
          </cell>
          <cell r="S608" t="str">
            <v>Private residence</v>
          </cell>
          <cell r="T608" t="str">
            <v>MH</v>
          </cell>
          <cell r="U608" t="str">
            <v>Scotland</v>
          </cell>
          <cell r="V608" t="str">
            <v>Scotland</v>
          </cell>
          <cell r="W608" t="str">
            <v>Scotland</v>
          </cell>
          <cell r="X608" t="str">
            <v>Southeastern Regional</v>
          </cell>
          <cell r="Y608" t="str">
            <v>Southeastern Regional</v>
          </cell>
          <cell r="AA608" t="str">
            <v>MEDICAID(NC)</v>
          </cell>
          <cell r="AB608" t="str">
            <v>MEDICAID</v>
          </cell>
          <cell r="AC608" t="str">
            <v>SELF PAY</v>
          </cell>
          <cell r="AD608" t="str">
            <v>SELF PAY</v>
          </cell>
          <cell r="AK608" t="str">
            <v>Medicaid</v>
          </cell>
          <cell r="AL608">
            <v>12.739726027397261</v>
          </cell>
          <cell r="AM608">
            <v>587</v>
          </cell>
          <cell r="AN608">
            <v>1</v>
          </cell>
          <cell r="AO608">
            <v>1</v>
          </cell>
          <cell r="AP608">
            <v>20110315</v>
          </cell>
          <cell r="AQ608">
            <v>1</v>
          </cell>
          <cell r="AR608" t="str">
            <v>0-7 Days</v>
          </cell>
          <cell r="AS608">
            <v>0</v>
          </cell>
          <cell r="AT608">
            <v>0</v>
          </cell>
          <cell r="AU608">
            <v>1</v>
          </cell>
          <cell r="AV608" t="b">
            <v>1</v>
          </cell>
          <cell r="AW608" t="b">
            <v>1</v>
          </cell>
          <cell r="AX608" t="b">
            <v>1</v>
          </cell>
          <cell r="AY608" t="b">
            <v>0</v>
          </cell>
          <cell r="AZ608">
            <v>0</v>
          </cell>
          <cell r="BA608" t="b">
            <v>1</v>
          </cell>
          <cell r="BB608" t="b">
            <v>1</v>
          </cell>
          <cell r="BC608">
            <v>1</v>
          </cell>
        </row>
        <row r="609">
          <cell r="A609" t="str">
            <v>8</v>
          </cell>
          <cell r="B609" t="str">
            <v>2011/03/07</v>
          </cell>
          <cell r="C609" t="str">
            <v>2011/03/29</v>
          </cell>
          <cell r="D609">
            <v>0</v>
          </cell>
          <cell r="E609">
            <v>1593219</v>
          </cell>
          <cell r="F609" t="str">
            <v>M</v>
          </cell>
          <cell r="G609" t="str">
            <v>T</v>
          </cell>
          <cell r="H609" t="str">
            <v>1963/01/18</v>
          </cell>
          <cell r="I609" t="str">
            <v>ADATC</v>
          </cell>
          <cell r="J609" t="str">
            <v>R. J. Blackley ADATC</v>
          </cell>
          <cell r="K609" t="str">
            <v>900194736L</v>
          </cell>
          <cell r="L609" t="str">
            <v>900194736L</v>
          </cell>
          <cell r="M609" t="str">
            <v>1056065</v>
          </cell>
          <cell r="N609" t="str">
            <v>C</v>
          </cell>
          <cell r="O609" t="str">
            <v>303</v>
          </cell>
          <cell r="P609" t="str">
            <v>Sandhills</v>
          </cell>
          <cell r="Q609" t="str">
            <v>Program Completion ADATC only</v>
          </cell>
          <cell r="R609" t="str">
            <v>Other outpatient and residential non state facilit</v>
          </cell>
          <cell r="S609" t="str">
            <v>Private residence</v>
          </cell>
          <cell r="T609" t="str">
            <v>SA</v>
          </cell>
          <cell r="U609" t="str">
            <v>Richmond</v>
          </cell>
          <cell r="V609" t="str">
            <v>Richmond</v>
          </cell>
          <cell r="W609" t="str">
            <v>Richmond</v>
          </cell>
          <cell r="X609" t="str">
            <v>Sandhills</v>
          </cell>
          <cell r="Y609" t="str">
            <v>Sandhills Center</v>
          </cell>
          <cell r="AA609" t="str">
            <v>SELF PAY</v>
          </cell>
          <cell r="AB609" t="str">
            <v>SELF PAY</v>
          </cell>
          <cell r="AC609" t="str">
            <v>MEDICAID(NC)</v>
          </cell>
          <cell r="AD609" t="str">
            <v>MEDICAID</v>
          </cell>
          <cell r="AK609" t="str">
            <v>Medicaid</v>
          </cell>
          <cell r="AL609">
            <v>48.564383561643837</v>
          </cell>
          <cell r="AM609">
            <v>1152</v>
          </cell>
          <cell r="AN609">
            <v>1</v>
          </cell>
          <cell r="AO609">
            <v>1</v>
          </cell>
          <cell r="AP609">
            <v>20110329</v>
          </cell>
          <cell r="AQ609">
            <v>0</v>
          </cell>
          <cell r="AR609" t="str">
            <v>0-7 Days</v>
          </cell>
          <cell r="AS609">
            <v>1</v>
          </cell>
          <cell r="AT609">
            <v>1</v>
          </cell>
          <cell r="AU609">
            <v>0</v>
          </cell>
          <cell r="AV609" t="b">
            <v>0</v>
          </cell>
          <cell r="AW609" t="b">
            <v>1</v>
          </cell>
          <cell r="AX609" t="b">
            <v>1</v>
          </cell>
          <cell r="AY609" t="b">
            <v>0</v>
          </cell>
          <cell r="AZ609">
            <v>1</v>
          </cell>
          <cell r="BA609" t="b">
            <v>1</v>
          </cell>
          <cell r="BB609" t="b">
            <v>1</v>
          </cell>
          <cell r="BC609">
            <v>1</v>
          </cell>
        </row>
        <row r="610">
          <cell r="A610" t="str">
            <v>1</v>
          </cell>
          <cell r="B610" t="str">
            <v>2011/02/05</v>
          </cell>
          <cell r="C610" t="str">
            <v>2011/02/16</v>
          </cell>
          <cell r="D610">
            <v>0</v>
          </cell>
          <cell r="E610">
            <v>1265957</v>
          </cell>
          <cell r="F610" t="str">
            <v>M</v>
          </cell>
          <cell r="G610" t="str">
            <v>T</v>
          </cell>
          <cell r="H610" t="str">
            <v>1994/01/18</v>
          </cell>
          <cell r="I610" t="str">
            <v>Psych Hospital</v>
          </cell>
          <cell r="J610" t="str">
            <v>Cherry</v>
          </cell>
          <cell r="K610" t="str">
            <v>901044515L</v>
          </cell>
          <cell r="L610" t="str">
            <v>901044515L</v>
          </cell>
          <cell r="M610" t="str">
            <v>1056547</v>
          </cell>
          <cell r="N610" t="str">
            <v>East</v>
          </cell>
          <cell r="O610" t="str">
            <v>304</v>
          </cell>
          <cell r="P610" t="str">
            <v>Southeastern Regional</v>
          </cell>
          <cell r="Q610" t="str">
            <v>Direct with Approval</v>
          </cell>
          <cell r="R610" t="str">
            <v>Other outpatient and residential non state facilit</v>
          </cell>
          <cell r="S610" t="str">
            <v>Residental facility excluding nursing homes(halfwa</v>
          </cell>
          <cell r="T610" t="str">
            <v>MH</v>
          </cell>
          <cell r="U610" t="str">
            <v>Columbus</v>
          </cell>
          <cell r="V610" t="str">
            <v>Columbus</v>
          </cell>
          <cell r="W610" t="str">
            <v>Columbus</v>
          </cell>
          <cell r="X610" t="str">
            <v>Southeastern Regional</v>
          </cell>
          <cell r="Y610" t="str">
            <v>Southeastern Regional</v>
          </cell>
          <cell r="AA610" t="str">
            <v>BLUE CROSS OF NC</v>
          </cell>
          <cell r="AB610" t="str">
            <v>BLUE CROSS</v>
          </cell>
          <cell r="AC610" t="str">
            <v>MEDICAID(NC)</v>
          </cell>
          <cell r="AD610" t="str">
            <v>MEDICAID</v>
          </cell>
          <cell r="AE610" t="str">
            <v>SELF PAY</v>
          </cell>
          <cell r="AF610" t="str">
            <v>SELF PAY</v>
          </cell>
          <cell r="AK610" t="str">
            <v>Medicaid</v>
          </cell>
          <cell r="AL610">
            <v>17.542465753424658</v>
          </cell>
          <cell r="AM610">
            <v>560</v>
          </cell>
          <cell r="AN610">
            <v>1</v>
          </cell>
          <cell r="AO610">
            <v>1</v>
          </cell>
          <cell r="AP610">
            <v>20110223</v>
          </cell>
          <cell r="AQ610">
            <v>7</v>
          </cell>
          <cell r="AR610" t="str">
            <v>0-7 Days</v>
          </cell>
          <cell r="AS610">
            <v>0</v>
          </cell>
          <cell r="AT610">
            <v>0</v>
          </cell>
          <cell r="AU610">
            <v>1</v>
          </cell>
          <cell r="AV610" t="b">
            <v>1</v>
          </cell>
          <cell r="AW610" t="b">
            <v>1</v>
          </cell>
          <cell r="AX610" t="b">
            <v>1</v>
          </cell>
          <cell r="AY610" t="b">
            <v>0</v>
          </cell>
          <cell r="AZ610">
            <v>0</v>
          </cell>
          <cell r="BA610" t="b">
            <v>1</v>
          </cell>
          <cell r="BB610" t="b">
            <v>1</v>
          </cell>
          <cell r="BC610">
            <v>1</v>
          </cell>
        </row>
        <row r="611">
          <cell r="A611" t="str">
            <v>8</v>
          </cell>
          <cell r="B611" t="str">
            <v>2011/02/03</v>
          </cell>
          <cell r="C611" t="str">
            <v>2011/02/07</v>
          </cell>
          <cell r="D611">
            <v>0</v>
          </cell>
          <cell r="E611">
            <v>347374</v>
          </cell>
          <cell r="F611" t="str">
            <v>M</v>
          </cell>
          <cell r="G611" t="str">
            <v>T</v>
          </cell>
          <cell r="H611" t="str">
            <v>1981/04/05</v>
          </cell>
          <cell r="I611" t="str">
            <v>ADATC</v>
          </cell>
          <cell r="J611" t="str">
            <v>R. J. Blackley ADATC</v>
          </cell>
          <cell r="K611" t="str">
            <v>946661777K</v>
          </cell>
          <cell r="M611" t="str">
            <v>1056648</v>
          </cell>
          <cell r="N611" t="str">
            <v>C</v>
          </cell>
          <cell r="O611" t="str">
            <v>206</v>
          </cell>
          <cell r="P611" t="str">
            <v>O-P-C</v>
          </cell>
          <cell r="Q611" t="str">
            <v>72 hours request for Discharge ADATC only</v>
          </cell>
          <cell r="R611" t="str">
            <v>Other outpatient and residential non state facilit</v>
          </cell>
          <cell r="S611" t="str">
            <v>Private residence</v>
          </cell>
          <cell r="T611" t="str">
            <v>SA</v>
          </cell>
          <cell r="U611" t="str">
            <v>Orange</v>
          </cell>
          <cell r="V611" t="str">
            <v>Orange</v>
          </cell>
          <cell r="W611" t="str">
            <v>Unknown</v>
          </cell>
          <cell r="X611" t="str">
            <v>O-P-C</v>
          </cell>
          <cell r="Y611" t="str">
            <v>Orange-Person-Chatham</v>
          </cell>
          <cell r="AA611" t="str">
            <v>SELF PAY</v>
          </cell>
          <cell r="AB611" t="str">
            <v>SELF PAY</v>
          </cell>
          <cell r="AK611" t="str">
            <v>Self</v>
          </cell>
          <cell r="AL611">
            <v>30.339726027397262</v>
          </cell>
          <cell r="AM611">
            <v>1018</v>
          </cell>
          <cell r="AN611">
            <v>0</v>
          </cell>
          <cell r="AO611">
            <v>0</v>
          </cell>
          <cell r="AP611" t="str">
            <v>.</v>
          </cell>
          <cell r="AQ611" t="str">
            <v>.</v>
          </cell>
          <cell r="AR611" t="str">
            <v>Not Seen</v>
          </cell>
          <cell r="AS611">
            <v>0</v>
          </cell>
          <cell r="AT611">
            <v>0</v>
          </cell>
          <cell r="AU611">
            <v>0</v>
          </cell>
          <cell r="AV611" t="b">
            <v>0</v>
          </cell>
          <cell r="AW611" t="b">
            <v>1</v>
          </cell>
          <cell r="AX611" t="b">
            <v>1</v>
          </cell>
          <cell r="AY611" t="b">
            <v>0</v>
          </cell>
          <cell r="AZ611">
            <v>0</v>
          </cell>
          <cell r="BA611" t="b">
            <v>0</v>
          </cell>
          <cell r="BB611" t="b">
            <v>1</v>
          </cell>
          <cell r="BC611">
            <v>1</v>
          </cell>
        </row>
        <row r="612">
          <cell r="A612" t="str">
            <v>Q</v>
          </cell>
          <cell r="B612" t="str">
            <v>2011/01/08</v>
          </cell>
          <cell r="C612" t="str">
            <v>2011/01/14</v>
          </cell>
          <cell r="D612">
            <v>0</v>
          </cell>
          <cell r="E612">
            <v>1350632</v>
          </cell>
          <cell r="F612" t="str">
            <v>F</v>
          </cell>
          <cell r="G612" t="str">
            <v>T</v>
          </cell>
          <cell r="H612" t="str">
            <v>1988/06/24</v>
          </cell>
          <cell r="I612" t="str">
            <v>ADATC</v>
          </cell>
          <cell r="J612" t="str">
            <v>W.B. Jones ADATC</v>
          </cell>
          <cell r="K612" t="str">
            <v>901450084K</v>
          </cell>
          <cell r="L612" t="str">
            <v>901450084K</v>
          </cell>
          <cell r="M612" t="str">
            <v>1056869</v>
          </cell>
          <cell r="N612" t="str">
            <v>East</v>
          </cell>
          <cell r="O612" t="str">
            <v>304</v>
          </cell>
          <cell r="P612" t="str">
            <v>Southeastern Regional</v>
          </cell>
          <cell r="Q612" t="str">
            <v>72 hours request for Discharge ADATC only</v>
          </cell>
          <cell r="R612" t="str">
            <v>Other outpatient and residential non state facilit</v>
          </cell>
          <cell r="S612" t="str">
            <v>Private residence</v>
          </cell>
          <cell r="T612" t="str">
            <v>SA</v>
          </cell>
          <cell r="U612" t="str">
            <v>Columbus</v>
          </cell>
          <cell r="V612" t="str">
            <v>Columbus</v>
          </cell>
          <cell r="W612" t="str">
            <v>Columbus</v>
          </cell>
          <cell r="X612" t="str">
            <v>Southeastern Regional</v>
          </cell>
          <cell r="Y612" t="str">
            <v>Southeastern Regional</v>
          </cell>
          <cell r="AA612" t="str">
            <v>MEDICARE PART A</v>
          </cell>
          <cell r="AB612" t="str">
            <v>MEDICARE</v>
          </cell>
          <cell r="AC612" t="str">
            <v>SELF PAY</v>
          </cell>
          <cell r="AD612" t="str">
            <v>SELF PAY</v>
          </cell>
          <cell r="AE612" t="str">
            <v>MEDICARE PART B</v>
          </cell>
          <cell r="AF612" t="str">
            <v>MEDICARE</v>
          </cell>
          <cell r="AG612" t="str">
            <v>MEDICAID(NC)</v>
          </cell>
          <cell r="AH612" t="str">
            <v>MEDICAID</v>
          </cell>
          <cell r="AK612" t="str">
            <v>Medicaid</v>
          </cell>
          <cell r="AL612">
            <v>23.115068493150684</v>
          </cell>
          <cell r="AM612">
            <v>1831</v>
          </cell>
          <cell r="AN612">
            <v>0</v>
          </cell>
          <cell r="AO612">
            <v>0</v>
          </cell>
          <cell r="AP612" t="str">
            <v>.</v>
          </cell>
          <cell r="AQ612" t="str">
            <v>.</v>
          </cell>
          <cell r="AR612" t="str">
            <v>Not Seen</v>
          </cell>
          <cell r="AS612">
            <v>0</v>
          </cell>
          <cell r="AT612">
            <v>0</v>
          </cell>
          <cell r="AU612">
            <v>0</v>
          </cell>
          <cell r="AV612" t="b">
            <v>0</v>
          </cell>
          <cell r="AW612" t="b">
            <v>1</v>
          </cell>
          <cell r="AX612" t="b">
            <v>1</v>
          </cell>
          <cell r="AY612" t="b">
            <v>0</v>
          </cell>
          <cell r="AZ612">
            <v>0</v>
          </cell>
          <cell r="BA612" t="b">
            <v>0</v>
          </cell>
          <cell r="BB612" t="b">
            <v>1</v>
          </cell>
          <cell r="BC612">
            <v>1</v>
          </cell>
        </row>
        <row r="613">
          <cell r="A613" t="str">
            <v>H</v>
          </cell>
          <cell r="B613" t="str">
            <v>2011/01/25</v>
          </cell>
          <cell r="C613" t="str">
            <v>2011/02/15</v>
          </cell>
          <cell r="D613">
            <v>0</v>
          </cell>
          <cell r="E613">
            <v>396162</v>
          </cell>
          <cell r="F613" t="str">
            <v>M</v>
          </cell>
          <cell r="G613" t="str">
            <v>T</v>
          </cell>
          <cell r="H613" t="str">
            <v>1979/12/30</v>
          </cell>
          <cell r="I613" t="str">
            <v>ADATC</v>
          </cell>
          <cell r="J613" t="str">
            <v>J F Keith ADATC</v>
          </cell>
          <cell r="K613" t="str">
            <v>944407679M</v>
          </cell>
          <cell r="L613" t="str">
            <v>NA</v>
          </cell>
          <cell r="M613" t="str">
            <v>1057330</v>
          </cell>
          <cell r="N613" t="str">
            <v>West</v>
          </cell>
          <cell r="O613" t="str">
            <v>108</v>
          </cell>
          <cell r="P613" t="str">
            <v>Pathways</v>
          </cell>
          <cell r="Q613" t="str">
            <v>Program Completion ADATC only</v>
          </cell>
          <cell r="R613" t="str">
            <v>Other outpatient and residential non state facilit</v>
          </cell>
          <cell r="S613" t="str">
            <v>Private residence</v>
          </cell>
          <cell r="T613" t="str">
            <v>SA</v>
          </cell>
          <cell r="U613" t="str">
            <v>Cleveland</v>
          </cell>
          <cell r="V613" t="str">
            <v>Cleveland</v>
          </cell>
          <cell r="W613" t="str">
            <v>Cleveland</v>
          </cell>
          <cell r="X613" t="str">
            <v>Pathways</v>
          </cell>
          <cell r="Y613" t="str">
            <v>Pathways</v>
          </cell>
          <cell r="AA613" t="str">
            <v>SELF PAY</v>
          </cell>
          <cell r="AB613" t="str">
            <v>SELF PAY</v>
          </cell>
          <cell r="AC613" t="str">
            <v>SELF PAY</v>
          </cell>
          <cell r="AD613" t="str">
            <v>SELF PAY</v>
          </cell>
          <cell r="AK613" t="str">
            <v>Self</v>
          </cell>
          <cell r="AL613">
            <v>31.605479452054794</v>
          </cell>
          <cell r="AM613">
            <v>1338</v>
          </cell>
          <cell r="AN613">
            <v>1</v>
          </cell>
          <cell r="AO613">
            <v>1</v>
          </cell>
          <cell r="AP613">
            <v>20110515</v>
          </cell>
          <cell r="AQ613">
            <v>89</v>
          </cell>
          <cell r="AR613" t="str">
            <v>&gt;60 Days</v>
          </cell>
          <cell r="AS613">
            <v>0</v>
          </cell>
          <cell r="AT613">
            <v>0</v>
          </cell>
          <cell r="AU613">
            <v>0</v>
          </cell>
          <cell r="AV613" t="b">
            <v>0</v>
          </cell>
          <cell r="AW613" t="b">
            <v>1</v>
          </cell>
          <cell r="AX613" t="b">
            <v>1</v>
          </cell>
          <cell r="AY613" t="b">
            <v>0</v>
          </cell>
          <cell r="AZ613">
            <v>1</v>
          </cell>
          <cell r="BA613" t="b">
            <v>1</v>
          </cell>
          <cell r="BB613" t="b">
            <v>1</v>
          </cell>
          <cell r="BC613">
            <v>1</v>
          </cell>
        </row>
        <row r="614">
          <cell r="A614" t="str">
            <v>Q</v>
          </cell>
          <cell r="B614" t="str">
            <v>2011/03/09</v>
          </cell>
          <cell r="C614" t="str">
            <v>2011/03/22</v>
          </cell>
          <cell r="D614">
            <v>0</v>
          </cell>
          <cell r="E614">
            <v>772461</v>
          </cell>
          <cell r="F614" t="str">
            <v>M</v>
          </cell>
          <cell r="G614" t="str">
            <v>T</v>
          </cell>
          <cell r="H614" t="str">
            <v>1964/05/28</v>
          </cell>
          <cell r="I614" t="str">
            <v>ADATC</v>
          </cell>
          <cell r="J614" t="str">
            <v>W.B. Jones ADATC</v>
          </cell>
          <cell r="K614" t="str">
            <v>944807811L</v>
          </cell>
          <cell r="L614" t="str">
            <v>944807811L</v>
          </cell>
          <cell r="M614" t="str">
            <v>1057382</v>
          </cell>
          <cell r="N614" t="str">
            <v>East</v>
          </cell>
          <cell r="O614" t="str">
            <v>408</v>
          </cell>
          <cell r="P614" t="str">
            <v>Eastpointe</v>
          </cell>
          <cell r="Q614" t="str">
            <v>72 hours request for Discharge ADATC only</v>
          </cell>
          <cell r="R614" t="str">
            <v>Other outpatient and residential non state facilit</v>
          </cell>
          <cell r="S614" t="str">
            <v>Private residence</v>
          </cell>
          <cell r="T614" t="str">
            <v>SA</v>
          </cell>
          <cell r="U614" t="str">
            <v>Wayne</v>
          </cell>
          <cell r="V614" t="str">
            <v>Wayne</v>
          </cell>
          <cell r="W614" t="str">
            <v>Wayne</v>
          </cell>
          <cell r="X614" t="str">
            <v>Eastpointe</v>
          </cell>
          <cell r="Y614" t="str">
            <v>Eastpointe</v>
          </cell>
          <cell r="AA614" t="str">
            <v>SELF PAY</v>
          </cell>
          <cell r="AB614" t="str">
            <v>SELF PAY</v>
          </cell>
          <cell r="AK614" t="str">
            <v>Self</v>
          </cell>
          <cell r="AL614">
            <v>47.205479452054796</v>
          </cell>
          <cell r="AM614">
            <v>1772</v>
          </cell>
          <cell r="AN614">
            <v>1</v>
          </cell>
          <cell r="AO614">
            <v>1</v>
          </cell>
          <cell r="AP614">
            <v>20110323</v>
          </cell>
          <cell r="AQ614">
            <v>1</v>
          </cell>
          <cell r="AR614" t="str">
            <v>0-7 Days</v>
          </cell>
          <cell r="AS614">
            <v>0</v>
          </cell>
          <cell r="AT614">
            <v>0</v>
          </cell>
          <cell r="AU614">
            <v>0</v>
          </cell>
          <cell r="AV614" t="b">
            <v>0</v>
          </cell>
          <cell r="AW614" t="b">
            <v>1</v>
          </cell>
          <cell r="AX614" t="b">
            <v>1</v>
          </cell>
          <cell r="AY614" t="b">
            <v>0</v>
          </cell>
          <cell r="AZ614">
            <v>0</v>
          </cell>
          <cell r="BA614" t="b">
            <v>0</v>
          </cell>
          <cell r="BB614" t="b">
            <v>1</v>
          </cell>
          <cell r="BC614">
            <v>1</v>
          </cell>
        </row>
        <row r="615">
          <cell r="A615" t="str">
            <v>8</v>
          </cell>
          <cell r="B615" t="str">
            <v>2010/12/20</v>
          </cell>
          <cell r="C615" t="str">
            <v>2011/01/12</v>
          </cell>
          <cell r="D615">
            <v>0</v>
          </cell>
          <cell r="E615">
            <v>1206238</v>
          </cell>
          <cell r="F615" t="str">
            <v>M</v>
          </cell>
          <cell r="G615" t="str">
            <v>T</v>
          </cell>
          <cell r="H615" t="str">
            <v>1989/12/09</v>
          </cell>
          <cell r="I615" t="str">
            <v>ADATC</v>
          </cell>
          <cell r="J615" t="str">
            <v>R. J. Blackley ADATC</v>
          </cell>
          <cell r="K615" t="str">
            <v>901367182T</v>
          </cell>
          <cell r="L615" t="str">
            <v>901367182T</v>
          </cell>
          <cell r="M615" t="str">
            <v>1057389</v>
          </cell>
          <cell r="N615" t="str">
            <v>C</v>
          </cell>
          <cell r="O615" t="str">
            <v>208</v>
          </cell>
          <cell r="P615" t="str">
            <v>Five County</v>
          </cell>
          <cell r="Q615" t="str">
            <v>Direct with Approval</v>
          </cell>
          <cell r="R615" t="str">
            <v>Other outpatient and residential non state facilit</v>
          </cell>
          <cell r="S615" t="str">
            <v>Private residence</v>
          </cell>
          <cell r="T615" t="str">
            <v>SA</v>
          </cell>
          <cell r="U615" t="str">
            <v>Halifax</v>
          </cell>
          <cell r="V615" t="str">
            <v>Halifax</v>
          </cell>
          <cell r="W615" t="str">
            <v>Halifax</v>
          </cell>
          <cell r="X615" t="str">
            <v>Five County</v>
          </cell>
          <cell r="Y615" t="str">
            <v>Five County</v>
          </cell>
          <cell r="AA615" t="str">
            <v>SELF PAY</v>
          </cell>
          <cell r="AB615" t="str">
            <v>SELF PAY</v>
          </cell>
          <cell r="AC615" t="str">
            <v>MEDICAID(NC)</v>
          </cell>
          <cell r="AD615" t="str">
            <v>MEDICAID</v>
          </cell>
          <cell r="AK615" t="str">
            <v>Medicaid</v>
          </cell>
          <cell r="AL615">
            <v>21.654794520547945</v>
          </cell>
          <cell r="AM615">
            <v>1125</v>
          </cell>
          <cell r="AN615">
            <v>1</v>
          </cell>
          <cell r="AO615">
            <v>1</v>
          </cell>
          <cell r="AP615">
            <v>20110129</v>
          </cell>
          <cell r="AQ615">
            <v>17</v>
          </cell>
          <cell r="AR615" t="str">
            <v>8-30 Days</v>
          </cell>
          <cell r="AS615">
            <v>0</v>
          </cell>
          <cell r="AT615">
            <v>0</v>
          </cell>
          <cell r="AU615">
            <v>0</v>
          </cell>
          <cell r="AV615" t="b">
            <v>1</v>
          </cell>
          <cell r="AW615" t="b">
            <v>1</v>
          </cell>
          <cell r="AX615" t="b">
            <v>1</v>
          </cell>
          <cell r="AY615" t="b">
            <v>0</v>
          </cell>
          <cell r="AZ615">
            <v>1</v>
          </cell>
          <cell r="BA615" t="b">
            <v>1</v>
          </cell>
          <cell r="BB615" t="b">
            <v>1</v>
          </cell>
          <cell r="BC615">
            <v>1</v>
          </cell>
        </row>
        <row r="616">
          <cell r="A616" t="str">
            <v>0</v>
          </cell>
          <cell r="B616" t="str">
            <v>2011/02/22</v>
          </cell>
          <cell r="C616" t="str">
            <v>2011/02/26</v>
          </cell>
          <cell r="D616">
            <v>0</v>
          </cell>
          <cell r="E616">
            <v>1617995</v>
          </cell>
          <cell r="F616" t="str">
            <v>F</v>
          </cell>
          <cell r="G616" t="str">
            <v>T</v>
          </cell>
          <cell r="H616" t="str">
            <v>1956/06/30</v>
          </cell>
          <cell r="I616" t="str">
            <v>Psych Hospital</v>
          </cell>
          <cell r="J616" t="str">
            <v>Central Regional Hospital</v>
          </cell>
          <cell r="K616" t="str">
            <v>949095991K</v>
          </cell>
          <cell r="L616" t="str">
            <v>949095991K</v>
          </cell>
          <cell r="M616" t="str">
            <v>1057390</v>
          </cell>
          <cell r="N616" t="str">
            <v>West</v>
          </cell>
          <cell r="O616" t="str">
            <v>101</v>
          </cell>
          <cell r="P616" t="str">
            <v>Smoky Mountain</v>
          </cell>
          <cell r="Q616" t="str">
            <v>Direct with Approval</v>
          </cell>
          <cell r="R616" t="str">
            <v>Unknown</v>
          </cell>
          <cell r="S616" t="str">
            <v>Unknown</v>
          </cell>
          <cell r="T616" t="str">
            <v>SA</v>
          </cell>
          <cell r="U616" t="str">
            <v>Haywood</v>
          </cell>
          <cell r="V616" t="str">
            <v>Haywood</v>
          </cell>
          <cell r="W616" t="str">
            <v>Unknown</v>
          </cell>
          <cell r="Y616" t="str">
            <v>Smoky Mountain Center</v>
          </cell>
          <cell r="AA616" t="str">
            <v>SELF PAY</v>
          </cell>
          <cell r="AB616" t="str">
            <v>SELF PAY</v>
          </cell>
          <cell r="AC616" t="str">
            <v>MEDICAID(NC)</v>
          </cell>
          <cell r="AD616" t="str">
            <v>MEDICAID</v>
          </cell>
          <cell r="AK616" t="str">
            <v>Medicaid</v>
          </cell>
          <cell r="AL616">
            <v>55.12054794520548</v>
          </cell>
          <cell r="AM616">
            <v>187</v>
          </cell>
          <cell r="AN616">
            <v>1</v>
          </cell>
          <cell r="AO616">
            <v>1</v>
          </cell>
          <cell r="AP616">
            <v>20110324</v>
          </cell>
          <cell r="AQ616">
            <v>26</v>
          </cell>
          <cell r="AR616" t="str">
            <v>8-30 Days</v>
          </cell>
          <cell r="AS616">
            <v>0</v>
          </cell>
          <cell r="AT616">
            <v>0</v>
          </cell>
          <cell r="AU616">
            <v>0</v>
          </cell>
          <cell r="AV616" t="b">
            <v>1</v>
          </cell>
          <cell r="AW616" t="b">
            <v>1</v>
          </cell>
          <cell r="AX616" t="b">
            <v>1</v>
          </cell>
          <cell r="AY616" t="b">
            <v>1</v>
          </cell>
          <cell r="AZ616">
            <v>0</v>
          </cell>
          <cell r="BA616" t="b">
            <v>1</v>
          </cell>
          <cell r="BB616" t="b">
            <v>1</v>
          </cell>
          <cell r="BC616">
            <v>1</v>
          </cell>
        </row>
        <row r="617">
          <cell r="A617" t="str">
            <v>Q</v>
          </cell>
          <cell r="B617" t="str">
            <v>2011/01/28</v>
          </cell>
          <cell r="C617" t="str">
            <v>2011/01/30</v>
          </cell>
          <cell r="D617">
            <v>0</v>
          </cell>
          <cell r="E617">
            <v>157892</v>
          </cell>
          <cell r="F617" t="str">
            <v>M</v>
          </cell>
          <cell r="G617" t="str">
            <v>T</v>
          </cell>
          <cell r="H617" t="str">
            <v>1964/10/19</v>
          </cell>
          <cell r="I617" t="str">
            <v>ADATC</v>
          </cell>
          <cell r="J617" t="str">
            <v>W.B. Jones ADATC</v>
          </cell>
          <cell r="K617" t="str">
            <v>900121504L</v>
          </cell>
          <cell r="L617" t="str">
            <v>900121504L</v>
          </cell>
          <cell r="M617" t="str">
            <v>1057497</v>
          </cell>
          <cell r="N617" t="str">
            <v>East</v>
          </cell>
          <cell r="O617" t="str">
            <v>401</v>
          </cell>
          <cell r="P617" t="str">
            <v>Southeastern Center</v>
          </cell>
          <cell r="Q617" t="str">
            <v>Direct Discharge to Medical Visit</v>
          </cell>
          <cell r="R617" t="str">
            <v>Unknown</v>
          </cell>
          <cell r="S617" t="str">
            <v>Unknown</v>
          </cell>
          <cell r="T617" t="str">
            <v>SA</v>
          </cell>
          <cell r="U617" t="str">
            <v>New Hanover</v>
          </cell>
          <cell r="V617" t="str">
            <v>New Hanover</v>
          </cell>
          <cell r="W617" t="str">
            <v>Unknown</v>
          </cell>
          <cell r="Y617" t="str">
            <v>Southeastern Center</v>
          </cell>
          <cell r="AA617" t="str">
            <v>MEDICARE PART A</v>
          </cell>
          <cell r="AB617" t="str">
            <v>MEDICARE</v>
          </cell>
          <cell r="AC617" t="str">
            <v>SELF PAY</v>
          </cell>
          <cell r="AD617" t="str">
            <v>SELF PAY</v>
          </cell>
          <cell r="AE617" t="str">
            <v>MEDICARE PART B</v>
          </cell>
          <cell r="AF617" t="str">
            <v>MEDICARE</v>
          </cell>
          <cell r="AG617" t="str">
            <v>MEDICAID(NC)</v>
          </cell>
          <cell r="AH617" t="str">
            <v>MEDICAID</v>
          </cell>
          <cell r="AK617" t="str">
            <v>Medicaid</v>
          </cell>
          <cell r="AL617">
            <v>46.81095890410959</v>
          </cell>
          <cell r="AM617">
            <v>1717</v>
          </cell>
          <cell r="AN617">
            <v>1</v>
          </cell>
          <cell r="AO617">
            <v>1</v>
          </cell>
          <cell r="AP617">
            <v>20110131</v>
          </cell>
          <cell r="AQ617">
            <v>1</v>
          </cell>
          <cell r="AR617" t="str">
            <v>0-7 Days</v>
          </cell>
          <cell r="AS617">
            <v>0</v>
          </cell>
          <cell r="AT617">
            <v>0</v>
          </cell>
          <cell r="AU617">
            <v>0</v>
          </cell>
          <cell r="AV617" t="b">
            <v>0</v>
          </cell>
          <cell r="AW617" t="b">
            <v>1</v>
          </cell>
          <cell r="AX617" t="b">
            <v>1</v>
          </cell>
          <cell r="AY617" t="b">
            <v>1</v>
          </cell>
          <cell r="AZ617">
            <v>0</v>
          </cell>
          <cell r="BA617" t="b">
            <v>0</v>
          </cell>
          <cell r="BB617" t="b">
            <v>1</v>
          </cell>
          <cell r="BC617">
            <v>1</v>
          </cell>
        </row>
        <row r="618">
          <cell r="A618" t="str">
            <v>H</v>
          </cell>
          <cell r="B618" t="str">
            <v>2010/12/02</v>
          </cell>
          <cell r="C618" t="str">
            <v>2011/01/05</v>
          </cell>
          <cell r="D618">
            <v>0</v>
          </cell>
          <cell r="E618">
            <v>1618500</v>
          </cell>
          <cell r="F618" t="str">
            <v>M</v>
          </cell>
          <cell r="G618" t="str">
            <v>T</v>
          </cell>
          <cell r="H618" t="str">
            <v>1959/12/30</v>
          </cell>
          <cell r="I618" t="str">
            <v>ADATC</v>
          </cell>
          <cell r="J618" t="str">
            <v>J F Keith ADATC</v>
          </cell>
          <cell r="K618" t="str">
            <v>948059263L</v>
          </cell>
          <cell r="M618" t="str">
            <v>1057570</v>
          </cell>
          <cell r="N618" t="str">
            <v>West</v>
          </cell>
          <cell r="O618" t="str">
            <v>113</v>
          </cell>
          <cell r="P618" t="str">
            <v>Western Highlands</v>
          </cell>
          <cell r="Q618" t="str">
            <v>Program Completion ADATC only</v>
          </cell>
          <cell r="R618" t="str">
            <v>Other outpatient and residential non state facilit</v>
          </cell>
          <cell r="S618" t="str">
            <v>Private residence</v>
          </cell>
          <cell r="T618" t="str">
            <v>SA</v>
          </cell>
          <cell r="U618" t="str">
            <v>Buncombe</v>
          </cell>
          <cell r="V618" t="str">
            <v>Buncombe</v>
          </cell>
          <cell r="W618" t="str">
            <v>Buncombe</v>
          </cell>
          <cell r="Y618" t="str">
            <v>Western Highlands</v>
          </cell>
          <cell r="AA618" t="str">
            <v>SELF PAY</v>
          </cell>
          <cell r="AB618" t="str">
            <v>SELF PAY</v>
          </cell>
          <cell r="AC618" t="str">
            <v>SELF PAY</v>
          </cell>
          <cell r="AD618" t="str">
            <v>SELF PAY</v>
          </cell>
          <cell r="AK618" t="str">
            <v>Self</v>
          </cell>
          <cell r="AL618">
            <v>51.61917808219178</v>
          </cell>
          <cell r="AM618">
            <v>1440</v>
          </cell>
          <cell r="AN618">
            <v>0</v>
          </cell>
          <cell r="AO618">
            <v>0</v>
          </cell>
          <cell r="AP618" t="str">
            <v>.</v>
          </cell>
          <cell r="AQ618" t="str">
            <v>.</v>
          </cell>
          <cell r="AR618" t="str">
            <v>Not Seen</v>
          </cell>
          <cell r="AS618">
            <v>0</v>
          </cell>
          <cell r="AT618">
            <v>0</v>
          </cell>
          <cell r="AU618">
            <v>0</v>
          </cell>
          <cell r="AV618" t="b">
            <v>0</v>
          </cell>
          <cell r="AW618" t="b">
            <v>1</v>
          </cell>
          <cell r="AX618" t="b">
            <v>1</v>
          </cell>
          <cell r="AY618" t="b">
            <v>0</v>
          </cell>
          <cell r="AZ618">
            <v>1</v>
          </cell>
          <cell r="BA618" t="b">
            <v>1</v>
          </cell>
          <cell r="BB618" t="b">
            <v>1</v>
          </cell>
          <cell r="BC618">
            <v>1</v>
          </cell>
        </row>
        <row r="619">
          <cell r="A619" t="str">
            <v>H</v>
          </cell>
          <cell r="B619" t="str">
            <v>2011/02/18</v>
          </cell>
          <cell r="C619" t="str">
            <v>2011/03/08</v>
          </cell>
          <cell r="D619">
            <v>0</v>
          </cell>
          <cell r="E619">
            <v>1618512</v>
          </cell>
          <cell r="F619" t="str">
            <v>F</v>
          </cell>
          <cell r="G619" t="str">
            <v>T</v>
          </cell>
          <cell r="H619" t="str">
            <v>1984/12/17</v>
          </cell>
          <cell r="I619" t="str">
            <v>ADATC</v>
          </cell>
          <cell r="J619" t="str">
            <v>J F Keith ADATC</v>
          </cell>
          <cell r="K619" t="str">
            <v>948029071P</v>
          </cell>
          <cell r="M619" t="str">
            <v>1057599</v>
          </cell>
          <cell r="N619" t="str">
            <v>West</v>
          </cell>
          <cell r="O619" t="str">
            <v>112</v>
          </cell>
          <cell r="P619" t="str">
            <v>Piedmont</v>
          </cell>
          <cell r="Q619" t="str">
            <v>Program Completion ADATC only</v>
          </cell>
          <cell r="R619" t="str">
            <v>Other outpatient and residential non state facilit</v>
          </cell>
          <cell r="S619" t="str">
            <v>Private residence</v>
          </cell>
          <cell r="T619" t="str">
            <v>SA</v>
          </cell>
          <cell r="U619" t="str">
            <v>Davidson</v>
          </cell>
          <cell r="V619" t="str">
            <v>Davidson</v>
          </cell>
          <cell r="W619" t="str">
            <v>Davidson</v>
          </cell>
          <cell r="X619" t="str">
            <v>Piedmont</v>
          </cell>
          <cell r="Y619" t="str">
            <v>PBH</v>
          </cell>
          <cell r="Z619" t="str">
            <v>131210000150034</v>
          </cell>
          <cell r="AA619" t="str">
            <v>SELF PAY</v>
          </cell>
          <cell r="AB619" t="str">
            <v>SELF PAY</v>
          </cell>
          <cell r="AK619" t="str">
            <v>Self</v>
          </cell>
          <cell r="AL619">
            <v>26.635616438356163</v>
          </cell>
          <cell r="AM619">
            <v>1441</v>
          </cell>
          <cell r="AN619">
            <v>0</v>
          </cell>
          <cell r="AO619">
            <v>0</v>
          </cell>
          <cell r="AP619" t="str">
            <v>.</v>
          </cell>
          <cell r="AQ619" t="str">
            <v>.</v>
          </cell>
          <cell r="AR619" t="str">
            <v>Not Seen</v>
          </cell>
          <cell r="AS619">
            <v>0</v>
          </cell>
          <cell r="AT619">
            <v>0</v>
          </cell>
          <cell r="AU619">
            <v>0</v>
          </cell>
          <cell r="AV619" t="b">
            <v>0</v>
          </cell>
          <cell r="AW619" t="b">
            <v>1</v>
          </cell>
          <cell r="AX619" t="b">
            <v>1</v>
          </cell>
          <cell r="AY619" t="b">
            <v>0</v>
          </cell>
          <cell r="AZ619">
            <v>1</v>
          </cell>
          <cell r="BA619" t="b">
            <v>1</v>
          </cell>
          <cell r="BB619" t="b">
            <v>1</v>
          </cell>
          <cell r="BC619">
            <v>1</v>
          </cell>
        </row>
        <row r="620">
          <cell r="A620" t="str">
            <v>0</v>
          </cell>
          <cell r="B620" t="str">
            <v>2011/01/06</v>
          </cell>
          <cell r="C620" t="str">
            <v>2011/01/10</v>
          </cell>
          <cell r="D620">
            <v>0</v>
          </cell>
          <cell r="E620">
            <v>1618539</v>
          </cell>
          <cell r="F620" t="str">
            <v>M</v>
          </cell>
          <cell r="G620" t="str">
            <v>T</v>
          </cell>
          <cell r="H620" t="str">
            <v>1988/11/17</v>
          </cell>
          <cell r="I620" t="str">
            <v>Psych Hospital</v>
          </cell>
          <cell r="J620" t="str">
            <v>Central Regional Hospital</v>
          </cell>
          <cell r="K620" t="str">
            <v>948045970L</v>
          </cell>
          <cell r="L620" t="str">
            <v>947341997K</v>
          </cell>
          <cell r="M620" t="str">
            <v>1057633</v>
          </cell>
          <cell r="N620" t="str">
            <v>East</v>
          </cell>
          <cell r="O620" t="str">
            <v>407</v>
          </cell>
          <cell r="P620" t="str">
            <v>ECBH</v>
          </cell>
          <cell r="Q620" t="str">
            <v>Direct to Outpatient Commitment</v>
          </cell>
          <cell r="R620" t="str">
            <v>Other outpatient and residential non state facilit</v>
          </cell>
          <cell r="S620" t="str">
            <v>Private residence</v>
          </cell>
          <cell r="T620" t="str">
            <v>SA</v>
          </cell>
          <cell r="U620" t="str">
            <v>Pitt</v>
          </cell>
          <cell r="V620" t="str">
            <v>Lenoir</v>
          </cell>
          <cell r="W620" t="str">
            <v>Harnett</v>
          </cell>
          <cell r="X620" t="str">
            <v>Sandhills</v>
          </cell>
          <cell r="Y620" t="str">
            <v>Sandhills Center</v>
          </cell>
          <cell r="AA620" t="str">
            <v>SELF PAY</v>
          </cell>
          <cell r="AB620" t="str">
            <v>SELF PAY</v>
          </cell>
          <cell r="AK620" t="str">
            <v>Self</v>
          </cell>
          <cell r="AL620">
            <v>22.715068493150685</v>
          </cell>
          <cell r="AM620">
            <v>188</v>
          </cell>
          <cell r="AN620">
            <v>1</v>
          </cell>
          <cell r="AO620">
            <v>1</v>
          </cell>
          <cell r="AP620">
            <v>20110110</v>
          </cell>
          <cell r="AQ620">
            <v>0</v>
          </cell>
          <cell r="AR620" t="str">
            <v>0-7 Days</v>
          </cell>
          <cell r="AS620">
            <v>0</v>
          </cell>
          <cell r="AT620">
            <v>0</v>
          </cell>
          <cell r="AU620">
            <v>1</v>
          </cell>
          <cell r="AV620" t="b">
            <v>1</v>
          </cell>
          <cell r="AW620" t="b">
            <v>1</v>
          </cell>
          <cell r="AX620" t="b">
            <v>1</v>
          </cell>
          <cell r="AY620" t="b">
            <v>0</v>
          </cell>
          <cell r="AZ620">
            <v>0</v>
          </cell>
          <cell r="BA620" t="b">
            <v>1</v>
          </cell>
          <cell r="BB620" t="b">
            <v>1</v>
          </cell>
          <cell r="BC620">
            <v>0</v>
          </cell>
        </row>
        <row r="621">
          <cell r="A621" t="str">
            <v>0</v>
          </cell>
          <cell r="B621" t="str">
            <v>2011/01/18</v>
          </cell>
          <cell r="C621" t="str">
            <v>2011/01/20</v>
          </cell>
          <cell r="D621">
            <v>0</v>
          </cell>
          <cell r="E621">
            <v>1618539</v>
          </cell>
          <cell r="F621" t="str">
            <v>M</v>
          </cell>
          <cell r="G621" t="str">
            <v>T</v>
          </cell>
          <cell r="H621" t="str">
            <v>1988/11/17</v>
          </cell>
          <cell r="I621" t="str">
            <v>Psych Hospital</v>
          </cell>
          <cell r="J621" t="str">
            <v>Central Regional Hospital</v>
          </cell>
          <cell r="K621" t="str">
            <v>948045970L</v>
          </cell>
          <cell r="L621" t="str">
            <v>947341997K</v>
          </cell>
          <cell r="M621" t="str">
            <v>1057633</v>
          </cell>
          <cell r="N621" t="str">
            <v>East</v>
          </cell>
          <cell r="O621" t="str">
            <v>407</v>
          </cell>
          <cell r="P621" t="str">
            <v>ECBH</v>
          </cell>
          <cell r="Q621" t="str">
            <v>Direct with Approval</v>
          </cell>
          <cell r="R621" t="str">
            <v>Other outpatient and residential non state facilit</v>
          </cell>
          <cell r="S621" t="str">
            <v>Private residence</v>
          </cell>
          <cell r="T621" t="str">
            <v>SA</v>
          </cell>
          <cell r="U621" t="str">
            <v>Pitt</v>
          </cell>
          <cell r="V621" t="str">
            <v>Lenoir</v>
          </cell>
          <cell r="W621" t="str">
            <v>Pitt</v>
          </cell>
          <cell r="X621" t="str">
            <v>Wake</v>
          </cell>
          <cell r="Y621" t="str">
            <v>Wake</v>
          </cell>
          <cell r="AA621" t="str">
            <v>SELF PAY</v>
          </cell>
          <cell r="AB621" t="str">
            <v>SELF PAY</v>
          </cell>
          <cell r="AK621" t="str">
            <v>Self</v>
          </cell>
          <cell r="AL621">
            <v>22.715068493150685</v>
          </cell>
          <cell r="AM621">
            <v>189</v>
          </cell>
          <cell r="AN621">
            <v>1</v>
          </cell>
          <cell r="AO621">
            <v>1</v>
          </cell>
          <cell r="AP621">
            <v>20110121</v>
          </cell>
          <cell r="AQ621">
            <v>1</v>
          </cell>
          <cell r="AR621" t="str">
            <v>0-7 Days</v>
          </cell>
          <cell r="AS621">
            <v>0</v>
          </cell>
          <cell r="AT621">
            <v>0</v>
          </cell>
          <cell r="AU621">
            <v>1</v>
          </cell>
          <cell r="AV621" t="b">
            <v>1</v>
          </cell>
          <cell r="AW621" t="b">
            <v>1</v>
          </cell>
          <cell r="AX621" t="b">
            <v>1</v>
          </cell>
          <cell r="AY621" t="b">
            <v>0</v>
          </cell>
          <cell r="AZ621">
            <v>0</v>
          </cell>
          <cell r="BA621" t="b">
            <v>1</v>
          </cell>
          <cell r="BB621" t="b">
            <v>1</v>
          </cell>
          <cell r="BC621">
            <v>0</v>
          </cell>
        </row>
        <row r="622">
          <cell r="A622" t="str">
            <v>0</v>
          </cell>
          <cell r="B622" t="str">
            <v>2011/02/07</v>
          </cell>
          <cell r="C622" t="str">
            <v>2011/02/16</v>
          </cell>
          <cell r="D622">
            <v>0</v>
          </cell>
          <cell r="E622">
            <v>1621287</v>
          </cell>
          <cell r="F622" t="str">
            <v>M</v>
          </cell>
          <cell r="G622" t="str">
            <v>T</v>
          </cell>
          <cell r="H622" t="str">
            <v>1990/04/10</v>
          </cell>
          <cell r="I622" t="str">
            <v>Psych Hospital</v>
          </cell>
          <cell r="J622" t="str">
            <v>Central Regional Hospital</v>
          </cell>
          <cell r="K622" t="str">
            <v>900155582T</v>
          </cell>
          <cell r="L622" t="str">
            <v>900155582T</v>
          </cell>
          <cell r="M622" t="str">
            <v>1057821</v>
          </cell>
          <cell r="N622" t="str">
            <v>C</v>
          </cell>
          <cell r="O622" t="str">
            <v>308</v>
          </cell>
          <cell r="P622" t="str">
            <v>Wake</v>
          </cell>
          <cell r="Q622" t="str">
            <v>Direct with Approval</v>
          </cell>
          <cell r="R622" t="str">
            <v>Other outpatient and residential non state facilit</v>
          </cell>
          <cell r="S622" t="str">
            <v>Private residence</v>
          </cell>
          <cell r="T622" t="str">
            <v>MH</v>
          </cell>
          <cell r="U622" t="str">
            <v>Wake</v>
          </cell>
          <cell r="V622" t="str">
            <v>Wake</v>
          </cell>
          <cell r="W622" t="str">
            <v>Wake</v>
          </cell>
          <cell r="X622" t="str">
            <v>Wake</v>
          </cell>
          <cell r="Y622" t="str">
            <v>Wake</v>
          </cell>
          <cell r="AA622" t="str">
            <v>MEDICAID(NC)</v>
          </cell>
          <cell r="AB622" t="str">
            <v>MEDICAID</v>
          </cell>
          <cell r="AC622" t="str">
            <v>SELF PAY</v>
          </cell>
          <cell r="AD622" t="str">
            <v>SELF PAY</v>
          </cell>
          <cell r="AK622" t="str">
            <v>Medicaid</v>
          </cell>
          <cell r="AL622">
            <v>21.32054794520548</v>
          </cell>
          <cell r="AM622">
            <v>191</v>
          </cell>
          <cell r="AN622">
            <v>1</v>
          </cell>
          <cell r="AO622">
            <v>1</v>
          </cell>
          <cell r="AP622">
            <v>20110216</v>
          </cell>
          <cell r="AQ622">
            <v>0</v>
          </cell>
          <cell r="AR622" t="str">
            <v>0-7 Days</v>
          </cell>
          <cell r="AS622">
            <v>0</v>
          </cell>
          <cell r="AT622">
            <v>0</v>
          </cell>
          <cell r="AU622">
            <v>1</v>
          </cell>
          <cell r="AV622" t="b">
            <v>1</v>
          </cell>
          <cell r="AW622" t="b">
            <v>1</v>
          </cell>
          <cell r="AX622" t="b">
            <v>1</v>
          </cell>
          <cell r="AY622" t="b">
            <v>0</v>
          </cell>
          <cell r="AZ622">
            <v>0</v>
          </cell>
          <cell r="BA622" t="b">
            <v>1</v>
          </cell>
          <cell r="BB622" t="b">
            <v>1</v>
          </cell>
          <cell r="BC622">
            <v>1</v>
          </cell>
        </row>
        <row r="623">
          <cell r="A623" t="str">
            <v>0</v>
          </cell>
          <cell r="B623" t="str">
            <v>2011/03/18</v>
          </cell>
          <cell r="C623" t="str">
            <v>2011/03/30</v>
          </cell>
          <cell r="D623">
            <v>0</v>
          </cell>
          <cell r="E623">
            <v>1624713</v>
          </cell>
          <cell r="F623" t="str">
            <v>F</v>
          </cell>
          <cell r="G623" t="str">
            <v>T</v>
          </cell>
          <cell r="H623" t="str">
            <v>1982/10/22</v>
          </cell>
          <cell r="I623" t="str">
            <v>Psych Hospital</v>
          </cell>
          <cell r="J623" t="str">
            <v>Central Regional Hospital</v>
          </cell>
          <cell r="K623" t="str">
            <v>901144322P</v>
          </cell>
          <cell r="L623" t="str">
            <v>901144322P</v>
          </cell>
          <cell r="M623" t="str">
            <v>1058151</v>
          </cell>
          <cell r="N623" t="str">
            <v>C</v>
          </cell>
          <cell r="O623" t="str">
            <v>208</v>
          </cell>
          <cell r="P623" t="str">
            <v>Five County</v>
          </cell>
          <cell r="Q623" t="str">
            <v>Direct to Outpatient Commitment</v>
          </cell>
          <cell r="R623" t="str">
            <v>Other outpatient and residential non state facilit</v>
          </cell>
          <cell r="S623" t="str">
            <v>Community ICF-MR 70 or more beds</v>
          </cell>
          <cell r="T623" t="str">
            <v>MH</v>
          </cell>
          <cell r="U623" t="str">
            <v>Franklin</v>
          </cell>
          <cell r="V623" t="str">
            <v>Vance</v>
          </cell>
          <cell r="W623" t="str">
            <v>Franklin</v>
          </cell>
          <cell r="X623" t="str">
            <v>Five County</v>
          </cell>
          <cell r="Y623" t="str">
            <v>Five County</v>
          </cell>
          <cell r="AA623" t="str">
            <v>SELF PAY</v>
          </cell>
          <cell r="AB623" t="str">
            <v>SELF PAY</v>
          </cell>
          <cell r="AC623" t="str">
            <v>MEDICAID(NC)</v>
          </cell>
          <cell r="AD623" t="str">
            <v>MEDICAID</v>
          </cell>
          <cell r="AK623" t="str">
            <v>Medicaid</v>
          </cell>
          <cell r="AL623">
            <v>28.791780821917808</v>
          </cell>
          <cell r="AM623">
            <v>192</v>
          </cell>
          <cell r="AN623">
            <v>1</v>
          </cell>
          <cell r="AO623">
            <v>1</v>
          </cell>
          <cell r="AP623">
            <v>20110331</v>
          </cell>
          <cell r="AQ623">
            <v>1</v>
          </cell>
          <cell r="AR623" t="str">
            <v>0-7 Days</v>
          </cell>
          <cell r="AS623">
            <v>1</v>
          </cell>
          <cell r="AT623">
            <v>1</v>
          </cell>
          <cell r="AU623">
            <v>1</v>
          </cell>
          <cell r="AV623" t="b">
            <v>1</v>
          </cell>
          <cell r="AW623" t="b">
            <v>1</v>
          </cell>
          <cell r="AX623" t="b">
            <v>1</v>
          </cell>
          <cell r="AY623" t="b">
            <v>0</v>
          </cell>
          <cell r="AZ623">
            <v>0</v>
          </cell>
          <cell r="BA623" t="b">
            <v>1</v>
          </cell>
          <cell r="BB623" t="b">
            <v>1</v>
          </cell>
          <cell r="BC623">
            <v>0</v>
          </cell>
        </row>
        <row r="624">
          <cell r="A624" t="str">
            <v>8</v>
          </cell>
          <cell r="B624" t="str">
            <v>2011/01/27</v>
          </cell>
          <cell r="C624" t="str">
            <v>2011/02/03</v>
          </cell>
          <cell r="D624">
            <v>0</v>
          </cell>
          <cell r="E624">
            <v>1625052</v>
          </cell>
          <cell r="F624" t="str">
            <v>M</v>
          </cell>
          <cell r="G624" t="str">
            <v>T</v>
          </cell>
          <cell r="H624" t="str">
            <v>1958/02/22</v>
          </cell>
          <cell r="I624" t="str">
            <v>ADATC</v>
          </cell>
          <cell r="J624" t="str">
            <v>R. J. Blackley ADATC</v>
          </cell>
          <cell r="K624" t="str">
            <v>946126573P</v>
          </cell>
          <cell r="M624" t="str">
            <v>1058447</v>
          </cell>
          <cell r="N624" t="str">
            <v>C</v>
          </cell>
          <cell r="O624" t="str">
            <v>208</v>
          </cell>
          <cell r="P624" t="str">
            <v>Five County</v>
          </cell>
          <cell r="Q624" t="str">
            <v>Direct to Outpatient Commitment</v>
          </cell>
          <cell r="R624" t="str">
            <v>Psychiatric service General Hospital</v>
          </cell>
          <cell r="S624" t="str">
            <v>Private residence</v>
          </cell>
          <cell r="T624" t="str">
            <v>SA</v>
          </cell>
          <cell r="U624" t="str">
            <v>Franklin</v>
          </cell>
          <cell r="V624" t="str">
            <v>Franklin</v>
          </cell>
          <cell r="W624" t="str">
            <v>Franklin</v>
          </cell>
          <cell r="Y624" t="str">
            <v>Five County</v>
          </cell>
          <cell r="AA624" t="str">
            <v>SELF PAY</v>
          </cell>
          <cell r="AB624" t="str">
            <v>SELF PAY</v>
          </cell>
          <cell r="AC624" t="str">
            <v>MEDICARE PART A</v>
          </cell>
          <cell r="AD624" t="str">
            <v>MEDICARE</v>
          </cell>
          <cell r="AE624" t="str">
            <v>MEDICARE PART B</v>
          </cell>
          <cell r="AF624" t="str">
            <v>MEDICARE</v>
          </cell>
          <cell r="AK624" t="str">
            <v>Medicare</v>
          </cell>
          <cell r="AL624">
            <v>53.471232876712328</v>
          </cell>
          <cell r="AM624">
            <v>1154</v>
          </cell>
          <cell r="AN624">
            <v>0</v>
          </cell>
          <cell r="AO624">
            <v>0</v>
          </cell>
          <cell r="AP624" t="str">
            <v>.</v>
          </cell>
          <cell r="AQ624" t="str">
            <v>.</v>
          </cell>
          <cell r="AR624" t="str">
            <v>Not Seen</v>
          </cell>
          <cell r="AS624">
            <v>0</v>
          </cell>
          <cell r="AT624">
            <v>0</v>
          </cell>
          <cell r="AU624">
            <v>0</v>
          </cell>
          <cell r="AV624" t="b">
            <v>1</v>
          </cell>
          <cell r="AW624" t="b">
            <v>1</v>
          </cell>
          <cell r="AX624" t="b">
            <v>1</v>
          </cell>
          <cell r="AY624" t="b">
            <v>0</v>
          </cell>
          <cell r="AZ624">
            <v>0</v>
          </cell>
          <cell r="BA624" t="b">
            <v>1</v>
          </cell>
          <cell r="BB624" t="b">
            <v>0</v>
          </cell>
          <cell r="BC624">
            <v>1</v>
          </cell>
        </row>
        <row r="625">
          <cell r="A625" t="str">
            <v>1</v>
          </cell>
          <cell r="B625" t="str">
            <v>2011/01/05</v>
          </cell>
          <cell r="C625" t="str">
            <v>2011/02/02</v>
          </cell>
          <cell r="D625">
            <v>0</v>
          </cell>
          <cell r="E625">
            <v>1629368</v>
          </cell>
          <cell r="F625" t="str">
            <v>M</v>
          </cell>
          <cell r="G625" t="str">
            <v>T</v>
          </cell>
          <cell r="H625" t="str">
            <v>1957/09/04</v>
          </cell>
          <cell r="I625" t="str">
            <v>Psych Hospital</v>
          </cell>
          <cell r="J625" t="str">
            <v>Cherry</v>
          </cell>
          <cell r="K625" t="str">
            <v>945306517K</v>
          </cell>
          <cell r="L625" t="str">
            <v>945306517K</v>
          </cell>
          <cell r="M625" t="str">
            <v>1058690</v>
          </cell>
          <cell r="N625" t="str">
            <v>East</v>
          </cell>
          <cell r="O625" t="str">
            <v>405</v>
          </cell>
          <cell r="P625" t="str">
            <v>Beacon Center</v>
          </cell>
          <cell r="Q625" t="str">
            <v>Direct to Outpatient Commitment</v>
          </cell>
          <cell r="R625" t="str">
            <v>Other outpatient and residential non state facilit</v>
          </cell>
          <cell r="S625" t="str">
            <v>Foster family alternative family living</v>
          </cell>
          <cell r="T625" t="str">
            <v>SA</v>
          </cell>
          <cell r="U625" t="str">
            <v>Edgecombe</v>
          </cell>
          <cell r="V625" t="str">
            <v>Edgecombe</v>
          </cell>
          <cell r="W625" t="str">
            <v>Edgecombe</v>
          </cell>
          <cell r="X625" t="str">
            <v>Beacon Center</v>
          </cell>
          <cell r="Y625" t="str">
            <v>Beacon Center</v>
          </cell>
          <cell r="AA625" t="str">
            <v>MEDICARE PART A</v>
          </cell>
          <cell r="AB625" t="str">
            <v>MEDICARE</v>
          </cell>
          <cell r="AC625" t="str">
            <v>SELF PAY</v>
          </cell>
          <cell r="AD625" t="str">
            <v>SELF PAY</v>
          </cell>
          <cell r="AE625" t="str">
            <v>MEDICARE PART B</v>
          </cell>
          <cell r="AF625" t="str">
            <v>MEDICARE</v>
          </cell>
          <cell r="AG625" t="str">
            <v>MEDICAID(NC)</v>
          </cell>
          <cell r="AH625" t="str">
            <v>MEDICAID</v>
          </cell>
          <cell r="AK625" t="str">
            <v>Medicaid</v>
          </cell>
          <cell r="AL625">
            <v>53.939726027397263</v>
          </cell>
          <cell r="AM625">
            <v>593</v>
          </cell>
          <cell r="AN625">
            <v>1</v>
          </cell>
          <cell r="AO625">
            <v>1</v>
          </cell>
          <cell r="AP625">
            <v>20110222</v>
          </cell>
          <cell r="AQ625">
            <v>20</v>
          </cell>
          <cell r="AR625" t="str">
            <v>0-7 Days</v>
          </cell>
          <cell r="AS625">
            <v>1</v>
          </cell>
          <cell r="AT625">
            <v>1</v>
          </cell>
          <cell r="AU625">
            <v>1</v>
          </cell>
          <cell r="AV625" t="b">
            <v>1</v>
          </cell>
          <cell r="AW625" t="b">
            <v>1</v>
          </cell>
          <cell r="AX625" t="b">
            <v>1</v>
          </cell>
          <cell r="AY625" t="b">
            <v>0</v>
          </cell>
          <cell r="AZ625">
            <v>0</v>
          </cell>
          <cell r="BA625" t="b">
            <v>1</v>
          </cell>
          <cell r="BB625" t="b">
            <v>1</v>
          </cell>
          <cell r="BC625">
            <v>1</v>
          </cell>
        </row>
        <row r="626">
          <cell r="A626" t="str">
            <v>0</v>
          </cell>
          <cell r="B626" t="str">
            <v>2011/01/14</v>
          </cell>
          <cell r="C626" t="str">
            <v>2011/02/08</v>
          </cell>
          <cell r="D626">
            <v>0</v>
          </cell>
          <cell r="E626">
            <v>1629404</v>
          </cell>
          <cell r="F626" t="str">
            <v>M</v>
          </cell>
          <cell r="G626" t="str">
            <v>T</v>
          </cell>
          <cell r="H626" t="str">
            <v>1954/03/04</v>
          </cell>
          <cell r="I626" t="str">
            <v>Psych Hospital</v>
          </cell>
          <cell r="J626" t="str">
            <v>Central Regional Hospital</v>
          </cell>
          <cell r="K626" t="str">
            <v>944708148R</v>
          </cell>
          <cell r="M626" t="str">
            <v>1058743</v>
          </cell>
          <cell r="N626" t="str">
            <v>C</v>
          </cell>
          <cell r="O626" t="str">
            <v>206</v>
          </cell>
          <cell r="P626" t="str">
            <v>O-P-C</v>
          </cell>
          <cell r="Q626" t="str">
            <v>Direct to Outpatient Commitment</v>
          </cell>
          <cell r="R626" t="str">
            <v>Other outpatient and residential non state facilit</v>
          </cell>
          <cell r="S626" t="str">
            <v>Private residence</v>
          </cell>
          <cell r="T626" t="str">
            <v>MH</v>
          </cell>
          <cell r="U626" t="str">
            <v>Person</v>
          </cell>
          <cell r="V626" t="str">
            <v>Person</v>
          </cell>
          <cell r="W626" t="str">
            <v>Person</v>
          </cell>
          <cell r="X626" t="str">
            <v>O-P-C</v>
          </cell>
          <cell r="Y626" t="str">
            <v>Orange-Person-Chatham</v>
          </cell>
          <cell r="AA626" t="str">
            <v>SELF PAY</v>
          </cell>
          <cell r="AB626" t="str">
            <v>SELF PAY</v>
          </cell>
          <cell r="AC626" t="str">
            <v>MEDICARE PART A</v>
          </cell>
          <cell r="AD626" t="str">
            <v>MEDICARE</v>
          </cell>
          <cell r="AE626" t="str">
            <v>MEDICARE PART B</v>
          </cell>
          <cell r="AF626" t="str">
            <v>MEDICARE</v>
          </cell>
          <cell r="AK626" t="str">
            <v>Medicare</v>
          </cell>
          <cell r="AL626">
            <v>57.446575342465756</v>
          </cell>
          <cell r="AM626">
            <v>193</v>
          </cell>
          <cell r="AN626">
            <v>0</v>
          </cell>
          <cell r="AO626">
            <v>0</v>
          </cell>
          <cell r="AP626" t="str">
            <v>.</v>
          </cell>
          <cell r="AQ626" t="str">
            <v>.</v>
          </cell>
          <cell r="AR626" t="str">
            <v>Not Seen</v>
          </cell>
          <cell r="AS626">
            <v>0</v>
          </cell>
          <cell r="AT626">
            <v>0</v>
          </cell>
          <cell r="AU626">
            <v>1</v>
          </cell>
          <cell r="AV626" t="b">
            <v>1</v>
          </cell>
          <cell r="AW626" t="b">
            <v>1</v>
          </cell>
          <cell r="AX626" t="b">
            <v>1</v>
          </cell>
          <cell r="AY626" t="b">
            <v>0</v>
          </cell>
          <cell r="AZ626">
            <v>0</v>
          </cell>
          <cell r="BA626" t="b">
            <v>1</v>
          </cell>
          <cell r="BB626" t="b">
            <v>1</v>
          </cell>
          <cell r="BC626">
            <v>1</v>
          </cell>
        </row>
        <row r="627">
          <cell r="A627" t="str">
            <v>1</v>
          </cell>
          <cell r="B627" t="str">
            <v>2011/01/27</v>
          </cell>
          <cell r="C627" t="str">
            <v>2011/02/03</v>
          </cell>
          <cell r="D627">
            <v>0</v>
          </cell>
          <cell r="E627">
            <v>1629494</v>
          </cell>
          <cell r="F627" t="str">
            <v>F</v>
          </cell>
          <cell r="G627" t="str">
            <v>T</v>
          </cell>
          <cell r="H627" t="str">
            <v>1980/05/28</v>
          </cell>
          <cell r="I627" t="str">
            <v>Psych Hospital</v>
          </cell>
          <cell r="J627" t="str">
            <v>Cherry</v>
          </cell>
          <cell r="K627" t="str">
            <v>944409448L</v>
          </cell>
          <cell r="L627" t="str">
            <v>944409448L</v>
          </cell>
          <cell r="M627" t="str">
            <v>1058893</v>
          </cell>
          <cell r="N627" t="str">
            <v>East</v>
          </cell>
          <cell r="O627" t="str">
            <v>401</v>
          </cell>
          <cell r="P627" t="str">
            <v>Southeastern Center</v>
          </cell>
          <cell r="Q627" t="str">
            <v>Direct with Approval</v>
          </cell>
          <cell r="R627" t="str">
            <v>Other outpatient and residential non state facilit</v>
          </cell>
          <cell r="S627" t="str">
            <v>Private residence</v>
          </cell>
          <cell r="T627" t="str">
            <v>MH</v>
          </cell>
          <cell r="U627" t="str">
            <v>New Hanover</v>
          </cell>
          <cell r="V627" t="str">
            <v>New Hanover</v>
          </cell>
          <cell r="W627" t="str">
            <v>New Hanover</v>
          </cell>
          <cell r="X627" t="str">
            <v>Southeastern Center</v>
          </cell>
          <cell r="Y627" t="str">
            <v>Southeastern Center</v>
          </cell>
          <cell r="AA627" t="str">
            <v>MEDICARE PART A</v>
          </cell>
          <cell r="AB627" t="str">
            <v>MEDICARE</v>
          </cell>
          <cell r="AC627" t="str">
            <v>SELF PAY</v>
          </cell>
          <cell r="AD627" t="str">
            <v>SELF PAY</v>
          </cell>
          <cell r="AE627" t="str">
            <v>MEDICAID(NC)</v>
          </cell>
          <cell r="AF627" t="str">
            <v>MEDICAID</v>
          </cell>
          <cell r="AG627" t="str">
            <v>MEDICARE PART B</v>
          </cell>
          <cell r="AH627" t="str">
            <v>MEDICARE</v>
          </cell>
          <cell r="AK627" t="str">
            <v>Medicaid</v>
          </cell>
          <cell r="AL627">
            <v>31.194520547945206</v>
          </cell>
          <cell r="AM627">
            <v>594</v>
          </cell>
          <cell r="AN627">
            <v>1</v>
          </cell>
          <cell r="AO627">
            <v>1</v>
          </cell>
          <cell r="AP627">
            <v>20110214</v>
          </cell>
          <cell r="AQ627">
            <v>11</v>
          </cell>
          <cell r="AR627" t="str">
            <v>8-30 Days</v>
          </cell>
          <cell r="AS627">
            <v>0</v>
          </cell>
          <cell r="AT627">
            <v>0</v>
          </cell>
          <cell r="AU627">
            <v>1</v>
          </cell>
          <cell r="AV627" t="b">
            <v>1</v>
          </cell>
          <cell r="AW627" t="b">
            <v>1</v>
          </cell>
          <cell r="AX627" t="b">
            <v>1</v>
          </cell>
          <cell r="AY627" t="b">
            <v>0</v>
          </cell>
          <cell r="AZ627">
            <v>0</v>
          </cell>
          <cell r="BA627" t="b">
            <v>1</v>
          </cell>
          <cell r="BB627" t="b">
            <v>1</v>
          </cell>
          <cell r="BC627">
            <v>1</v>
          </cell>
        </row>
        <row r="628">
          <cell r="A628" t="str">
            <v>1</v>
          </cell>
          <cell r="B628" t="str">
            <v>2011/02/17</v>
          </cell>
          <cell r="C628" t="str">
            <v>2011/02/24</v>
          </cell>
          <cell r="D628">
            <v>1</v>
          </cell>
          <cell r="E628">
            <v>1629494</v>
          </cell>
          <cell r="F628" t="str">
            <v>F</v>
          </cell>
          <cell r="G628" t="str">
            <v>T</v>
          </cell>
          <cell r="H628" t="str">
            <v>1980/05/28</v>
          </cell>
          <cell r="I628" t="str">
            <v>Psych Hospital</v>
          </cell>
          <cell r="J628" t="str">
            <v>Cherry</v>
          </cell>
          <cell r="K628" t="str">
            <v>944409448L</v>
          </cell>
          <cell r="L628" t="str">
            <v>944409448L</v>
          </cell>
          <cell r="M628" t="str">
            <v>1058893</v>
          </cell>
          <cell r="N628" t="str">
            <v>East</v>
          </cell>
          <cell r="O628" t="str">
            <v>401</v>
          </cell>
          <cell r="P628" t="str">
            <v>Southeastern Center</v>
          </cell>
          <cell r="Q628" t="str">
            <v>Direct to Outpatient Commitment</v>
          </cell>
          <cell r="R628" t="str">
            <v>Other outpatient and residential non state facilit</v>
          </cell>
          <cell r="S628" t="str">
            <v>Private residence</v>
          </cell>
          <cell r="T628" t="str">
            <v>MH</v>
          </cell>
          <cell r="U628" t="str">
            <v>New Hanover</v>
          </cell>
          <cell r="V628" t="str">
            <v>New Hanover</v>
          </cell>
          <cell r="W628" t="str">
            <v>New Hanover</v>
          </cell>
          <cell r="X628" t="str">
            <v>Southeastern Center</v>
          </cell>
          <cell r="Y628" t="str">
            <v>Southeastern Center</v>
          </cell>
          <cell r="AA628" t="str">
            <v>MEDICARE PART A</v>
          </cell>
          <cell r="AB628" t="str">
            <v>MEDICARE</v>
          </cell>
          <cell r="AC628" t="str">
            <v>SELF PAY</v>
          </cell>
          <cell r="AD628" t="str">
            <v>SELF PAY</v>
          </cell>
          <cell r="AE628" t="str">
            <v>MEDICAID(NC)</v>
          </cell>
          <cell r="AF628" t="str">
            <v>MEDICAID</v>
          </cell>
          <cell r="AG628" t="str">
            <v>MEDICARE PART B</v>
          </cell>
          <cell r="AH628" t="str">
            <v>MEDICARE</v>
          </cell>
          <cell r="AK628" t="str">
            <v>Medicaid</v>
          </cell>
          <cell r="AL628">
            <v>31.194520547945206</v>
          </cell>
          <cell r="AM628">
            <v>595</v>
          </cell>
          <cell r="AN628">
            <v>1</v>
          </cell>
          <cell r="AO628">
            <v>1</v>
          </cell>
          <cell r="AP628">
            <v>20110303</v>
          </cell>
          <cell r="AQ628">
            <v>7</v>
          </cell>
          <cell r="AR628" t="str">
            <v>0-7 Days</v>
          </cell>
          <cell r="AS628">
            <v>0</v>
          </cell>
          <cell r="AT628">
            <v>0</v>
          </cell>
          <cell r="AU628">
            <v>0</v>
          </cell>
          <cell r="AV628" t="b">
            <v>1</v>
          </cell>
          <cell r="AW628" t="b">
            <v>1</v>
          </cell>
          <cell r="AX628" t="b">
            <v>1</v>
          </cell>
          <cell r="AY628" t="b">
            <v>0</v>
          </cell>
          <cell r="AZ628">
            <v>0</v>
          </cell>
          <cell r="BA628" t="b">
            <v>1</v>
          </cell>
          <cell r="BB628" t="b">
            <v>1</v>
          </cell>
          <cell r="BC628">
            <v>1</v>
          </cell>
        </row>
        <row r="629">
          <cell r="A629" t="str">
            <v>1</v>
          </cell>
          <cell r="B629" t="str">
            <v>2011/03/03</v>
          </cell>
          <cell r="C629" t="str">
            <v>2011/03/31</v>
          </cell>
          <cell r="D629">
            <v>0</v>
          </cell>
          <cell r="E629">
            <v>1629494</v>
          </cell>
          <cell r="F629" t="str">
            <v>F</v>
          </cell>
          <cell r="G629" t="str">
            <v>T</v>
          </cell>
          <cell r="H629" t="str">
            <v>1980/05/28</v>
          </cell>
          <cell r="I629" t="str">
            <v>Psych Hospital</v>
          </cell>
          <cell r="J629" t="str">
            <v>Cherry</v>
          </cell>
          <cell r="K629" t="str">
            <v>944409448L</v>
          </cell>
          <cell r="L629" t="str">
            <v>944409448L</v>
          </cell>
          <cell r="M629" t="str">
            <v>1058893</v>
          </cell>
          <cell r="N629" t="str">
            <v>East</v>
          </cell>
          <cell r="O629" t="str">
            <v>401</v>
          </cell>
          <cell r="P629" t="str">
            <v>Southeastern Center</v>
          </cell>
          <cell r="Q629" t="str">
            <v>Direct to Outpatient Commitment</v>
          </cell>
          <cell r="R629" t="str">
            <v>Other outpatient and residential non state facilit</v>
          </cell>
          <cell r="S629" t="str">
            <v>Private residence</v>
          </cell>
          <cell r="T629" t="str">
            <v>SA</v>
          </cell>
          <cell r="U629" t="str">
            <v>New Hanover</v>
          </cell>
          <cell r="V629" t="str">
            <v>New Hanover</v>
          </cell>
          <cell r="W629" t="str">
            <v>New Hanover</v>
          </cell>
          <cell r="X629" t="str">
            <v>Southeastern Center</v>
          </cell>
          <cell r="Y629" t="str">
            <v>Southeastern Center</v>
          </cell>
          <cell r="AA629" t="str">
            <v>MEDICARE PART A</v>
          </cell>
          <cell r="AB629" t="str">
            <v>MEDICARE</v>
          </cell>
          <cell r="AC629" t="str">
            <v>SELF PAY</v>
          </cell>
          <cell r="AD629" t="str">
            <v>SELF PAY</v>
          </cell>
          <cell r="AE629" t="str">
            <v>MEDICAID(NC)</v>
          </cell>
          <cell r="AF629" t="str">
            <v>MEDICAID</v>
          </cell>
          <cell r="AG629" t="str">
            <v>MEDICARE PART B</v>
          </cell>
          <cell r="AH629" t="str">
            <v>MEDICARE</v>
          </cell>
          <cell r="AK629" t="str">
            <v>Medicaid</v>
          </cell>
          <cell r="AL629">
            <v>31.194520547945206</v>
          </cell>
          <cell r="AM629">
            <v>596</v>
          </cell>
          <cell r="AN629">
            <v>1</v>
          </cell>
          <cell r="AO629">
            <v>1</v>
          </cell>
          <cell r="AP629">
            <v>20110425</v>
          </cell>
          <cell r="AQ629">
            <v>25</v>
          </cell>
          <cell r="AR629" t="str">
            <v>8-30 Days</v>
          </cell>
          <cell r="AS629">
            <v>0</v>
          </cell>
          <cell r="AT629">
            <v>0</v>
          </cell>
          <cell r="AU629">
            <v>1</v>
          </cell>
          <cell r="AV629" t="b">
            <v>1</v>
          </cell>
          <cell r="AW629" t="b">
            <v>1</v>
          </cell>
          <cell r="AX629" t="b">
            <v>1</v>
          </cell>
          <cell r="AY629" t="b">
            <v>0</v>
          </cell>
          <cell r="AZ629">
            <v>0</v>
          </cell>
          <cell r="BA629" t="b">
            <v>1</v>
          </cell>
          <cell r="BB629" t="b">
            <v>1</v>
          </cell>
          <cell r="BC629">
            <v>1</v>
          </cell>
        </row>
        <row r="630">
          <cell r="A630" t="str">
            <v>2</v>
          </cell>
          <cell r="B630" t="str">
            <v>2011/01/13</v>
          </cell>
          <cell r="C630" t="str">
            <v>2011/01/26</v>
          </cell>
          <cell r="D630">
            <v>0</v>
          </cell>
          <cell r="E630">
            <v>1595946</v>
          </cell>
          <cell r="F630" t="str">
            <v>F</v>
          </cell>
          <cell r="G630" t="str">
            <v>T</v>
          </cell>
          <cell r="H630" t="str">
            <v>1970/12/09</v>
          </cell>
          <cell r="I630" t="str">
            <v>Psych Hospital</v>
          </cell>
          <cell r="J630" t="str">
            <v>Broughton</v>
          </cell>
          <cell r="K630" t="str">
            <v>950306381R</v>
          </cell>
          <cell r="L630" t="str">
            <v>950306381R</v>
          </cell>
          <cell r="M630" t="str">
            <v>1059093</v>
          </cell>
          <cell r="N630" t="str">
            <v>West</v>
          </cell>
          <cell r="O630" t="str">
            <v>110</v>
          </cell>
          <cell r="P630" t="str">
            <v>Mecklenburg</v>
          </cell>
          <cell r="Q630" t="str">
            <v>Direct to Outpatient Commitment</v>
          </cell>
          <cell r="R630" t="str">
            <v>Other outpatient and residential non state facilit</v>
          </cell>
          <cell r="S630" t="str">
            <v>Private residence</v>
          </cell>
          <cell r="T630" t="str">
            <v>MH</v>
          </cell>
          <cell r="U630" t="str">
            <v>Mecklenburg</v>
          </cell>
          <cell r="V630" t="str">
            <v>Mecklenburg</v>
          </cell>
          <cell r="W630" t="str">
            <v>Mecklenburg</v>
          </cell>
          <cell r="X630" t="str">
            <v>Mecklenburg</v>
          </cell>
          <cell r="Y630" t="str">
            <v>Mecklenburg</v>
          </cell>
          <cell r="AA630" t="str">
            <v>MEDICARE PART A</v>
          </cell>
          <cell r="AB630" t="str">
            <v>MEDICARE</v>
          </cell>
          <cell r="AC630" t="str">
            <v>SELF PAY</v>
          </cell>
          <cell r="AD630" t="str">
            <v>SELF PAY</v>
          </cell>
          <cell r="AE630" t="str">
            <v>MEDICARE PART B</v>
          </cell>
          <cell r="AF630" t="str">
            <v>MEDICARE</v>
          </cell>
          <cell r="AG630" t="str">
            <v>MEDICAID(NC)</v>
          </cell>
          <cell r="AH630" t="str">
            <v>MEDICAID</v>
          </cell>
          <cell r="AK630" t="str">
            <v>Medicaid</v>
          </cell>
          <cell r="AL630">
            <v>40.668493150684931</v>
          </cell>
          <cell r="AM630">
            <v>855</v>
          </cell>
          <cell r="AN630">
            <v>1</v>
          </cell>
          <cell r="AO630">
            <v>1</v>
          </cell>
          <cell r="AP630">
            <v>20110126</v>
          </cell>
          <cell r="AQ630">
            <v>0</v>
          </cell>
          <cell r="AR630" t="str">
            <v>0-7 Days</v>
          </cell>
          <cell r="AS630">
            <v>0</v>
          </cell>
          <cell r="AT630">
            <v>0</v>
          </cell>
          <cell r="AU630">
            <v>1</v>
          </cell>
          <cell r="AV630" t="b">
            <v>1</v>
          </cell>
          <cell r="AW630" t="b">
            <v>1</v>
          </cell>
          <cell r="AX630" t="b">
            <v>1</v>
          </cell>
          <cell r="AY630" t="b">
            <v>0</v>
          </cell>
          <cell r="AZ630">
            <v>0</v>
          </cell>
          <cell r="BA630" t="b">
            <v>1</v>
          </cell>
          <cell r="BB630" t="b">
            <v>1</v>
          </cell>
          <cell r="BC630">
            <v>1</v>
          </cell>
        </row>
        <row r="631">
          <cell r="A631" t="str">
            <v>1</v>
          </cell>
          <cell r="B631" t="str">
            <v>2011/02/02</v>
          </cell>
          <cell r="C631" t="str">
            <v>2011/02/28</v>
          </cell>
          <cell r="D631">
            <v>0</v>
          </cell>
          <cell r="E631">
            <v>1629637</v>
          </cell>
          <cell r="F631" t="str">
            <v>M</v>
          </cell>
          <cell r="G631" t="str">
            <v>T</v>
          </cell>
          <cell r="H631" t="str">
            <v>1982/12/18</v>
          </cell>
          <cell r="I631" t="str">
            <v>Psych Hospital</v>
          </cell>
          <cell r="J631" t="str">
            <v>Cherry</v>
          </cell>
          <cell r="K631" t="str">
            <v>948096622L</v>
          </cell>
          <cell r="M631" t="str">
            <v>1059123</v>
          </cell>
          <cell r="N631" t="str">
            <v>East</v>
          </cell>
          <cell r="O631" t="str">
            <v>307</v>
          </cell>
          <cell r="P631" t="str">
            <v>Johnston</v>
          </cell>
          <cell r="Q631" t="str">
            <v>Direct with Approval</v>
          </cell>
          <cell r="R631" t="str">
            <v>Unknown</v>
          </cell>
          <cell r="S631" t="str">
            <v>Private residence</v>
          </cell>
          <cell r="T631" t="str">
            <v>MH</v>
          </cell>
          <cell r="U631" t="str">
            <v>Johnston</v>
          </cell>
          <cell r="V631" t="str">
            <v>Johnston</v>
          </cell>
          <cell r="W631" t="str">
            <v>Wake</v>
          </cell>
          <cell r="Y631" t="str">
            <v>Johnston</v>
          </cell>
          <cell r="AA631" t="str">
            <v>SELF PAY</v>
          </cell>
          <cell r="AB631" t="str">
            <v>SELF PAY</v>
          </cell>
          <cell r="AK631" t="str">
            <v>Self</v>
          </cell>
          <cell r="AL631">
            <v>28.635616438356163</v>
          </cell>
          <cell r="AM631">
            <v>597</v>
          </cell>
          <cell r="AN631">
            <v>1</v>
          </cell>
          <cell r="AO631">
            <v>1</v>
          </cell>
          <cell r="AP631">
            <v>20110317</v>
          </cell>
          <cell r="AQ631">
            <v>17</v>
          </cell>
          <cell r="AR631" t="str">
            <v>8-30 Days</v>
          </cell>
          <cell r="AS631">
            <v>0</v>
          </cell>
          <cell r="AT631">
            <v>0</v>
          </cell>
          <cell r="AU631">
            <v>0</v>
          </cell>
          <cell r="AV631" t="b">
            <v>1</v>
          </cell>
          <cell r="AW631" t="b">
            <v>1</v>
          </cell>
          <cell r="AX631" t="b">
            <v>1</v>
          </cell>
          <cell r="AY631" t="b">
            <v>1</v>
          </cell>
          <cell r="AZ631">
            <v>0</v>
          </cell>
          <cell r="BA631" t="b">
            <v>1</v>
          </cell>
          <cell r="BB631" t="b">
            <v>1</v>
          </cell>
          <cell r="BC631">
            <v>1</v>
          </cell>
        </row>
        <row r="632">
          <cell r="A632" t="str">
            <v>0</v>
          </cell>
          <cell r="B632" t="str">
            <v>2011/01/12</v>
          </cell>
          <cell r="C632" t="str">
            <v>2011/01/14</v>
          </cell>
          <cell r="D632">
            <v>0</v>
          </cell>
          <cell r="E632">
            <v>189334</v>
          </cell>
          <cell r="F632" t="str">
            <v>M</v>
          </cell>
          <cell r="G632" t="str">
            <v>T</v>
          </cell>
          <cell r="H632" t="str">
            <v>1968/04/21</v>
          </cell>
          <cell r="I632" t="str">
            <v>Psych Hospital</v>
          </cell>
          <cell r="J632" t="str">
            <v>Central Regional Hospital</v>
          </cell>
          <cell r="K632" t="str">
            <v>947381177M</v>
          </cell>
          <cell r="M632" t="str">
            <v>1059231</v>
          </cell>
          <cell r="N632" t="str">
            <v>C</v>
          </cell>
          <cell r="O632" t="str">
            <v>303</v>
          </cell>
          <cell r="P632" t="str">
            <v>Sandhills</v>
          </cell>
          <cell r="Q632" t="str">
            <v>Direct to Outpatient Commitment</v>
          </cell>
          <cell r="R632" t="str">
            <v>Other outpatient and residential non state facilit</v>
          </cell>
          <cell r="S632" t="str">
            <v>Private residence</v>
          </cell>
          <cell r="T632" t="str">
            <v>SA</v>
          </cell>
          <cell r="U632" t="str">
            <v>Randolph</v>
          </cell>
          <cell r="V632" t="str">
            <v>Randolph</v>
          </cell>
          <cell r="W632" t="str">
            <v>Randolph</v>
          </cell>
          <cell r="X632" t="str">
            <v>Sandhills</v>
          </cell>
          <cell r="Y632" t="str">
            <v>Sandhills Center</v>
          </cell>
          <cell r="AA632" t="str">
            <v>SELF PAY</v>
          </cell>
          <cell r="AB632" t="str">
            <v>SELF PAY</v>
          </cell>
          <cell r="AK632" t="str">
            <v>Self</v>
          </cell>
          <cell r="AL632">
            <v>43.304109589041097</v>
          </cell>
          <cell r="AM632">
            <v>13</v>
          </cell>
          <cell r="AN632">
            <v>1</v>
          </cell>
          <cell r="AO632">
            <v>1</v>
          </cell>
          <cell r="AP632">
            <v>20110114</v>
          </cell>
          <cell r="AQ632">
            <v>0</v>
          </cell>
          <cell r="AR632" t="str">
            <v>0-7 Days</v>
          </cell>
          <cell r="AS632">
            <v>0</v>
          </cell>
          <cell r="AT632">
            <v>0</v>
          </cell>
          <cell r="AU632">
            <v>1</v>
          </cell>
          <cell r="AV632" t="b">
            <v>1</v>
          </cell>
          <cell r="AW632" t="b">
            <v>1</v>
          </cell>
          <cell r="AX632" t="b">
            <v>1</v>
          </cell>
          <cell r="AY632" t="b">
            <v>0</v>
          </cell>
          <cell r="AZ632">
            <v>0</v>
          </cell>
          <cell r="BA632" t="b">
            <v>1</v>
          </cell>
          <cell r="BB632" t="b">
            <v>1</v>
          </cell>
          <cell r="BC632">
            <v>1</v>
          </cell>
        </row>
        <row r="633">
          <cell r="A633" t="str">
            <v>8</v>
          </cell>
          <cell r="B633" t="str">
            <v>2011/02/24</v>
          </cell>
          <cell r="C633" t="str">
            <v>2011/03/08</v>
          </cell>
          <cell r="D633">
            <v>0</v>
          </cell>
          <cell r="E633">
            <v>1235175</v>
          </cell>
          <cell r="F633" t="str">
            <v>F</v>
          </cell>
          <cell r="G633" t="str">
            <v>T</v>
          </cell>
          <cell r="H633" t="str">
            <v>1971/05/08</v>
          </cell>
          <cell r="I633" t="str">
            <v>ADATC</v>
          </cell>
          <cell r="J633" t="str">
            <v>R. J. Blackley ADATC</v>
          </cell>
          <cell r="K633" t="str">
            <v>946477158P</v>
          </cell>
          <cell r="M633" t="str">
            <v>1059271</v>
          </cell>
          <cell r="N633" t="str">
            <v>C</v>
          </cell>
          <cell r="O633" t="str">
            <v>303</v>
          </cell>
          <cell r="P633" t="str">
            <v>Sandhills</v>
          </cell>
          <cell r="Q633" t="str">
            <v>Program Completion ADATC only</v>
          </cell>
          <cell r="R633" t="str">
            <v>Other outpatient and residential non state facilit</v>
          </cell>
          <cell r="S633" t="str">
            <v>Private residence</v>
          </cell>
          <cell r="T633" t="str">
            <v>SA</v>
          </cell>
          <cell r="U633" t="str">
            <v>Randolph</v>
          </cell>
          <cell r="V633" t="str">
            <v>Randolph</v>
          </cell>
          <cell r="W633" t="str">
            <v>Unknown</v>
          </cell>
          <cell r="X633" t="str">
            <v>Sandhills</v>
          </cell>
          <cell r="Y633" t="str">
            <v>Sandhills Center</v>
          </cell>
          <cell r="Z633" t="str">
            <v>131210000306817</v>
          </cell>
          <cell r="AA633" t="str">
            <v>SELF PAY</v>
          </cell>
          <cell r="AB633" t="str">
            <v>SELF PAY</v>
          </cell>
          <cell r="AK633" t="str">
            <v>Self</v>
          </cell>
          <cell r="AL633">
            <v>40.257534246575339</v>
          </cell>
          <cell r="AM633">
            <v>1128</v>
          </cell>
          <cell r="AN633">
            <v>1</v>
          </cell>
          <cell r="AO633">
            <v>1</v>
          </cell>
          <cell r="AP633">
            <v>20110308</v>
          </cell>
          <cell r="AQ633">
            <v>0</v>
          </cell>
          <cell r="AR633" t="str">
            <v>0-7 Days</v>
          </cell>
          <cell r="AS633">
            <v>0</v>
          </cell>
          <cell r="AT633">
            <v>0</v>
          </cell>
          <cell r="AU633">
            <v>0</v>
          </cell>
          <cell r="AV633" t="b">
            <v>0</v>
          </cell>
          <cell r="AW633" t="b">
            <v>1</v>
          </cell>
          <cell r="AX633" t="b">
            <v>1</v>
          </cell>
          <cell r="AY633" t="b">
            <v>0</v>
          </cell>
          <cell r="AZ633">
            <v>1</v>
          </cell>
          <cell r="BA633" t="b">
            <v>1</v>
          </cell>
          <cell r="BB633" t="b">
            <v>1</v>
          </cell>
          <cell r="BC633">
            <v>1</v>
          </cell>
        </row>
        <row r="634">
          <cell r="A634" t="str">
            <v>H</v>
          </cell>
          <cell r="B634" t="str">
            <v>2011/01/01</v>
          </cell>
          <cell r="C634" t="str">
            <v>2011/01/25</v>
          </cell>
          <cell r="D634">
            <v>0</v>
          </cell>
          <cell r="E634">
            <v>1630088</v>
          </cell>
          <cell r="F634" t="str">
            <v>F</v>
          </cell>
          <cell r="G634" t="str">
            <v>T</v>
          </cell>
          <cell r="H634" t="str">
            <v>1958/09/12</v>
          </cell>
          <cell r="I634" t="str">
            <v>ADATC</v>
          </cell>
          <cell r="J634" t="str">
            <v>J F Keith ADATC</v>
          </cell>
          <cell r="K634" t="str">
            <v>947202867P</v>
          </cell>
          <cell r="L634" t="str">
            <v>947202867P</v>
          </cell>
          <cell r="M634" t="str">
            <v>1059380</v>
          </cell>
          <cell r="N634" t="str">
            <v>West</v>
          </cell>
          <cell r="O634" t="str">
            <v>101</v>
          </cell>
          <cell r="P634" t="str">
            <v>Smoky Mountain</v>
          </cell>
          <cell r="Q634" t="str">
            <v>Program Completion ADATC only</v>
          </cell>
          <cell r="R634" t="str">
            <v>Other outpatient and residential non state facilit</v>
          </cell>
          <cell r="S634" t="str">
            <v>Private residence</v>
          </cell>
          <cell r="T634" t="str">
            <v>SA</v>
          </cell>
          <cell r="U634" t="str">
            <v>Macon</v>
          </cell>
          <cell r="V634" t="str">
            <v>Macon</v>
          </cell>
          <cell r="W634" t="str">
            <v>Macon</v>
          </cell>
          <cell r="X634" t="str">
            <v>Smoky Mountain</v>
          </cell>
          <cell r="Y634" t="str">
            <v>Smoky Mountain Center</v>
          </cell>
          <cell r="AA634" t="str">
            <v>SELF PAY</v>
          </cell>
          <cell r="AB634" t="str">
            <v>SELF PAY</v>
          </cell>
          <cell r="AC634" t="str">
            <v>MEDICAID(NC)</v>
          </cell>
          <cell r="AD634" t="str">
            <v>MEDICAID</v>
          </cell>
          <cell r="AK634" t="str">
            <v>Medicaid</v>
          </cell>
          <cell r="AL634">
            <v>52.917808219178085</v>
          </cell>
          <cell r="AM634">
            <v>1443</v>
          </cell>
          <cell r="AN634">
            <v>1</v>
          </cell>
          <cell r="AO634">
            <v>1</v>
          </cell>
          <cell r="AP634">
            <v>20110211</v>
          </cell>
          <cell r="AQ634">
            <v>17</v>
          </cell>
          <cell r="AR634" t="str">
            <v>8-30 Days</v>
          </cell>
          <cell r="AS634">
            <v>0</v>
          </cell>
          <cell r="AT634">
            <v>0</v>
          </cell>
          <cell r="AU634">
            <v>0</v>
          </cell>
          <cell r="AV634" t="b">
            <v>0</v>
          </cell>
          <cell r="AW634" t="b">
            <v>1</v>
          </cell>
          <cell r="AX634" t="b">
            <v>1</v>
          </cell>
          <cell r="AY634" t="b">
            <v>0</v>
          </cell>
          <cell r="AZ634">
            <v>1</v>
          </cell>
          <cell r="BA634" t="b">
            <v>1</v>
          </cell>
          <cell r="BB634" t="b">
            <v>1</v>
          </cell>
          <cell r="BC634">
            <v>1</v>
          </cell>
        </row>
        <row r="635">
          <cell r="A635" t="str">
            <v>0</v>
          </cell>
          <cell r="B635" t="str">
            <v>2011/01/29</v>
          </cell>
          <cell r="C635" t="str">
            <v>2011/02/10</v>
          </cell>
          <cell r="D635">
            <v>0</v>
          </cell>
          <cell r="E635">
            <v>1635432</v>
          </cell>
          <cell r="F635" t="str">
            <v>M</v>
          </cell>
          <cell r="G635" t="str">
            <v>T</v>
          </cell>
          <cell r="H635" t="str">
            <v>1981/03/06</v>
          </cell>
          <cell r="I635" t="str">
            <v>Psych Hospital</v>
          </cell>
          <cell r="J635" t="str">
            <v>Central Regional Hospital</v>
          </cell>
          <cell r="K635" t="str">
            <v>946632514L</v>
          </cell>
          <cell r="M635" t="str">
            <v>1059657</v>
          </cell>
          <cell r="N635" t="str">
            <v>C</v>
          </cell>
          <cell r="O635" t="str">
            <v>206</v>
          </cell>
          <cell r="P635" t="str">
            <v>O-P-C</v>
          </cell>
          <cell r="Q635" t="str">
            <v>Direct with Approval</v>
          </cell>
          <cell r="R635" t="str">
            <v>Other outpatient and residential non state facilit</v>
          </cell>
          <cell r="S635" t="str">
            <v>Private residence</v>
          </cell>
          <cell r="T635" t="str">
            <v>MH</v>
          </cell>
          <cell r="U635" t="str">
            <v>Orange</v>
          </cell>
          <cell r="V635" t="str">
            <v>Orange</v>
          </cell>
          <cell r="W635" t="str">
            <v>Orange</v>
          </cell>
          <cell r="X635" t="str">
            <v>O-P-C</v>
          </cell>
          <cell r="Y635" t="str">
            <v>Orange-Person-Chatham</v>
          </cell>
          <cell r="AA635" t="str">
            <v>SELF PAY</v>
          </cell>
          <cell r="AB635" t="str">
            <v>SELF PAY</v>
          </cell>
          <cell r="AK635" t="str">
            <v>Self</v>
          </cell>
          <cell r="AL635">
            <v>30.421917808219177</v>
          </cell>
          <cell r="AM635">
            <v>195</v>
          </cell>
          <cell r="AN635">
            <v>1</v>
          </cell>
          <cell r="AO635">
            <v>1</v>
          </cell>
          <cell r="AP635">
            <v>20110211</v>
          </cell>
          <cell r="AQ635">
            <v>1</v>
          </cell>
          <cell r="AR635" t="str">
            <v>0-7 Days</v>
          </cell>
          <cell r="AS635">
            <v>0</v>
          </cell>
          <cell r="AT635">
            <v>0</v>
          </cell>
          <cell r="AU635">
            <v>1</v>
          </cell>
          <cell r="AV635" t="b">
            <v>1</v>
          </cell>
          <cell r="AW635" t="b">
            <v>1</v>
          </cell>
          <cell r="AX635" t="b">
            <v>1</v>
          </cell>
          <cell r="AY635" t="b">
            <v>0</v>
          </cell>
          <cell r="AZ635">
            <v>0</v>
          </cell>
          <cell r="BA635" t="b">
            <v>1</v>
          </cell>
          <cell r="BB635" t="b">
            <v>1</v>
          </cell>
          <cell r="BC635">
            <v>1</v>
          </cell>
        </row>
        <row r="636">
          <cell r="A636" t="str">
            <v>0</v>
          </cell>
          <cell r="B636" t="str">
            <v>2011/01/15</v>
          </cell>
          <cell r="C636" t="str">
            <v>2011/02/08</v>
          </cell>
          <cell r="D636">
            <v>0</v>
          </cell>
          <cell r="E636">
            <v>1637294</v>
          </cell>
          <cell r="F636" t="str">
            <v>F</v>
          </cell>
          <cell r="G636" t="str">
            <v>T</v>
          </cell>
          <cell r="H636" t="str">
            <v>1955/12/04</v>
          </cell>
          <cell r="I636" t="str">
            <v>Psych Hospital</v>
          </cell>
          <cell r="J636" t="str">
            <v>Central Regional Hospital</v>
          </cell>
          <cell r="K636" t="str">
            <v>946701681S</v>
          </cell>
          <cell r="M636" t="str">
            <v>1060026</v>
          </cell>
          <cell r="N636" t="str">
            <v>C</v>
          </cell>
          <cell r="O636" t="str">
            <v>202</v>
          </cell>
          <cell r="P636" t="str">
            <v>CenterPoint</v>
          </cell>
          <cell r="Q636" t="str">
            <v>Direct to Outpatient Commitment</v>
          </cell>
          <cell r="R636" t="str">
            <v>Other outpatient and residential non state facilit</v>
          </cell>
          <cell r="S636" t="str">
            <v>Private residence</v>
          </cell>
          <cell r="T636" t="str">
            <v>MH</v>
          </cell>
          <cell r="U636" t="str">
            <v>Rockingham</v>
          </cell>
          <cell r="V636" t="str">
            <v>Rockingham</v>
          </cell>
          <cell r="W636" t="str">
            <v>Guilford</v>
          </cell>
          <cell r="X636" t="str">
            <v>Guilford</v>
          </cell>
          <cell r="Y636" t="str">
            <v>Guilford Center</v>
          </cell>
          <cell r="AA636" t="str">
            <v>OTHER MEDICARE HMO</v>
          </cell>
          <cell r="AB636" t="str">
            <v>HMO</v>
          </cell>
          <cell r="AC636" t="str">
            <v>SELF PAY</v>
          </cell>
          <cell r="AD636" t="str">
            <v>SELF PAY</v>
          </cell>
          <cell r="AE636" t="str">
            <v>SELF PAY</v>
          </cell>
          <cell r="AF636" t="str">
            <v>SELF PAY</v>
          </cell>
          <cell r="AG636" t="str">
            <v>UNITED HEALTHCARE - UBH CLAIMS</v>
          </cell>
          <cell r="AH636" t="str">
            <v>HMO</v>
          </cell>
          <cell r="AK636" t="str">
            <v>Private</v>
          </cell>
          <cell r="AL636">
            <v>55.69315068493151</v>
          </cell>
          <cell r="AM636">
            <v>196</v>
          </cell>
          <cell r="AN636">
            <v>0</v>
          </cell>
          <cell r="AO636">
            <v>0</v>
          </cell>
          <cell r="AP636" t="str">
            <v>.</v>
          </cell>
          <cell r="AQ636" t="str">
            <v>.</v>
          </cell>
          <cell r="AR636" t="str">
            <v>Not Seen</v>
          </cell>
          <cell r="AS636">
            <v>0</v>
          </cell>
          <cell r="AT636">
            <v>0</v>
          </cell>
          <cell r="AU636">
            <v>1</v>
          </cell>
          <cell r="AV636" t="b">
            <v>1</v>
          </cell>
          <cell r="AW636" t="b">
            <v>1</v>
          </cell>
          <cell r="AX636" t="b">
            <v>1</v>
          </cell>
          <cell r="AY636" t="b">
            <v>0</v>
          </cell>
          <cell r="AZ636">
            <v>0</v>
          </cell>
          <cell r="BA636" t="b">
            <v>1</v>
          </cell>
          <cell r="BB636" t="b">
            <v>1</v>
          </cell>
          <cell r="BC636">
            <v>1</v>
          </cell>
        </row>
        <row r="637">
          <cell r="A637" t="str">
            <v>H</v>
          </cell>
          <cell r="B637" t="str">
            <v>2011/01/24</v>
          </cell>
          <cell r="C637" t="str">
            <v>2011/02/22</v>
          </cell>
          <cell r="D637">
            <v>0</v>
          </cell>
          <cell r="E637">
            <v>1557384</v>
          </cell>
          <cell r="F637" t="str">
            <v>M</v>
          </cell>
          <cell r="G637" t="str">
            <v>T</v>
          </cell>
          <cell r="H637" t="str">
            <v>1974/04/15</v>
          </cell>
          <cell r="I637" t="str">
            <v>ADATC</v>
          </cell>
          <cell r="J637" t="str">
            <v>J F Keith ADATC</v>
          </cell>
          <cell r="K637" t="str">
            <v>900857073O</v>
          </cell>
          <cell r="M637" t="str">
            <v>1060139</v>
          </cell>
          <cell r="N637" t="str">
            <v>West</v>
          </cell>
          <cell r="O637" t="str">
            <v>113</v>
          </cell>
          <cell r="P637" t="str">
            <v>Western Highlands</v>
          </cell>
          <cell r="Q637" t="str">
            <v>Program Completion ADATC only</v>
          </cell>
          <cell r="R637" t="str">
            <v>Other outpatient and residential non state facilit</v>
          </cell>
          <cell r="S637" t="str">
            <v>Private residence</v>
          </cell>
          <cell r="T637" t="str">
            <v>SA</v>
          </cell>
          <cell r="U637" t="str">
            <v>Rutherford</v>
          </cell>
          <cell r="V637" t="str">
            <v>Rutherford</v>
          </cell>
          <cell r="W637" t="str">
            <v>Rutherford</v>
          </cell>
          <cell r="Y637" t="str">
            <v>Western Highlands</v>
          </cell>
          <cell r="AA637" t="str">
            <v>SELF PAY</v>
          </cell>
          <cell r="AB637" t="str">
            <v>SELF PAY</v>
          </cell>
          <cell r="AK637" t="str">
            <v>Self</v>
          </cell>
          <cell r="AL637">
            <v>37.317808219178083</v>
          </cell>
          <cell r="AM637">
            <v>1435</v>
          </cell>
          <cell r="AN637">
            <v>1</v>
          </cell>
          <cell r="AO637">
            <v>1</v>
          </cell>
          <cell r="AP637">
            <v>20110224</v>
          </cell>
          <cell r="AQ637">
            <v>2</v>
          </cell>
          <cell r="AR637" t="str">
            <v>0-7 Days</v>
          </cell>
          <cell r="AS637">
            <v>0</v>
          </cell>
          <cell r="AT637">
            <v>0</v>
          </cell>
          <cell r="AU637">
            <v>0</v>
          </cell>
          <cell r="AV637" t="b">
            <v>0</v>
          </cell>
          <cell r="AW637" t="b">
            <v>1</v>
          </cell>
          <cell r="AX637" t="b">
            <v>1</v>
          </cell>
          <cell r="AY637" t="b">
            <v>0</v>
          </cell>
          <cell r="AZ637">
            <v>1</v>
          </cell>
          <cell r="BA637" t="b">
            <v>1</v>
          </cell>
          <cell r="BB637" t="b">
            <v>1</v>
          </cell>
          <cell r="BC637">
            <v>1</v>
          </cell>
        </row>
        <row r="638">
          <cell r="A638" t="str">
            <v>0</v>
          </cell>
          <cell r="B638" t="str">
            <v>2010/12/18</v>
          </cell>
          <cell r="C638" t="str">
            <v>2011/03/15</v>
          </cell>
          <cell r="D638">
            <v>0</v>
          </cell>
          <cell r="E638">
            <v>1637884</v>
          </cell>
          <cell r="F638" t="str">
            <v>M</v>
          </cell>
          <cell r="G638" t="str">
            <v>T</v>
          </cell>
          <cell r="H638" t="str">
            <v>1998/02/18</v>
          </cell>
          <cell r="I638" t="str">
            <v>Psych Hospital</v>
          </cell>
          <cell r="J638" t="str">
            <v>Central Regional Hospital</v>
          </cell>
          <cell r="K638" t="str">
            <v>945745808R</v>
          </cell>
          <cell r="L638" t="str">
            <v>945745808R</v>
          </cell>
          <cell r="M638" t="str">
            <v>1060301</v>
          </cell>
          <cell r="N638" t="str">
            <v>East</v>
          </cell>
          <cell r="O638" t="str">
            <v>307</v>
          </cell>
          <cell r="P638" t="str">
            <v>Johnston</v>
          </cell>
          <cell r="Q638" t="str">
            <v>Direct Discharge to Medical Visit</v>
          </cell>
          <cell r="R638" t="str">
            <v>Unknown</v>
          </cell>
          <cell r="S638" t="str">
            <v>Unknown</v>
          </cell>
          <cell r="T638" t="str">
            <v>MH</v>
          </cell>
          <cell r="U638" t="str">
            <v>Johnston</v>
          </cell>
          <cell r="V638" t="str">
            <v>Johnston</v>
          </cell>
          <cell r="W638" t="str">
            <v>Unknown</v>
          </cell>
          <cell r="Y638" t="str">
            <v>Johnston</v>
          </cell>
          <cell r="AA638" t="str">
            <v>MEDICAID(NC)</v>
          </cell>
          <cell r="AB638" t="str">
            <v>MEDICAID</v>
          </cell>
          <cell r="AC638" t="str">
            <v>SELF PAY</v>
          </cell>
          <cell r="AD638" t="str">
            <v>SELF PAY</v>
          </cell>
          <cell r="AK638" t="str">
            <v>Medicaid</v>
          </cell>
          <cell r="AL638">
            <v>13.454794520547946</v>
          </cell>
          <cell r="AM638">
            <v>197</v>
          </cell>
          <cell r="AN638">
            <v>1</v>
          </cell>
          <cell r="AO638">
            <v>1</v>
          </cell>
          <cell r="AP638">
            <v>20110315</v>
          </cell>
          <cell r="AQ638">
            <v>0</v>
          </cell>
          <cell r="AR638" t="str">
            <v>0-7 Days</v>
          </cell>
          <cell r="AS638">
            <v>0</v>
          </cell>
          <cell r="AT638">
            <v>0</v>
          </cell>
          <cell r="AU638">
            <v>0</v>
          </cell>
          <cell r="AV638" t="b">
            <v>0</v>
          </cell>
          <cell r="AW638" t="b">
            <v>1</v>
          </cell>
          <cell r="AX638" t="b">
            <v>1</v>
          </cell>
          <cell r="AY638" t="b">
            <v>1</v>
          </cell>
          <cell r="AZ638">
            <v>0</v>
          </cell>
          <cell r="BA638" t="b">
            <v>0</v>
          </cell>
          <cell r="BB638" t="b">
            <v>1</v>
          </cell>
          <cell r="BC638">
            <v>1</v>
          </cell>
        </row>
        <row r="639">
          <cell r="A639" t="str">
            <v>2</v>
          </cell>
          <cell r="B639" t="str">
            <v>2011/01/10</v>
          </cell>
          <cell r="C639" t="str">
            <v>2011/02/03</v>
          </cell>
          <cell r="D639">
            <v>0</v>
          </cell>
          <cell r="E639">
            <v>1644676</v>
          </cell>
          <cell r="F639" t="str">
            <v>M</v>
          </cell>
          <cell r="G639" t="str">
            <v>T</v>
          </cell>
          <cell r="H639" t="str">
            <v>1971/06/22</v>
          </cell>
          <cell r="I639" t="str">
            <v>Psych Hospital</v>
          </cell>
          <cell r="J639" t="str">
            <v>Broughton</v>
          </cell>
          <cell r="K639" t="str">
            <v>948044387M</v>
          </cell>
          <cell r="M639" t="str">
            <v>1060925</v>
          </cell>
          <cell r="N639" t="str">
            <v>West</v>
          </cell>
          <cell r="O639" t="str">
            <v>110</v>
          </cell>
          <cell r="P639" t="str">
            <v>Mecklenburg</v>
          </cell>
          <cell r="Q639" t="str">
            <v>Direct to Outpatient Commitment</v>
          </cell>
          <cell r="R639" t="str">
            <v>Other outpatient and residential non state facilit</v>
          </cell>
          <cell r="S639" t="str">
            <v>Homeless(street vehicle shelter for homeless)</v>
          </cell>
          <cell r="T639" t="str">
            <v>MH</v>
          </cell>
          <cell r="U639" t="str">
            <v>Mecklenburg</v>
          </cell>
          <cell r="V639" t="str">
            <v>Mecklenburg</v>
          </cell>
          <cell r="W639" t="str">
            <v>Mecklenburg</v>
          </cell>
          <cell r="X639" t="str">
            <v>Mecklenburg</v>
          </cell>
          <cell r="Y639" t="str">
            <v>Mecklenburg</v>
          </cell>
          <cell r="AA639" t="str">
            <v>SELF PAY</v>
          </cell>
          <cell r="AB639" t="str">
            <v>SELF PAY</v>
          </cell>
          <cell r="AK639" t="str">
            <v>Self</v>
          </cell>
          <cell r="AL639">
            <v>40.134246575342466</v>
          </cell>
          <cell r="AM639">
            <v>856</v>
          </cell>
          <cell r="AN639">
            <v>1</v>
          </cell>
          <cell r="AO639">
            <v>1</v>
          </cell>
          <cell r="AP639">
            <v>20110215</v>
          </cell>
          <cell r="AQ639">
            <v>12</v>
          </cell>
          <cell r="AR639" t="str">
            <v>8-30 Days</v>
          </cell>
          <cell r="AS639">
            <v>0</v>
          </cell>
          <cell r="AT639">
            <v>0</v>
          </cell>
          <cell r="AU639">
            <v>1</v>
          </cell>
          <cell r="AV639" t="b">
            <v>1</v>
          </cell>
          <cell r="AW639" t="b">
            <v>1</v>
          </cell>
          <cell r="AX639" t="b">
            <v>1</v>
          </cell>
          <cell r="AY639" t="b">
            <v>0</v>
          </cell>
          <cell r="AZ639">
            <v>0</v>
          </cell>
          <cell r="BA639" t="b">
            <v>1</v>
          </cell>
          <cell r="BB639" t="b">
            <v>1</v>
          </cell>
          <cell r="BC639">
            <v>1</v>
          </cell>
        </row>
        <row r="640">
          <cell r="A640" t="str">
            <v>1</v>
          </cell>
          <cell r="B640" t="str">
            <v>2010/05/28</v>
          </cell>
          <cell r="C640" t="str">
            <v>2011/03/22</v>
          </cell>
          <cell r="D640">
            <v>0</v>
          </cell>
          <cell r="E640">
            <v>1644680</v>
          </cell>
          <cell r="F640" t="str">
            <v>M</v>
          </cell>
          <cell r="G640" t="str">
            <v>T</v>
          </cell>
          <cell r="H640" t="str">
            <v>1987/01/18</v>
          </cell>
          <cell r="I640" t="str">
            <v>Psych Hospital</v>
          </cell>
          <cell r="J640" t="str">
            <v>Cherry</v>
          </cell>
          <cell r="K640" t="str">
            <v>900374126N</v>
          </cell>
          <cell r="L640" t="str">
            <v>900374126N</v>
          </cell>
          <cell r="M640" t="str">
            <v>1060933</v>
          </cell>
          <cell r="N640" t="str">
            <v>East</v>
          </cell>
          <cell r="O640" t="str">
            <v>305</v>
          </cell>
          <cell r="P640" t="str">
            <v>Cumberland</v>
          </cell>
          <cell r="Q640" t="str">
            <v>Direct with Approval</v>
          </cell>
          <cell r="R640" t="str">
            <v>Other outpatient and residential non state facilit</v>
          </cell>
          <cell r="S640" t="str">
            <v>Residental facility excluding nursing homes(halfwa</v>
          </cell>
          <cell r="T640" t="str">
            <v>MH</v>
          </cell>
          <cell r="U640" t="str">
            <v>Cumberland</v>
          </cell>
          <cell r="V640" t="str">
            <v>Cumberland</v>
          </cell>
          <cell r="W640" t="str">
            <v>Cumberland</v>
          </cell>
          <cell r="X640" t="str">
            <v>Cumberland</v>
          </cell>
          <cell r="Y640" t="str">
            <v>Cumberland</v>
          </cell>
          <cell r="AA640" t="str">
            <v>SELF PAY</v>
          </cell>
          <cell r="AB640" t="str">
            <v>SELF PAY</v>
          </cell>
          <cell r="AC640" t="str">
            <v>MEDICAID(NC)</v>
          </cell>
          <cell r="AD640" t="str">
            <v>MEDICAID</v>
          </cell>
          <cell r="AK640" t="str">
            <v>Medicaid</v>
          </cell>
          <cell r="AL640">
            <v>24.547945205479451</v>
          </cell>
          <cell r="AM640">
            <v>598</v>
          </cell>
          <cell r="AN640">
            <v>1</v>
          </cell>
          <cell r="AO640">
            <v>1</v>
          </cell>
          <cell r="AP640">
            <v>20110503</v>
          </cell>
          <cell r="AQ640">
            <v>42</v>
          </cell>
          <cell r="AR640" t="str">
            <v>31-60 Days</v>
          </cell>
          <cell r="AS640">
            <v>0</v>
          </cell>
          <cell r="AT640">
            <v>0</v>
          </cell>
          <cell r="AU640">
            <v>1</v>
          </cell>
          <cell r="AV640" t="b">
            <v>1</v>
          </cell>
          <cell r="AW640" t="b">
            <v>1</v>
          </cell>
          <cell r="AX640" t="b">
            <v>1</v>
          </cell>
          <cell r="AY640" t="b">
            <v>0</v>
          </cell>
          <cell r="AZ640">
            <v>0</v>
          </cell>
          <cell r="BA640" t="b">
            <v>1</v>
          </cell>
          <cell r="BB640" t="b">
            <v>1</v>
          </cell>
          <cell r="BC640">
            <v>1</v>
          </cell>
        </row>
        <row r="641">
          <cell r="A641" t="str">
            <v>8</v>
          </cell>
          <cell r="B641" t="str">
            <v>2011/02/21</v>
          </cell>
          <cell r="C641" t="str">
            <v>2011/03/22</v>
          </cell>
          <cell r="D641">
            <v>0</v>
          </cell>
          <cell r="E641">
            <v>1645364</v>
          </cell>
          <cell r="F641" t="str">
            <v>M</v>
          </cell>
          <cell r="G641" t="str">
            <v>T</v>
          </cell>
          <cell r="H641" t="str">
            <v>1970/11/30</v>
          </cell>
          <cell r="I641" t="str">
            <v>ADATC</v>
          </cell>
          <cell r="J641" t="str">
            <v>R. J. Blackley ADATC</v>
          </cell>
          <cell r="K641" t="str">
            <v>944056795N</v>
          </cell>
          <cell r="M641" t="str">
            <v>1061190</v>
          </cell>
          <cell r="N641" t="str">
            <v>C</v>
          </cell>
          <cell r="O641" t="str">
            <v>202</v>
          </cell>
          <cell r="P641" t="str">
            <v>CenterPoint</v>
          </cell>
          <cell r="Q641" t="str">
            <v>Program Completion ADATC only</v>
          </cell>
          <cell r="R641" t="str">
            <v>Other outpatient and residential non state facilit</v>
          </cell>
          <cell r="S641" t="str">
            <v>Residental facility excluding nursing homes(halfwa</v>
          </cell>
          <cell r="T641" t="str">
            <v>SA</v>
          </cell>
          <cell r="U641" t="str">
            <v>Forsyth</v>
          </cell>
          <cell r="V641" t="str">
            <v>Forsyth</v>
          </cell>
          <cell r="W641" t="str">
            <v>Alamance</v>
          </cell>
          <cell r="X641" t="str">
            <v>CenterPoint</v>
          </cell>
          <cell r="Y641" t="str">
            <v>CenterPoint Human Services</v>
          </cell>
          <cell r="AA641" t="str">
            <v>SELF PAY</v>
          </cell>
          <cell r="AB641" t="str">
            <v>SELF PAY</v>
          </cell>
          <cell r="AK641" t="str">
            <v>Self</v>
          </cell>
          <cell r="AL641">
            <v>40.69315068493151</v>
          </cell>
          <cell r="AM641">
            <v>1157</v>
          </cell>
          <cell r="AN641">
            <v>1</v>
          </cell>
          <cell r="AO641">
            <v>1</v>
          </cell>
          <cell r="AP641">
            <v>20110328</v>
          </cell>
          <cell r="AQ641">
            <v>6</v>
          </cell>
          <cell r="AR641" t="str">
            <v>0-7 Days</v>
          </cell>
          <cell r="AS641">
            <v>0</v>
          </cell>
          <cell r="AT641">
            <v>0</v>
          </cell>
          <cell r="AU641">
            <v>0</v>
          </cell>
          <cell r="AV641" t="b">
            <v>0</v>
          </cell>
          <cell r="AW641" t="b">
            <v>1</v>
          </cell>
          <cell r="AX641" t="b">
            <v>1</v>
          </cell>
          <cell r="AY641" t="b">
            <v>0</v>
          </cell>
          <cell r="AZ641">
            <v>1</v>
          </cell>
          <cell r="BA641" t="b">
            <v>1</v>
          </cell>
          <cell r="BB641" t="b">
            <v>1</v>
          </cell>
          <cell r="BC641">
            <v>1</v>
          </cell>
        </row>
        <row r="642">
          <cell r="A642" t="str">
            <v>0</v>
          </cell>
          <cell r="B642" t="str">
            <v>2010/12/10</v>
          </cell>
          <cell r="C642" t="str">
            <v>2011/02/03</v>
          </cell>
          <cell r="D642">
            <v>0</v>
          </cell>
          <cell r="E642">
            <v>51363</v>
          </cell>
          <cell r="F642" t="str">
            <v>F</v>
          </cell>
          <cell r="G642" t="str">
            <v>T</v>
          </cell>
          <cell r="H642" t="str">
            <v>1952/08/23</v>
          </cell>
          <cell r="I642" t="str">
            <v>Psych Hospital</v>
          </cell>
          <cell r="J642" t="str">
            <v>Central Regional Hospital</v>
          </cell>
          <cell r="K642" t="str">
            <v>900196746T</v>
          </cell>
          <cell r="L642" t="str">
            <v>900196746T</v>
          </cell>
          <cell r="M642" t="str">
            <v>1061263</v>
          </cell>
          <cell r="N642" t="str">
            <v>C</v>
          </cell>
          <cell r="O642" t="str">
            <v>308</v>
          </cell>
          <cell r="P642" t="str">
            <v>Wake</v>
          </cell>
          <cell r="Q642" t="str">
            <v>Direct with Approval</v>
          </cell>
          <cell r="R642" t="str">
            <v>Other outpatient and residential non state facilit</v>
          </cell>
          <cell r="S642" t="str">
            <v>Foster family alternative family living</v>
          </cell>
          <cell r="T642" t="str">
            <v>MH</v>
          </cell>
          <cell r="U642" t="str">
            <v>Wake</v>
          </cell>
          <cell r="V642" t="str">
            <v>Wake</v>
          </cell>
          <cell r="W642" t="str">
            <v>Wake</v>
          </cell>
          <cell r="X642" t="str">
            <v>Wake</v>
          </cell>
          <cell r="Y642" t="str">
            <v>Wake</v>
          </cell>
          <cell r="AA642" t="str">
            <v>MEDICARE PART A</v>
          </cell>
          <cell r="AB642" t="str">
            <v>MEDICARE</v>
          </cell>
          <cell r="AC642" t="str">
            <v>SELF PAY</v>
          </cell>
          <cell r="AD642" t="str">
            <v>SELF PAY</v>
          </cell>
          <cell r="AE642" t="str">
            <v>MEDICARE PART B</v>
          </cell>
          <cell r="AF642" t="str">
            <v>MEDICARE</v>
          </cell>
          <cell r="AG642" t="str">
            <v>SELF PAY</v>
          </cell>
          <cell r="AH642" t="str">
            <v>SELF PAY</v>
          </cell>
          <cell r="AK642" t="str">
            <v>Medicare</v>
          </cell>
          <cell r="AL642">
            <v>58.975342465753428</v>
          </cell>
          <cell r="AM642">
            <v>4</v>
          </cell>
          <cell r="AN642">
            <v>1</v>
          </cell>
          <cell r="AO642">
            <v>1</v>
          </cell>
          <cell r="AP642">
            <v>20110217</v>
          </cell>
          <cell r="AQ642">
            <v>14</v>
          </cell>
          <cell r="AR642" t="str">
            <v>8-30 Days</v>
          </cell>
          <cell r="AS642">
            <v>0</v>
          </cell>
          <cell r="AT642">
            <v>0</v>
          </cell>
          <cell r="AU642">
            <v>1</v>
          </cell>
          <cell r="AV642" t="b">
            <v>1</v>
          </cell>
          <cell r="AW642" t="b">
            <v>1</v>
          </cell>
          <cell r="AX642" t="b">
            <v>1</v>
          </cell>
          <cell r="AY642" t="b">
            <v>0</v>
          </cell>
          <cell r="AZ642">
            <v>0</v>
          </cell>
          <cell r="BA642" t="b">
            <v>1</v>
          </cell>
          <cell r="BB642" t="b">
            <v>1</v>
          </cell>
          <cell r="BC642">
            <v>1</v>
          </cell>
        </row>
        <row r="643">
          <cell r="A643" t="str">
            <v>H</v>
          </cell>
          <cell r="B643" t="str">
            <v>2011/01/28</v>
          </cell>
          <cell r="C643" t="str">
            <v>2011/02/10</v>
          </cell>
          <cell r="D643">
            <v>1</v>
          </cell>
          <cell r="E643">
            <v>1656591</v>
          </cell>
          <cell r="F643" t="str">
            <v>F</v>
          </cell>
          <cell r="G643" t="str">
            <v>T</v>
          </cell>
          <cell r="H643" t="str">
            <v>1982/06/28</v>
          </cell>
          <cell r="I643" t="str">
            <v>ADATC</v>
          </cell>
          <cell r="J643" t="str">
            <v>J F Keith ADATC</v>
          </cell>
          <cell r="K643" t="str">
            <v>948096593N</v>
          </cell>
          <cell r="M643" t="str">
            <v>1061485</v>
          </cell>
          <cell r="N643" t="str">
            <v>West</v>
          </cell>
          <cell r="O643" t="str">
            <v>101</v>
          </cell>
          <cell r="P643" t="str">
            <v>Smoky Mountain</v>
          </cell>
          <cell r="Q643" t="str">
            <v>Against Medical advice Discharge(AMA)</v>
          </cell>
          <cell r="R643" t="str">
            <v>Other outpatient and residential non state facilit</v>
          </cell>
          <cell r="S643" t="str">
            <v>Private residence</v>
          </cell>
          <cell r="T643" t="str">
            <v>SA</v>
          </cell>
          <cell r="U643" t="str">
            <v>Wilkes</v>
          </cell>
          <cell r="V643" t="str">
            <v>Wilkes</v>
          </cell>
          <cell r="W643" t="str">
            <v>Wilkes</v>
          </cell>
          <cell r="X643" t="str">
            <v>Smoky Mountain</v>
          </cell>
          <cell r="Y643" t="str">
            <v>Smoky Mountain Center</v>
          </cell>
          <cell r="AA643" t="str">
            <v>SELF PAY</v>
          </cell>
          <cell r="AB643" t="str">
            <v>SELF PAY</v>
          </cell>
          <cell r="AK643" t="str">
            <v>Self</v>
          </cell>
          <cell r="AL643">
            <v>29.109589041095891</v>
          </cell>
          <cell r="AM643">
            <v>1448</v>
          </cell>
          <cell r="AN643">
            <v>1</v>
          </cell>
          <cell r="AO643">
            <v>1</v>
          </cell>
          <cell r="AP643">
            <v>20110216</v>
          </cell>
          <cell r="AQ643">
            <v>6</v>
          </cell>
          <cell r="AR643" t="str">
            <v>0-7 Days</v>
          </cell>
          <cell r="AS643">
            <v>0</v>
          </cell>
          <cell r="AT643">
            <v>0</v>
          </cell>
          <cell r="AU643">
            <v>0</v>
          </cell>
          <cell r="AV643" t="b">
            <v>0</v>
          </cell>
          <cell r="AW643" t="b">
            <v>1</v>
          </cell>
          <cell r="AX643" t="b">
            <v>1</v>
          </cell>
          <cell r="AY643" t="b">
            <v>0</v>
          </cell>
          <cell r="AZ643">
            <v>0</v>
          </cell>
          <cell r="BA643" t="b">
            <v>0</v>
          </cell>
          <cell r="BB643" t="b">
            <v>1</v>
          </cell>
          <cell r="BC643">
            <v>1</v>
          </cell>
        </row>
        <row r="644">
          <cell r="A644" t="str">
            <v>H</v>
          </cell>
          <cell r="B644" t="str">
            <v>2011/02/17</v>
          </cell>
          <cell r="C644" t="str">
            <v>2011/03/08</v>
          </cell>
          <cell r="D644">
            <v>0</v>
          </cell>
          <cell r="E644">
            <v>1656591</v>
          </cell>
          <cell r="F644" t="str">
            <v>F</v>
          </cell>
          <cell r="G644" t="str">
            <v>T</v>
          </cell>
          <cell r="H644" t="str">
            <v>1982/06/28</v>
          </cell>
          <cell r="I644" t="str">
            <v>ADATC</v>
          </cell>
          <cell r="J644" t="str">
            <v>J F Keith ADATC</v>
          </cell>
          <cell r="K644" t="str">
            <v>948096593N</v>
          </cell>
          <cell r="M644" t="str">
            <v>1061485</v>
          </cell>
          <cell r="N644" t="str">
            <v>West</v>
          </cell>
          <cell r="O644" t="str">
            <v>101</v>
          </cell>
          <cell r="P644" t="str">
            <v>Smoky Mountain</v>
          </cell>
          <cell r="Q644" t="str">
            <v>Program Completion ADATC only</v>
          </cell>
          <cell r="R644" t="str">
            <v>Other outpatient and residential non state facilit</v>
          </cell>
          <cell r="S644" t="str">
            <v>Residental facility excluding nursing homes(halfwa</v>
          </cell>
          <cell r="T644" t="str">
            <v>SA</v>
          </cell>
          <cell r="U644" t="str">
            <v>Wilkes</v>
          </cell>
          <cell r="V644" t="str">
            <v>Wilkes</v>
          </cell>
          <cell r="W644" t="str">
            <v>Buncombe</v>
          </cell>
          <cell r="Y644" t="str">
            <v>Smoky Mountain Center</v>
          </cell>
          <cell r="AA644" t="str">
            <v>SELF PAY</v>
          </cell>
          <cell r="AB644" t="str">
            <v>SELF PAY</v>
          </cell>
          <cell r="AC644" t="str">
            <v>SELF PAY</v>
          </cell>
          <cell r="AD644" t="str">
            <v>SELF PAY</v>
          </cell>
          <cell r="AK644" t="str">
            <v>Self</v>
          </cell>
          <cell r="AL644">
            <v>29.109589041095891</v>
          </cell>
          <cell r="AM644">
            <v>1449</v>
          </cell>
          <cell r="AN644">
            <v>0</v>
          </cell>
          <cell r="AO644">
            <v>0</v>
          </cell>
          <cell r="AP644" t="str">
            <v>.</v>
          </cell>
          <cell r="AQ644" t="str">
            <v>.</v>
          </cell>
          <cell r="AR644" t="str">
            <v>Not Seen</v>
          </cell>
          <cell r="AS644">
            <v>0</v>
          </cell>
          <cell r="AT644">
            <v>0</v>
          </cell>
          <cell r="AU644">
            <v>0</v>
          </cell>
          <cell r="AV644" t="b">
            <v>0</v>
          </cell>
          <cell r="AW644" t="b">
            <v>1</v>
          </cell>
          <cell r="AX644" t="b">
            <v>1</v>
          </cell>
          <cell r="AY644" t="b">
            <v>0</v>
          </cell>
          <cell r="AZ644">
            <v>1</v>
          </cell>
          <cell r="BA644" t="b">
            <v>1</v>
          </cell>
          <cell r="BB644" t="b">
            <v>1</v>
          </cell>
          <cell r="BC644">
            <v>1</v>
          </cell>
        </row>
        <row r="645">
          <cell r="A645" t="str">
            <v>Q</v>
          </cell>
          <cell r="B645" t="str">
            <v>2011/02/28</v>
          </cell>
          <cell r="C645" t="str">
            <v>2011/03/20</v>
          </cell>
          <cell r="D645">
            <v>0</v>
          </cell>
          <cell r="E645">
            <v>1656790</v>
          </cell>
          <cell r="F645" t="str">
            <v>F</v>
          </cell>
          <cell r="G645" t="str">
            <v>T</v>
          </cell>
          <cell r="H645" t="str">
            <v>1957/07/21</v>
          </cell>
          <cell r="I645" t="str">
            <v>ADATC</v>
          </cell>
          <cell r="J645" t="str">
            <v>W.B. Jones ADATC</v>
          </cell>
          <cell r="K645" t="str">
            <v>947589228L</v>
          </cell>
          <cell r="L645" t="str">
            <v>947589228L</v>
          </cell>
          <cell r="M645" t="str">
            <v>1061886</v>
          </cell>
          <cell r="N645" t="str">
            <v>East</v>
          </cell>
          <cell r="O645" t="str">
            <v>412</v>
          </cell>
          <cell r="P645" t="str">
            <v>Albemarle</v>
          </cell>
          <cell r="Q645" t="str">
            <v>Program Completion ADATC only</v>
          </cell>
          <cell r="R645" t="str">
            <v>Other outpatient and residential non state facilit</v>
          </cell>
          <cell r="S645" t="str">
            <v>Private residence</v>
          </cell>
          <cell r="T645" t="str">
            <v>SA</v>
          </cell>
          <cell r="U645" t="str">
            <v>Pasquotank</v>
          </cell>
          <cell r="V645" t="str">
            <v>Pasquotank</v>
          </cell>
          <cell r="W645" t="str">
            <v>Pasquotank</v>
          </cell>
          <cell r="X645" t="str">
            <v>ECBH</v>
          </cell>
          <cell r="Y645" t="str">
            <v>East Carolina Behavioral Health</v>
          </cell>
          <cell r="AA645" t="str">
            <v>SELF PAY</v>
          </cell>
          <cell r="AB645" t="str">
            <v>SELF PAY</v>
          </cell>
          <cell r="AC645" t="str">
            <v>MEDICAID(NC)</v>
          </cell>
          <cell r="AD645" t="str">
            <v>MEDICAID</v>
          </cell>
          <cell r="AK645" t="str">
            <v>Medicaid</v>
          </cell>
          <cell r="AL645">
            <v>54.063013698630137</v>
          </cell>
          <cell r="AM645">
            <v>1866</v>
          </cell>
          <cell r="AN645">
            <v>1</v>
          </cell>
          <cell r="AO645">
            <v>1</v>
          </cell>
          <cell r="AP645">
            <v>20110404</v>
          </cell>
          <cell r="AQ645">
            <v>15</v>
          </cell>
          <cell r="AR645" t="str">
            <v>8-30 Days</v>
          </cell>
          <cell r="AS645">
            <v>0</v>
          </cell>
          <cell r="AT645">
            <v>0</v>
          </cell>
          <cell r="AU645">
            <v>0</v>
          </cell>
          <cell r="AV645" t="b">
            <v>0</v>
          </cell>
          <cell r="AW645" t="b">
            <v>1</v>
          </cell>
          <cell r="AX645" t="b">
            <v>1</v>
          </cell>
          <cell r="AY645" t="b">
            <v>0</v>
          </cell>
          <cell r="AZ645">
            <v>1</v>
          </cell>
          <cell r="BA645" t="b">
            <v>1</v>
          </cell>
          <cell r="BB645" t="b">
            <v>1</v>
          </cell>
          <cell r="BC645">
            <v>1</v>
          </cell>
        </row>
        <row r="646">
          <cell r="A646" t="str">
            <v>2</v>
          </cell>
          <cell r="B646" t="str">
            <v>2009/03/17</v>
          </cell>
          <cell r="C646" t="str">
            <v>2011/03/15</v>
          </cell>
          <cell r="D646">
            <v>0</v>
          </cell>
          <cell r="E646">
            <v>831224</v>
          </cell>
          <cell r="F646" t="str">
            <v>F</v>
          </cell>
          <cell r="G646" t="str">
            <v>T</v>
          </cell>
          <cell r="H646" t="str">
            <v>1971/08/19</v>
          </cell>
          <cell r="I646" t="str">
            <v>Psych Hospital</v>
          </cell>
          <cell r="J646" t="str">
            <v>Broughton</v>
          </cell>
          <cell r="K646" t="str">
            <v>948775996O</v>
          </cell>
          <cell r="L646" t="str">
            <v>948775996O</v>
          </cell>
          <cell r="M646" t="str">
            <v>1061937</v>
          </cell>
          <cell r="N646" t="str">
            <v>West</v>
          </cell>
          <cell r="O646" t="str">
            <v>112</v>
          </cell>
          <cell r="P646" t="str">
            <v>Piedmont</v>
          </cell>
          <cell r="Q646" t="str">
            <v>Direct with Approval</v>
          </cell>
          <cell r="R646" t="str">
            <v>Other outpatient and residential non state facilit</v>
          </cell>
          <cell r="S646" t="str">
            <v>Foster family alternative family living</v>
          </cell>
          <cell r="T646" t="str">
            <v>MH</v>
          </cell>
          <cell r="U646" t="str">
            <v>Cabarrus</v>
          </cell>
          <cell r="V646" t="str">
            <v>Union</v>
          </cell>
          <cell r="W646" t="str">
            <v>Union</v>
          </cell>
          <cell r="X646" t="str">
            <v>Piedmont</v>
          </cell>
          <cell r="Y646" t="str">
            <v>PBH</v>
          </cell>
          <cell r="Z646" t="str">
            <v>131210000019650</v>
          </cell>
          <cell r="AA646" t="str">
            <v>SELF PAY</v>
          </cell>
          <cell r="AB646" t="str">
            <v>SELF PAY</v>
          </cell>
          <cell r="AC646" t="str">
            <v>MEDICAID(NC)</v>
          </cell>
          <cell r="AD646" t="str">
            <v>MEDICAID</v>
          </cell>
          <cell r="AK646" t="str">
            <v>Medicaid</v>
          </cell>
          <cell r="AL646">
            <v>39.975342465753428</v>
          </cell>
          <cell r="AM646">
            <v>794</v>
          </cell>
          <cell r="AN646">
            <v>0</v>
          </cell>
          <cell r="AO646">
            <v>0</v>
          </cell>
          <cell r="AP646" t="str">
            <v>.</v>
          </cell>
          <cell r="AQ646" t="str">
            <v>.</v>
          </cell>
          <cell r="AR646" t="str">
            <v>Not Seen</v>
          </cell>
          <cell r="AS646">
            <v>0</v>
          </cell>
          <cell r="AT646">
            <v>0</v>
          </cell>
          <cell r="AU646">
            <v>1</v>
          </cell>
          <cell r="AV646" t="b">
            <v>1</v>
          </cell>
          <cell r="AW646" t="b">
            <v>1</v>
          </cell>
          <cell r="AX646" t="b">
            <v>1</v>
          </cell>
          <cell r="AY646" t="b">
            <v>0</v>
          </cell>
          <cell r="AZ646">
            <v>0</v>
          </cell>
          <cell r="BA646" t="b">
            <v>1</v>
          </cell>
          <cell r="BB646" t="b">
            <v>1</v>
          </cell>
          <cell r="BC646">
            <v>0</v>
          </cell>
        </row>
        <row r="647">
          <cell r="A647" t="str">
            <v>H</v>
          </cell>
          <cell r="B647" t="str">
            <v>2011/01/14</v>
          </cell>
          <cell r="C647" t="str">
            <v>2011/01/17</v>
          </cell>
          <cell r="D647">
            <v>0</v>
          </cell>
          <cell r="E647">
            <v>715633</v>
          </cell>
          <cell r="F647" t="str">
            <v>M</v>
          </cell>
          <cell r="G647" t="str">
            <v>T</v>
          </cell>
          <cell r="H647" t="str">
            <v>1970/08/01</v>
          </cell>
          <cell r="I647" t="str">
            <v>ADATC</v>
          </cell>
          <cell r="J647" t="str">
            <v>J F Keith ADATC</v>
          </cell>
          <cell r="K647" t="str">
            <v>947876764K</v>
          </cell>
          <cell r="M647" t="str">
            <v>1062127</v>
          </cell>
          <cell r="N647" t="str">
            <v>West</v>
          </cell>
          <cell r="O647" t="str">
            <v>113</v>
          </cell>
          <cell r="P647" t="str">
            <v>Western Highlands</v>
          </cell>
          <cell r="Q647" t="str">
            <v>Program Completion ADATC only</v>
          </cell>
          <cell r="R647" t="str">
            <v>Other outpatient and residential non state facilit</v>
          </cell>
          <cell r="S647" t="str">
            <v>Private residence</v>
          </cell>
          <cell r="T647" t="str">
            <v>SA</v>
          </cell>
          <cell r="U647" t="str">
            <v>Madison</v>
          </cell>
          <cell r="V647" t="str">
            <v>Madison</v>
          </cell>
          <cell r="W647" t="str">
            <v>Buncombe</v>
          </cell>
          <cell r="Y647" t="str">
            <v>Western Highlands</v>
          </cell>
          <cell r="AA647" t="str">
            <v>SELF PAY</v>
          </cell>
          <cell r="AB647" t="str">
            <v>SELF PAY</v>
          </cell>
          <cell r="AK647" t="str">
            <v>Self</v>
          </cell>
          <cell r="AL647">
            <v>41.024657534246572</v>
          </cell>
          <cell r="AM647">
            <v>1354</v>
          </cell>
          <cell r="AN647">
            <v>0</v>
          </cell>
          <cell r="AO647">
            <v>0</v>
          </cell>
          <cell r="AP647" t="str">
            <v>.</v>
          </cell>
          <cell r="AQ647" t="str">
            <v>.</v>
          </cell>
          <cell r="AR647" t="str">
            <v>Not Seen</v>
          </cell>
          <cell r="AS647">
            <v>0</v>
          </cell>
          <cell r="AT647">
            <v>0</v>
          </cell>
          <cell r="AU647">
            <v>0</v>
          </cell>
          <cell r="AV647" t="b">
            <v>0</v>
          </cell>
          <cell r="AW647" t="b">
            <v>1</v>
          </cell>
          <cell r="AX647" t="b">
            <v>1</v>
          </cell>
          <cell r="AY647" t="b">
            <v>0</v>
          </cell>
          <cell r="AZ647">
            <v>1</v>
          </cell>
          <cell r="BA647" t="b">
            <v>1</v>
          </cell>
          <cell r="BB647" t="b">
            <v>1</v>
          </cell>
          <cell r="BC647">
            <v>1</v>
          </cell>
        </row>
        <row r="648">
          <cell r="A648" t="str">
            <v>2</v>
          </cell>
          <cell r="B648" t="str">
            <v>2011/01/26</v>
          </cell>
          <cell r="C648" t="str">
            <v>2011/02/22</v>
          </cell>
          <cell r="D648">
            <v>0</v>
          </cell>
          <cell r="E648">
            <v>1657012</v>
          </cell>
          <cell r="F648" t="str">
            <v>M</v>
          </cell>
          <cell r="G648" t="str">
            <v>T</v>
          </cell>
          <cell r="H648" t="str">
            <v>1959/03/30</v>
          </cell>
          <cell r="I648" t="str">
            <v>Psych Hospital</v>
          </cell>
          <cell r="J648" t="str">
            <v>Broughton</v>
          </cell>
          <cell r="K648" t="str">
            <v>947129100N</v>
          </cell>
          <cell r="M648" t="str">
            <v>1062310</v>
          </cell>
          <cell r="N648" t="str">
            <v>West</v>
          </cell>
          <cell r="O648" t="str">
            <v>109</v>
          </cell>
          <cell r="P648" t="str">
            <v>Mental Health Partners</v>
          </cell>
          <cell r="Q648" t="str">
            <v>Direct with Approval</v>
          </cell>
          <cell r="R648" t="str">
            <v>Other outpatient and residential non state facilit</v>
          </cell>
          <cell r="S648" t="str">
            <v>Residental facility excluding nursing homes(halfwa</v>
          </cell>
          <cell r="T648" t="str">
            <v>SA</v>
          </cell>
          <cell r="U648" t="str">
            <v>Burke</v>
          </cell>
          <cell r="V648" t="str">
            <v>Burke</v>
          </cell>
          <cell r="W648" t="str">
            <v>Catawba</v>
          </cell>
          <cell r="X648" t="str">
            <v>Mental Health Partners</v>
          </cell>
          <cell r="Y648" t="str">
            <v>Mental Health Partners</v>
          </cell>
          <cell r="AA648" t="str">
            <v>SECURE HORIZONS DIRECT</v>
          </cell>
          <cell r="AB648" t="str">
            <v>HMO</v>
          </cell>
          <cell r="AC648" t="str">
            <v>SELF PAY</v>
          </cell>
          <cell r="AD648" t="str">
            <v>SELF PAY</v>
          </cell>
          <cell r="AK648" t="str">
            <v>Private</v>
          </cell>
          <cell r="AL648">
            <v>52.372602739726027</v>
          </cell>
          <cell r="AM648">
            <v>858</v>
          </cell>
          <cell r="AN648">
            <v>1</v>
          </cell>
          <cell r="AO648">
            <v>1</v>
          </cell>
          <cell r="AP648">
            <v>20110223</v>
          </cell>
          <cell r="AQ648">
            <v>1</v>
          </cell>
          <cell r="AR648" t="str">
            <v>0-7 Days</v>
          </cell>
          <cell r="AS648">
            <v>0</v>
          </cell>
          <cell r="AT648">
            <v>0</v>
          </cell>
          <cell r="AU648">
            <v>1</v>
          </cell>
          <cell r="AV648" t="b">
            <v>1</v>
          </cell>
          <cell r="AW648" t="b">
            <v>1</v>
          </cell>
          <cell r="AX648" t="b">
            <v>1</v>
          </cell>
          <cell r="AY648" t="b">
            <v>0</v>
          </cell>
          <cell r="AZ648">
            <v>0</v>
          </cell>
          <cell r="BA648" t="b">
            <v>1</v>
          </cell>
          <cell r="BB648" t="b">
            <v>1</v>
          </cell>
          <cell r="BC648">
            <v>1</v>
          </cell>
        </row>
        <row r="649">
          <cell r="A649" t="str">
            <v>0</v>
          </cell>
          <cell r="B649" t="str">
            <v>2011/03/16</v>
          </cell>
          <cell r="C649" t="str">
            <v>2011/03/21</v>
          </cell>
          <cell r="D649">
            <v>0</v>
          </cell>
          <cell r="E649">
            <v>1657047</v>
          </cell>
          <cell r="F649" t="str">
            <v>M</v>
          </cell>
          <cell r="G649" t="str">
            <v>T</v>
          </cell>
          <cell r="H649" t="str">
            <v>1966/01/01</v>
          </cell>
          <cell r="I649" t="str">
            <v>Psych Hospital</v>
          </cell>
          <cell r="J649" t="str">
            <v>Central Regional Hospital</v>
          </cell>
          <cell r="M649" t="str">
            <v>1062375</v>
          </cell>
          <cell r="N649" t="str">
            <v>C</v>
          </cell>
          <cell r="O649" t="str">
            <v>208</v>
          </cell>
          <cell r="P649" t="str">
            <v>Five County</v>
          </cell>
          <cell r="Q649" t="str">
            <v>Direct with Approval</v>
          </cell>
          <cell r="R649" t="str">
            <v>Other outpatient and residential non state facilit</v>
          </cell>
          <cell r="S649" t="str">
            <v>Private residence</v>
          </cell>
          <cell r="T649" t="str">
            <v>MH</v>
          </cell>
          <cell r="U649" t="str">
            <v>Granville</v>
          </cell>
          <cell r="V649" t="str">
            <v>Granville</v>
          </cell>
          <cell r="W649" t="str">
            <v>Granville</v>
          </cell>
          <cell r="X649" t="str">
            <v>Five County</v>
          </cell>
          <cell r="Y649" t="str">
            <v>Five County</v>
          </cell>
          <cell r="AA649" t="str">
            <v>SELF PAY</v>
          </cell>
          <cell r="AB649" t="str">
            <v>SELF PAY</v>
          </cell>
          <cell r="AK649" t="str">
            <v>Self</v>
          </cell>
          <cell r="AL649">
            <v>45.608219178082194</v>
          </cell>
          <cell r="AM649">
            <v>198</v>
          </cell>
          <cell r="AN649" t="e">
            <v>#N/A</v>
          </cell>
          <cell r="AO649">
            <v>0</v>
          </cell>
          <cell r="AP649" t="e">
            <v>#N/A</v>
          </cell>
          <cell r="AQ649" t="e">
            <v>#N/A</v>
          </cell>
          <cell r="AR649" t="e">
            <v>#N/A</v>
          </cell>
          <cell r="AS649" t="e">
            <v>#N/A</v>
          </cell>
          <cell r="AT649">
            <v>0</v>
          </cell>
          <cell r="AU649">
            <v>1</v>
          </cell>
          <cell r="AV649" t="b">
            <v>1</v>
          </cell>
          <cell r="AW649" t="b">
            <v>1</v>
          </cell>
          <cell r="AX649" t="b">
            <v>1</v>
          </cell>
          <cell r="AY649" t="b">
            <v>0</v>
          </cell>
          <cell r="AZ649">
            <v>0</v>
          </cell>
          <cell r="BA649" t="b">
            <v>1</v>
          </cell>
          <cell r="BB649" t="b">
            <v>1</v>
          </cell>
          <cell r="BC649">
            <v>1</v>
          </cell>
        </row>
        <row r="650">
          <cell r="A650" t="str">
            <v>0</v>
          </cell>
          <cell r="B650" t="str">
            <v>2011/01/05</v>
          </cell>
          <cell r="C650" t="str">
            <v>2011/01/14</v>
          </cell>
          <cell r="D650">
            <v>0</v>
          </cell>
          <cell r="E650">
            <v>1657397</v>
          </cell>
          <cell r="F650" t="str">
            <v>M</v>
          </cell>
          <cell r="G650" t="str">
            <v>T</v>
          </cell>
          <cell r="H650" t="str">
            <v>1987/10/21</v>
          </cell>
          <cell r="I650" t="str">
            <v>Psych Hospital</v>
          </cell>
          <cell r="J650" t="str">
            <v>Central Regional Hospital</v>
          </cell>
          <cell r="K650" t="str">
            <v>900933945T</v>
          </cell>
          <cell r="L650" t="str">
            <v>900933945T</v>
          </cell>
          <cell r="M650" t="str">
            <v>1062943</v>
          </cell>
          <cell r="N650" t="str">
            <v>C</v>
          </cell>
          <cell r="O650" t="str">
            <v>303</v>
          </cell>
          <cell r="P650" t="str">
            <v>Sandhills</v>
          </cell>
          <cell r="Q650" t="str">
            <v>Direct with Approval</v>
          </cell>
          <cell r="R650" t="str">
            <v>Other outpatient and residential non state facilit</v>
          </cell>
          <cell r="S650" t="str">
            <v>Private residence</v>
          </cell>
          <cell r="T650" t="str">
            <v>MH</v>
          </cell>
          <cell r="U650" t="str">
            <v>Randolph</v>
          </cell>
          <cell r="V650" t="str">
            <v>Randolph</v>
          </cell>
          <cell r="W650" t="str">
            <v>Randolph</v>
          </cell>
          <cell r="X650" t="str">
            <v>Wake</v>
          </cell>
          <cell r="Y650" t="str">
            <v>Wake</v>
          </cell>
          <cell r="AA650" t="str">
            <v>SELF PAY</v>
          </cell>
          <cell r="AB650" t="str">
            <v>SELF PAY</v>
          </cell>
          <cell r="AC650" t="str">
            <v>MEDICAID(NC)</v>
          </cell>
          <cell r="AD650" t="str">
            <v>MEDICAID</v>
          </cell>
          <cell r="AK650" t="str">
            <v>Medicaid</v>
          </cell>
          <cell r="AL650">
            <v>23.791780821917808</v>
          </cell>
          <cell r="AM650">
            <v>199</v>
          </cell>
          <cell r="AN650">
            <v>1</v>
          </cell>
          <cell r="AO650">
            <v>1</v>
          </cell>
          <cell r="AP650">
            <v>20110114</v>
          </cell>
          <cell r="AQ650">
            <v>0</v>
          </cell>
          <cell r="AR650" t="str">
            <v>0-7 Days</v>
          </cell>
          <cell r="AS650">
            <v>0</v>
          </cell>
          <cell r="AT650">
            <v>0</v>
          </cell>
          <cell r="AU650">
            <v>1</v>
          </cell>
          <cell r="AV650" t="b">
            <v>1</v>
          </cell>
          <cell r="AW650" t="b">
            <v>1</v>
          </cell>
          <cell r="AX650" t="b">
            <v>1</v>
          </cell>
          <cell r="AY650" t="b">
            <v>0</v>
          </cell>
          <cell r="AZ650">
            <v>0</v>
          </cell>
          <cell r="BA650" t="b">
            <v>1</v>
          </cell>
          <cell r="BB650" t="b">
            <v>1</v>
          </cell>
          <cell r="BC650">
            <v>1</v>
          </cell>
        </row>
        <row r="651">
          <cell r="A651" t="str">
            <v>H</v>
          </cell>
          <cell r="B651" t="str">
            <v>2011/03/18</v>
          </cell>
          <cell r="C651" t="str">
            <v>2011/03/26</v>
          </cell>
          <cell r="D651">
            <v>0</v>
          </cell>
          <cell r="E651">
            <v>1658139</v>
          </cell>
          <cell r="F651" t="str">
            <v>F</v>
          </cell>
          <cell r="G651" t="str">
            <v>T</v>
          </cell>
          <cell r="H651" t="str">
            <v>1960/01/06</v>
          </cell>
          <cell r="I651" t="str">
            <v>ADATC</v>
          </cell>
          <cell r="J651" t="str">
            <v>J F Keith ADATC</v>
          </cell>
          <cell r="K651" t="str">
            <v>946619220P</v>
          </cell>
          <cell r="M651" t="str">
            <v>1063152</v>
          </cell>
          <cell r="N651" t="str">
            <v>West</v>
          </cell>
          <cell r="O651" t="str">
            <v>101</v>
          </cell>
          <cell r="P651" t="str">
            <v>Smoky Mountain</v>
          </cell>
          <cell r="Q651" t="str">
            <v>Against Medical advice Discharge(AMA)</v>
          </cell>
          <cell r="R651" t="str">
            <v>Other outpatient and residential non state facilit</v>
          </cell>
          <cell r="S651" t="str">
            <v>Private residence</v>
          </cell>
          <cell r="T651" t="str">
            <v>SA</v>
          </cell>
          <cell r="U651" t="str">
            <v>Macon</v>
          </cell>
          <cell r="V651" t="str">
            <v>Macon</v>
          </cell>
          <cell r="W651" t="str">
            <v>Macon</v>
          </cell>
          <cell r="X651" t="str">
            <v>Smoky Mountain</v>
          </cell>
          <cell r="Y651" t="str">
            <v>Smoky Mountain Center</v>
          </cell>
          <cell r="AA651" t="str">
            <v>SELF PAY</v>
          </cell>
          <cell r="AB651" t="str">
            <v>SELF PAY</v>
          </cell>
          <cell r="AK651" t="str">
            <v>Self</v>
          </cell>
          <cell r="AL651">
            <v>51.6</v>
          </cell>
          <cell r="AM651">
            <v>1450</v>
          </cell>
          <cell r="AN651">
            <v>1</v>
          </cell>
          <cell r="AO651">
            <v>1</v>
          </cell>
          <cell r="AP651">
            <v>20110418</v>
          </cell>
          <cell r="AQ651">
            <v>23</v>
          </cell>
          <cell r="AR651" t="str">
            <v>8-30 Days</v>
          </cell>
          <cell r="AS651">
            <v>0</v>
          </cell>
          <cell r="AT651">
            <v>0</v>
          </cell>
          <cell r="AU651">
            <v>0</v>
          </cell>
          <cell r="AV651" t="b">
            <v>0</v>
          </cell>
          <cell r="AW651" t="b">
            <v>1</v>
          </cell>
          <cell r="AX651" t="b">
            <v>1</v>
          </cell>
          <cell r="AY651" t="b">
            <v>0</v>
          </cell>
          <cell r="AZ651">
            <v>0</v>
          </cell>
          <cell r="BA651" t="b">
            <v>0</v>
          </cell>
          <cell r="BB651" t="b">
            <v>1</v>
          </cell>
          <cell r="BC651">
            <v>1</v>
          </cell>
        </row>
        <row r="652">
          <cell r="A652" t="str">
            <v>2</v>
          </cell>
          <cell r="B652" t="str">
            <v>2008/02/05</v>
          </cell>
          <cell r="C652" t="str">
            <v>2011/02/01</v>
          </cell>
          <cell r="D652">
            <v>0</v>
          </cell>
          <cell r="E652">
            <v>1358626</v>
          </cell>
          <cell r="F652" t="str">
            <v>F</v>
          </cell>
          <cell r="G652" t="str">
            <v>T</v>
          </cell>
          <cell r="H652" t="str">
            <v>1976/08/30</v>
          </cell>
          <cell r="I652" t="str">
            <v>Psych Hospital</v>
          </cell>
          <cell r="J652" t="str">
            <v>Broughton</v>
          </cell>
          <cell r="K652" t="str">
            <v>947511734M</v>
          </cell>
          <cell r="L652" t="str">
            <v>947511734M</v>
          </cell>
          <cell r="M652" t="str">
            <v>1063475</v>
          </cell>
          <cell r="N652" t="str">
            <v>West</v>
          </cell>
          <cell r="O652" t="str">
            <v>201</v>
          </cell>
          <cell r="P652" t="str">
            <v>Crossroads</v>
          </cell>
          <cell r="Q652" t="str">
            <v>Direct with Approval</v>
          </cell>
          <cell r="R652" t="str">
            <v>Other outpatient and residential non state facilit</v>
          </cell>
          <cell r="S652" t="str">
            <v>Community ICF-MR</v>
          </cell>
          <cell r="T652" t="str">
            <v>MH</v>
          </cell>
          <cell r="U652" t="str">
            <v>Iredell</v>
          </cell>
          <cell r="V652" t="str">
            <v>Iredell</v>
          </cell>
          <cell r="W652" t="str">
            <v>Iredell</v>
          </cell>
          <cell r="X652" t="str">
            <v>Crossroads</v>
          </cell>
          <cell r="Y652" t="str">
            <v>Crossroads</v>
          </cell>
          <cell r="AA652" t="str">
            <v>MEDICARE PART A</v>
          </cell>
          <cell r="AB652" t="str">
            <v>MEDICARE</v>
          </cell>
          <cell r="AC652" t="str">
            <v>SELF PAY</v>
          </cell>
          <cell r="AD652" t="str">
            <v>SELF PAY</v>
          </cell>
          <cell r="AE652" t="str">
            <v>MEDICARE PART B</v>
          </cell>
          <cell r="AF652" t="str">
            <v>MEDICARE</v>
          </cell>
          <cell r="AG652" t="str">
            <v>MEDICAID(NC)</v>
          </cell>
          <cell r="AH652" t="str">
            <v>MEDICAID</v>
          </cell>
          <cell r="AK652" t="str">
            <v>Medicaid</v>
          </cell>
          <cell r="AL652">
            <v>34.939726027397263</v>
          </cell>
          <cell r="AM652">
            <v>840</v>
          </cell>
          <cell r="AN652">
            <v>1</v>
          </cell>
          <cell r="AO652">
            <v>1</v>
          </cell>
          <cell r="AP652">
            <v>20110201</v>
          </cell>
          <cell r="AQ652">
            <v>0</v>
          </cell>
          <cell r="AR652" t="str">
            <v>0-7 Days</v>
          </cell>
          <cell r="AS652">
            <v>0</v>
          </cell>
          <cell r="AT652">
            <v>0</v>
          </cell>
          <cell r="AU652">
            <v>1</v>
          </cell>
          <cell r="AV652" t="b">
            <v>1</v>
          </cell>
          <cell r="AW652" t="b">
            <v>1</v>
          </cell>
          <cell r="AX652" t="b">
            <v>1</v>
          </cell>
          <cell r="AY652" t="b">
            <v>0</v>
          </cell>
          <cell r="AZ652">
            <v>0</v>
          </cell>
          <cell r="BA652" t="b">
            <v>1</v>
          </cell>
          <cell r="BB652" t="b">
            <v>1</v>
          </cell>
          <cell r="BC652">
            <v>1</v>
          </cell>
        </row>
        <row r="653">
          <cell r="A653" t="str">
            <v>H</v>
          </cell>
          <cell r="B653" t="str">
            <v>2011/03/11</v>
          </cell>
          <cell r="C653" t="str">
            <v>2011/03/15</v>
          </cell>
          <cell r="D653">
            <v>0</v>
          </cell>
          <cell r="E653">
            <v>1658342</v>
          </cell>
          <cell r="F653" t="str">
            <v>F</v>
          </cell>
          <cell r="G653" t="str">
            <v>T</v>
          </cell>
          <cell r="H653" t="str">
            <v>1987/10/11</v>
          </cell>
          <cell r="I653" t="str">
            <v>ADATC</v>
          </cell>
          <cell r="J653" t="str">
            <v>J F Keith ADATC</v>
          </cell>
          <cell r="K653" t="str">
            <v>900203720L</v>
          </cell>
          <cell r="L653" t="str">
            <v>900203720L</v>
          </cell>
          <cell r="M653" t="str">
            <v>1063490</v>
          </cell>
          <cell r="N653" t="str">
            <v>West</v>
          </cell>
          <cell r="O653" t="str">
            <v>201</v>
          </cell>
          <cell r="P653" t="str">
            <v>Crossroads</v>
          </cell>
          <cell r="Q653" t="str">
            <v>72 hours request for Discharge ADATC only</v>
          </cell>
          <cell r="R653" t="str">
            <v>Other outpatient and residential non state facilit</v>
          </cell>
          <cell r="S653" t="str">
            <v>Private residence</v>
          </cell>
          <cell r="T653" t="str">
            <v>SA</v>
          </cell>
          <cell r="U653" t="str">
            <v>Yadkin</v>
          </cell>
          <cell r="V653" t="str">
            <v>Yadkin</v>
          </cell>
          <cell r="W653" t="str">
            <v>Yadkin</v>
          </cell>
          <cell r="X653" t="str">
            <v>Crossroads</v>
          </cell>
          <cell r="Y653" t="str">
            <v>Crossroads</v>
          </cell>
          <cell r="AA653" t="str">
            <v>SELF PAY</v>
          </cell>
          <cell r="AB653" t="str">
            <v>SELF PAY</v>
          </cell>
          <cell r="AC653" t="str">
            <v>MEDICAID(NC)</v>
          </cell>
          <cell r="AD653" t="str">
            <v>MEDICAID</v>
          </cell>
          <cell r="AK653" t="str">
            <v>Medicaid</v>
          </cell>
          <cell r="AL653">
            <v>23.81917808219178</v>
          </cell>
          <cell r="AM653">
            <v>1451</v>
          </cell>
          <cell r="AN653">
            <v>0</v>
          </cell>
          <cell r="AO653">
            <v>0</v>
          </cell>
          <cell r="AP653" t="str">
            <v>.</v>
          </cell>
          <cell r="AQ653" t="str">
            <v>.</v>
          </cell>
          <cell r="AR653" t="str">
            <v>Not Seen</v>
          </cell>
          <cell r="AS653">
            <v>0</v>
          </cell>
          <cell r="AT653">
            <v>0</v>
          </cell>
          <cell r="AU653">
            <v>0</v>
          </cell>
          <cell r="AV653" t="b">
            <v>0</v>
          </cell>
          <cell r="AW653" t="b">
            <v>1</v>
          </cell>
          <cell r="AX653" t="b">
            <v>1</v>
          </cell>
          <cell r="AY653" t="b">
            <v>0</v>
          </cell>
          <cell r="AZ653">
            <v>0</v>
          </cell>
          <cell r="BA653" t="b">
            <v>0</v>
          </cell>
          <cell r="BB653" t="b">
            <v>1</v>
          </cell>
          <cell r="BC653">
            <v>1</v>
          </cell>
        </row>
        <row r="654">
          <cell r="A654" t="str">
            <v>H</v>
          </cell>
          <cell r="B654" t="str">
            <v>2011/03/04</v>
          </cell>
          <cell r="C654" t="str">
            <v>2011/03/22</v>
          </cell>
          <cell r="D654">
            <v>0</v>
          </cell>
          <cell r="E654">
            <v>1659556</v>
          </cell>
          <cell r="F654" t="str">
            <v>F</v>
          </cell>
          <cell r="G654" t="str">
            <v>T</v>
          </cell>
          <cell r="H654" t="str">
            <v>1986/10/06</v>
          </cell>
          <cell r="I654" t="str">
            <v>ADATC</v>
          </cell>
          <cell r="J654" t="str">
            <v>J F Keith ADATC</v>
          </cell>
          <cell r="K654" t="str">
            <v>951812582L</v>
          </cell>
          <cell r="M654" t="str">
            <v>1063829</v>
          </cell>
          <cell r="N654" t="str">
            <v>West</v>
          </cell>
          <cell r="O654" t="str">
            <v>113</v>
          </cell>
          <cell r="P654" t="str">
            <v>Western Highlands</v>
          </cell>
          <cell r="Q654" t="str">
            <v>Program Completion ADATC only</v>
          </cell>
          <cell r="R654" t="str">
            <v>Other outpatient and residential non state facilit</v>
          </cell>
          <cell r="S654" t="str">
            <v>Private residence</v>
          </cell>
          <cell r="T654" t="str">
            <v>SA</v>
          </cell>
          <cell r="U654" t="str">
            <v>Buncombe</v>
          </cell>
          <cell r="V654" t="str">
            <v>Buncombe</v>
          </cell>
          <cell r="W654" t="str">
            <v>Buncombe</v>
          </cell>
          <cell r="Y654" t="str">
            <v>Western Highlands</v>
          </cell>
          <cell r="AA654" t="str">
            <v>SELF PAY</v>
          </cell>
          <cell r="AB654" t="str">
            <v>SELF PAY</v>
          </cell>
          <cell r="AK654" t="str">
            <v>Self</v>
          </cell>
          <cell r="AL654">
            <v>24.832876712328765</v>
          </cell>
          <cell r="AM654">
            <v>1452</v>
          </cell>
          <cell r="AN654">
            <v>1</v>
          </cell>
          <cell r="AO654">
            <v>1</v>
          </cell>
          <cell r="AP654">
            <v>20110329</v>
          </cell>
          <cell r="AQ654">
            <v>7</v>
          </cell>
          <cell r="AR654" t="str">
            <v>0-7 Days</v>
          </cell>
          <cell r="AS654">
            <v>0</v>
          </cell>
          <cell r="AT654">
            <v>0</v>
          </cell>
          <cell r="AU654">
            <v>0</v>
          </cell>
          <cell r="AV654" t="b">
            <v>0</v>
          </cell>
          <cell r="AW654" t="b">
            <v>1</v>
          </cell>
          <cell r="AX654" t="b">
            <v>1</v>
          </cell>
          <cell r="AY654" t="b">
            <v>0</v>
          </cell>
          <cell r="AZ654">
            <v>1</v>
          </cell>
          <cell r="BA654" t="b">
            <v>1</v>
          </cell>
          <cell r="BB654" t="b">
            <v>1</v>
          </cell>
          <cell r="BC654">
            <v>1</v>
          </cell>
        </row>
        <row r="655">
          <cell r="A655" t="str">
            <v>H</v>
          </cell>
          <cell r="B655" t="str">
            <v>2010/12/24</v>
          </cell>
          <cell r="C655" t="str">
            <v>2011/01/20</v>
          </cell>
          <cell r="D655">
            <v>0</v>
          </cell>
          <cell r="E655">
            <v>378475</v>
          </cell>
          <cell r="F655" t="str">
            <v>F</v>
          </cell>
          <cell r="G655" t="str">
            <v>T</v>
          </cell>
          <cell r="H655" t="str">
            <v>1972/08/04</v>
          </cell>
          <cell r="I655" t="str">
            <v>ADATC</v>
          </cell>
          <cell r="J655" t="str">
            <v>J F Keith ADATC</v>
          </cell>
          <cell r="K655" t="str">
            <v>946812188R</v>
          </cell>
          <cell r="M655" t="str">
            <v>1064070</v>
          </cell>
          <cell r="N655" t="str">
            <v>West</v>
          </cell>
          <cell r="O655" t="str">
            <v>113</v>
          </cell>
          <cell r="P655" t="str">
            <v>Western Highlands</v>
          </cell>
          <cell r="Q655" t="str">
            <v>Program Completion ADATC only</v>
          </cell>
          <cell r="R655" t="str">
            <v>Other outpatient and residential non state facilit</v>
          </cell>
          <cell r="S655" t="str">
            <v>Residental facility excluding nursing homes(halfwa</v>
          </cell>
          <cell r="T655" t="str">
            <v>SA</v>
          </cell>
          <cell r="U655" t="str">
            <v>Buncombe</v>
          </cell>
          <cell r="V655" t="str">
            <v>Buncombe</v>
          </cell>
          <cell r="W655" t="str">
            <v>Henderson</v>
          </cell>
          <cell r="Y655" t="str">
            <v>Western Highlands</v>
          </cell>
          <cell r="AA655" t="str">
            <v>SELF PAY</v>
          </cell>
          <cell r="AB655" t="str">
            <v>SELF PAY</v>
          </cell>
          <cell r="AC655" t="str">
            <v>SELF PAY</v>
          </cell>
          <cell r="AD655" t="str">
            <v>SELF PAY</v>
          </cell>
          <cell r="AE655" t="str">
            <v>SELF PAY</v>
          </cell>
          <cell r="AF655" t="str">
            <v>SELF PAY</v>
          </cell>
          <cell r="AK655" t="str">
            <v>Self</v>
          </cell>
          <cell r="AL655">
            <v>39.013698630136986</v>
          </cell>
          <cell r="AM655">
            <v>1336</v>
          </cell>
          <cell r="AN655">
            <v>1</v>
          </cell>
          <cell r="AO655">
            <v>1</v>
          </cell>
          <cell r="AP655">
            <v>20110120</v>
          </cell>
          <cell r="AQ655">
            <v>0</v>
          </cell>
          <cell r="AR655" t="str">
            <v>0-7 Days</v>
          </cell>
          <cell r="AS655">
            <v>0</v>
          </cell>
          <cell r="AT655">
            <v>0</v>
          </cell>
          <cell r="AU655">
            <v>0</v>
          </cell>
          <cell r="AV655" t="b">
            <v>0</v>
          </cell>
          <cell r="AW655" t="b">
            <v>1</v>
          </cell>
          <cell r="AX655" t="b">
            <v>1</v>
          </cell>
          <cell r="AY655" t="b">
            <v>0</v>
          </cell>
          <cell r="AZ655">
            <v>1</v>
          </cell>
          <cell r="BA655" t="b">
            <v>1</v>
          </cell>
          <cell r="BB655" t="b">
            <v>1</v>
          </cell>
          <cell r="BC655">
            <v>1</v>
          </cell>
        </row>
        <row r="656">
          <cell r="A656" t="str">
            <v>0</v>
          </cell>
          <cell r="B656" t="str">
            <v>2011/03/25</v>
          </cell>
          <cell r="C656" t="str">
            <v>2011/03/29</v>
          </cell>
          <cell r="D656">
            <v>0</v>
          </cell>
          <cell r="E656">
            <v>1660528</v>
          </cell>
          <cell r="F656" t="str">
            <v>F</v>
          </cell>
          <cell r="G656" t="str">
            <v>T</v>
          </cell>
          <cell r="H656" t="str">
            <v>1984/02/25</v>
          </cell>
          <cell r="I656" t="str">
            <v>Psych Hospital</v>
          </cell>
          <cell r="J656" t="str">
            <v>Central Regional Hospital</v>
          </cell>
          <cell r="K656" t="str">
            <v>901570355S</v>
          </cell>
          <cell r="L656" t="str">
            <v>901570355S</v>
          </cell>
          <cell r="M656" t="str">
            <v>1064123</v>
          </cell>
          <cell r="N656" t="str">
            <v>C</v>
          </cell>
          <cell r="O656" t="str">
            <v>308</v>
          </cell>
          <cell r="P656" t="str">
            <v>Wake</v>
          </cell>
          <cell r="Q656" t="str">
            <v>Direct to Outpatient Commitment</v>
          </cell>
          <cell r="R656" t="str">
            <v>Other outpatient and residential non state facilit</v>
          </cell>
          <cell r="S656" t="str">
            <v>Private residence</v>
          </cell>
          <cell r="T656" t="str">
            <v>SA</v>
          </cell>
          <cell r="U656" t="str">
            <v>Wake</v>
          </cell>
          <cell r="V656" t="str">
            <v>Wake</v>
          </cell>
          <cell r="W656" t="str">
            <v>Wake</v>
          </cell>
          <cell r="X656" t="str">
            <v>Wake</v>
          </cell>
          <cell r="Y656" t="str">
            <v>Wake</v>
          </cell>
          <cell r="AA656" t="str">
            <v>SELF PAY</v>
          </cell>
          <cell r="AB656" t="str">
            <v>SELF PAY</v>
          </cell>
          <cell r="AC656" t="str">
            <v>MEDICAID(NC)</v>
          </cell>
          <cell r="AD656" t="str">
            <v>MEDICAID</v>
          </cell>
          <cell r="AK656" t="str">
            <v>Medicaid</v>
          </cell>
          <cell r="AL656">
            <v>27.446575342465753</v>
          </cell>
          <cell r="AM656">
            <v>200</v>
          </cell>
          <cell r="AN656">
            <v>1</v>
          </cell>
          <cell r="AO656">
            <v>1</v>
          </cell>
          <cell r="AP656">
            <v>20110413</v>
          </cell>
          <cell r="AQ656">
            <v>15</v>
          </cell>
          <cell r="AR656" t="str">
            <v>8-30 Days</v>
          </cell>
          <cell r="AS656">
            <v>0</v>
          </cell>
          <cell r="AT656">
            <v>0</v>
          </cell>
          <cell r="AU656">
            <v>1</v>
          </cell>
          <cell r="AV656" t="b">
            <v>1</v>
          </cell>
          <cell r="AW656" t="b">
            <v>1</v>
          </cell>
          <cell r="AX656" t="b">
            <v>1</v>
          </cell>
          <cell r="AY656" t="b">
            <v>0</v>
          </cell>
          <cell r="AZ656">
            <v>0</v>
          </cell>
          <cell r="BA656" t="b">
            <v>1</v>
          </cell>
          <cell r="BB656" t="b">
            <v>1</v>
          </cell>
          <cell r="BC656">
            <v>1</v>
          </cell>
        </row>
        <row r="657">
          <cell r="A657" t="str">
            <v>1</v>
          </cell>
          <cell r="B657" t="str">
            <v>2011/03/16</v>
          </cell>
          <cell r="C657" t="str">
            <v>2011/03/24</v>
          </cell>
          <cell r="D657">
            <v>0</v>
          </cell>
          <cell r="E657">
            <v>592670</v>
          </cell>
          <cell r="F657" t="str">
            <v>M</v>
          </cell>
          <cell r="G657" t="str">
            <v>T</v>
          </cell>
          <cell r="H657" t="str">
            <v>1990/09/13</v>
          </cell>
          <cell r="I657" t="str">
            <v>Psych Hospital</v>
          </cell>
          <cell r="J657" t="str">
            <v>Cherry</v>
          </cell>
          <cell r="K657" t="str">
            <v>900239547R</v>
          </cell>
          <cell r="L657" t="str">
            <v>900239547R</v>
          </cell>
          <cell r="M657" t="str">
            <v>1064501</v>
          </cell>
          <cell r="N657" t="str">
            <v>East</v>
          </cell>
          <cell r="O657" t="str">
            <v>408</v>
          </cell>
          <cell r="P657" t="str">
            <v>Eastpointe</v>
          </cell>
          <cell r="Q657" t="str">
            <v>Direct to Substance Abuse Commitment</v>
          </cell>
          <cell r="R657" t="str">
            <v>Other outpatient and residential non state facilit</v>
          </cell>
          <cell r="S657" t="str">
            <v>Private residence</v>
          </cell>
          <cell r="T657" t="str">
            <v>MH</v>
          </cell>
          <cell r="U657" t="str">
            <v>Sampson</v>
          </cell>
          <cell r="V657" t="str">
            <v>Sampson</v>
          </cell>
          <cell r="W657" t="str">
            <v>Sampson</v>
          </cell>
          <cell r="X657" t="str">
            <v>Eastpointe</v>
          </cell>
          <cell r="Y657" t="str">
            <v>Eastpointe</v>
          </cell>
          <cell r="AA657" t="str">
            <v>SELF PAY</v>
          </cell>
          <cell r="AB657" t="str">
            <v>SELF PAY</v>
          </cell>
          <cell r="AK657" t="str">
            <v>Self</v>
          </cell>
          <cell r="AL657">
            <v>20.893150684931506</v>
          </cell>
          <cell r="AM657">
            <v>493</v>
          </cell>
          <cell r="AN657">
            <v>1</v>
          </cell>
          <cell r="AO657">
            <v>1</v>
          </cell>
          <cell r="AP657">
            <v>20110401</v>
          </cell>
          <cell r="AQ657">
            <v>8</v>
          </cell>
          <cell r="AR657" t="str">
            <v>8-30 Days</v>
          </cell>
          <cell r="AS657">
            <v>0</v>
          </cell>
          <cell r="AT657">
            <v>0</v>
          </cell>
          <cell r="AU657">
            <v>1</v>
          </cell>
          <cell r="AV657" t="b">
            <v>1</v>
          </cell>
          <cell r="AW657" t="b">
            <v>1</v>
          </cell>
          <cell r="AX657" t="b">
            <v>1</v>
          </cell>
          <cell r="AY657" t="b">
            <v>0</v>
          </cell>
          <cell r="AZ657">
            <v>0</v>
          </cell>
          <cell r="BA657" t="b">
            <v>1</v>
          </cell>
          <cell r="BB657" t="b">
            <v>1</v>
          </cell>
          <cell r="BC657">
            <v>1</v>
          </cell>
        </row>
        <row r="658">
          <cell r="A658" t="str">
            <v>H</v>
          </cell>
          <cell r="B658" t="str">
            <v>2011/01/31</v>
          </cell>
          <cell r="C658" t="str">
            <v>2011/02/01</v>
          </cell>
          <cell r="D658">
            <v>0</v>
          </cell>
          <cell r="E658">
            <v>1664511</v>
          </cell>
          <cell r="F658" t="str">
            <v>M</v>
          </cell>
          <cell r="G658" t="str">
            <v>T</v>
          </cell>
          <cell r="H658" t="str">
            <v>1990/09/16</v>
          </cell>
          <cell r="I658" t="str">
            <v>ADATC</v>
          </cell>
          <cell r="J658" t="str">
            <v>J F Keith ADATC</v>
          </cell>
          <cell r="K658" t="str">
            <v>900241014K</v>
          </cell>
          <cell r="L658" t="str">
            <v>900241014K</v>
          </cell>
          <cell r="M658" t="str">
            <v>1064505</v>
          </cell>
          <cell r="N658" t="str">
            <v>West</v>
          </cell>
          <cell r="O658" t="str">
            <v>113</v>
          </cell>
          <cell r="P658" t="str">
            <v>Western Highlands</v>
          </cell>
          <cell r="Q658" t="str">
            <v>Against Medical advice Discharge(AMA)</v>
          </cell>
          <cell r="R658" t="str">
            <v>Other outpatient and residential non state facilit</v>
          </cell>
          <cell r="S658" t="str">
            <v>Private residence</v>
          </cell>
          <cell r="T658" t="str">
            <v>SA</v>
          </cell>
          <cell r="U658" t="str">
            <v>Buncombe</v>
          </cell>
          <cell r="V658" t="str">
            <v>Buncombe</v>
          </cell>
          <cell r="W658" t="str">
            <v>Buncombe</v>
          </cell>
          <cell r="Y658" t="str">
            <v>Western Highlands</v>
          </cell>
          <cell r="AA658" t="str">
            <v>MEDICAID(NC)</v>
          </cell>
          <cell r="AB658" t="str">
            <v>MEDICAID</v>
          </cell>
          <cell r="AC658" t="str">
            <v>SELF PAY</v>
          </cell>
          <cell r="AD658" t="str">
            <v>SELF PAY</v>
          </cell>
          <cell r="AE658" t="str">
            <v>NC HEALTH CHOICE</v>
          </cell>
          <cell r="AF658" t="str">
            <v>BLUE CROSS</v>
          </cell>
          <cell r="AK658" t="str">
            <v>Medicaid</v>
          </cell>
          <cell r="AL658">
            <v>20.884931506849316</v>
          </cell>
          <cell r="AM658">
            <v>1453</v>
          </cell>
          <cell r="AN658">
            <v>0</v>
          </cell>
          <cell r="AO658">
            <v>0</v>
          </cell>
          <cell r="AP658" t="str">
            <v>.</v>
          </cell>
          <cell r="AQ658" t="str">
            <v>.</v>
          </cell>
          <cell r="AR658" t="str">
            <v>Not Seen</v>
          </cell>
          <cell r="AS658">
            <v>0</v>
          </cell>
          <cell r="AT658">
            <v>0</v>
          </cell>
          <cell r="AU658">
            <v>0</v>
          </cell>
          <cell r="AV658" t="b">
            <v>0</v>
          </cell>
          <cell r="AW658" t="b">
            <v>1</v>
          </cell>
          <cell r="AX658" t="b">
            <v>1</v>
          </cell>
          <cell r="AY658" t="b">
            <v>0</v>
          </cell>
          <cell r="AZ658">
            <v>0</v>
          </cell>
          <cell r="BA658" t="b">
            <v>0</v>
          </cell>
          <cell r="BB658" t="b">
            <v>1</v>
          </cell>
          <cell r="BC658">
            <v>1</v>
          </cell>
        </row>
        <row r="659">
          <cell r="A659" t="str">
            <v>H</v>
          </cell>
          <cell r="B659" t="str">
            <v>2011/02/18</v>
          </cell>
          <cell r="C659" t="str">
            <v>2011/02/22</v>
          </cell>
          <cell r="D659">
            <v>0</v>
          </cell>
          <cell r="E659">
            <v>1664511</v>
          </cell>
          <cell r="F659" t="str">
            <v>M</v>
          </cell>
          <cell r="G659" t="str">
            <v>T</v>
          </cell>
          <cell r="H659" t="str">
            <v>1990/09/16</v>
          </cell>
          <cell r="I659" t="str">
            <v>ADATC</v>
          </cell>
          <cell r="J659" t="str">
            <v>J F Keith ADATC</v>
          </cell>
          <cell r="K659" t="str">
            <v>900241014K</v>
          </cell>
          <cell r="L659" t="str">
            <v>900241014K</v>
          </cell>
          <cell r="M659" t="str">
            <v>1064505</v>
          </cell>
          <cell r="N659" t="str">
            <v>West</v>
          </cell>
          <cell r="O659" t="str">
            <v>113</v>
          </cell>
          <cell r="P659" t="str">
            <v>Western Highlands</v>
          </cell>
          <cell r="Q659" t="str">
            <v>Against Medical advice Discharge(AMA)</v>
          </cell>
          <cell r="R659" t="str">
            <v>Other outpatient and residential non state facilit</v>
          </cell>
          <cell r="S659" t="str">
            <v>Private residence</v>
          </cell>
          <cell r="T659" t="str">
            <v>SA</v>
          </cell>
          <cell r="U659" t="str">
            <v>Buncombe</v>
          </cell>
          <cell r="V659" t="str">
            <v>Buncombe</v>
          </cell>
          <cell r="W659" t="str">
            <v>Buncombe</v>
          </cell>
          <cell r="X659" t="str">
            <v>Smoky Mountain</v>
          </cell>
          <cell r="Y659" t="str">
            <v>Smoky Mountain Center</v>
          </cell>
          <cell r="AA659" t="str">
            <v>MEDICAID(NC)</v>
          </cell>
          <cell r="AB659" t="str">
            <v>MEDICAID</v>
          </cell>
          <cell r="AC659" t="str">
            <v>SELF PAY</v>
          </cell>
          <cell r="AD659" t="str">
            <v>SELF PAY</v>
          </cell>
          <cell r="AE659" t="str">
            <v>NC HEALTH CHOICE</v>
          </cell>
          <cell r="AF659" t="str">
            <v>BLUE CROSS</v>
          </cell>
          <cell r="AK659" t="str">
            <v>Medicaid</v>
          </cell>
          <cell r="AL659">
            <v>20.884931506849316</v>
          </cell>
          <cell r="AM659">
            <v>1454</v>
          </cell>
          <cell r="AN659">
            <v>0</v>
          </cell>
          <cell r="AO659">
            <v>0</v>
          </cell>
          <cell r="AP659" t="str">
            <v>.</v>
          </cell>
          <cell r="AQ659" t="str">
            <v>.</v>
          </cell>
          <cell r="AR659" t="str">
            <v>Not Seen</v>
          </cell>
          <cell r="AS659">
            <v>0</v>
          </cell>
          <cell r="AT659">
            <v>0</v>
          </cell>
          <cell r="AU659">
            <v>0</v>
          </cell>
          <cell r="AV659" t="b">
            <v>0</v>
          </cell>
          <cell r="AW659" t="b">
            <v>1</v>
          </cell>
          <cell r="AX659" t="b">
            <v>1</v>
          </cell>
          <cell r="AY659" t="b">
            <v>0</v>
          </cell>
          <cell r="AZ659">
            <v>0</v>
          </cell>
          <cell r="BA659" t="b">
            <v>0</v>
          </cell>
          <cell r="BB659" t="b">
            <v>1</v>
          </cell>
          <cell r="BC659">
            <v>1</v>
          </cell>
        </row>
        <row r="660">
          <cell r="A660" t="str">
            <v>0</v>
          </cell>
          <cell r="B660" t="str">
            <v>2011/02/10</v>
          </cell>
          <cell r="C660" t="str">
            <v>2011/02/16</v>
          </cell>
          <cell r="D660">
            <v>0</v>
          </cell>
          <cell r="E660">
            <v>1203885</v>
          </cell>
          <cell r="F660" t="str">
            <v>F</v>
          </cell>
          <cell r="G660" t="str">
            <v>T</v>
          </cell>
          <cell r="H660" t="str">
            <v>1972/02/03</v>
          </cell>
          <cell r="I660" t="str">
            <v>Psych Hospital</v>
          </cell>
          <cell r="J660" t="str">
            <v>Central Regional Hospital</v>
          </cell>
          <cell r="K660" t="str">
            <v>900962453Q</v>
          </cell>
          <cell r="M660" t="str">
            <v>1064540</v>
          </cell>
          <cell r="N660" t="str">
            <v>C</v>
          </cell>
          <cell r="O660" t="str">
            <v>204</v>
          </cell>
          <cell r="P660" t="str">
            <v>Guilford</v>
          </cell>
          <cell r="Q660" t="str">
            <v>Direct with Approval</v>
          </cell>
          <cell r="R660" t="str">
            <v>Other outpatient and residential non state facilit</v>
          </cell>
          <cell r="S660" t="str">
            <v>Private residence</v>
          </cell>
          <cell r="T660" t="str">
            <v>MH</v>
          </cell>
          <cell r="U660" t="str">
            <v>Guilford</v>
          </cell>
          <cell r="V660" t="str">
            <v>Guilford</v>
          </cell>
          <cell r="W660" t="str">
            <v>Guilford</v>
          </cell>
          <cell r="X660" t="str">
            <v>Guilford</v>
          </cell>
          <cell r="Y660" t="str">
            <v>Guilford Center</v>
          </cell>
          <cell r="AA660" t="str">
            <v>UNITED HEALTHCARE - UBH CLAIMS</v>
          </cell>
          <cell r="AB660" t="str">
            <v>HMO</v>
          </cell>
          <cell r="AC660" t="str">
            <v>MEDICARE PART A</v>
          </cell>
          <cell r="AD660" t="str">
            <v>MEDICARE</v>
          </cell>
          <cell r="AE660" t="str">
            <v>SELF PAY</v>
          </cell>
          <cell r="AF660" t="str">
            <v>SELF PAY</v>
          </cell>
          <cell r="AG660" t="str">
            <v>MEDICARE PART B</v>
          </cell>
          <cell r="AH660" t="str">
            <v>MEDICARE</v>
          </cell>
          <cell r="AK660" t="str">
            <v>Medicare</v>
          </cell>
          <cell r="AL660">
            <v>39.515068493150686</v>
          </cell>
          <cell r="AM660">
            <v>128</v>
          </cell>
          <cell r="AN660">
            <v>1</v>
          </cell>
          <cell r="AO660">
            <v>1</v>
          </cell>
          <cell r="AP660">
            <v>20110329</v>
          </cell>
          <cell r="AQ660">
            <v>41</v>
          </cell>
          <cell r="AR660" t="str">
            <v>31-60 Days</v>
          </cell>
          <cell r="AS660">
            <v>0</v>
          </cell>
          <cell r="AT660">
            <v>0</v>
          </cell>
          <cell r="AU660">
            <v>1</v>
          </cell>
          <cell r="AV660" t="b">
            <v>1</v>
          </cell>
          <cell r="AW660" t="b">
            <v>1</v>
          </cell>
          <cell r="AX660" t="b">
            <v>1</v>
          </cell>
          <cell r="AY660" t="b">
            <v>0</v>
          </cell>
          <cell r="AZ660">
            <v>0</v>
          </cell>
          <cell r="BA660" t="b">
            <v>1</v>
          </cell>
          <cell r="BB660" t="b">
            <v>1</v>
          </cell>
          <cell r="BC660">
            <v>1</v>
          </cell>
        </row>
        <row r="661">
          <cell r="A661" t="str">
            <v>H</v>
          </cell>
          <cell r="B661" t="str">
            <v>2011/03/10</v>
          </cell>
          <cell r="C661" t="str">
            <v>2011/03/16</v>
          </cell>
          <cell r="D661">
            <v>0</v>
          </cell>
          <cell r="E661">
            <v>191411</v>
          </cell>
          <cell r="F661" t="str">
            <v>F</v>
          </cell>
          <cell r="G661" t="str">
            <v>T</v>
          </cell>
          <cell r="H661" t="str">
            <v>1973/10/06</v>
          </cell>
          <cell r="I661" t="str">
            <v>ADATC</v>
          </cell>
          <cell r="J661" t="str">
            <v>J F Keith ADATC</v>
          </cell>
          <cell r="K661" t="str">
            <v>243344486L</v>
          </cell>
          <cell r="L661" t="str">
            <v>243344486L</v>
          </cell>
          <cell r="M661" t="str">
            <v>1064613</v>
          </cell>
          <cell r="N661" t="str">
            <v>West</v>
          </cell>
          <cell r="O661" t="str">
            <v>109</v>
          </cell>
          <cell r="P661" t="str">
            <v>Mental Health Partners</v>
          </cell>
          <cell r="Q661" t="str">
            <v>Program Completion ADATC only</v>
          </cell>
          <cell r="R661" t="str">
            <v>Other outpatient and residential non state facilit</v>
          </cell>
          <cell r="S661" t="str">
            <v>Private residence</v>
          </cell>
          <cell r="T661" t="str">
            <v>SA</v>
          </cell>
          <cell r="U661" t="str">
            <v>Burke</v>
          </cell>
          <cell r="V661" t="str">
            <v>Burke</v>
          </cell>
          <cell r="W661" t="str">
            <v>Burke</v>
          </cell>
          <cell r="X661" t="str">
            <v>Mental Health Partners</v>
          </cell>
          <cell r="Y661" t="str">
            <v>Mental Health Partners</v>
          </cell>
          <cell r="AA661" t="str">
            <v>SELF PAY</v>
          </cell>
          <cell r="AB661" t="str">
            <v>SELF PAY</v>
          </cell>
          <cell r="AK661" t="str">
            <v>Self</v>
          </cell>
          <cell r="AL661">
            <v>37.841095890410962</v>
          </cell>
          <cell r="AM661">
            <v>1323</v>
          </cell>
          <cell r="AN661">
            <v>0</v>
          </cell>
          <cell r="AO661">
            <v>0</v>
          </cell>
          <cell r="AP661" t="str">
            <v>.</v>
          </cell>
          <cell r="AQ661" t="str">
            <v>.</v>
          </cell>
          <cell r="AR661" t="str">
            <v>Not Seen</v>
          </cell>
          <cell r="AS661">
            <v>0</v>
          </cell>
          <cell r="AT661">
            <v>0</v>
          </cell>
          <cell r="AU661">
            <v>0</v>
          </cell>
          <cell r="AV661" t="b">
            <v>0</v>
          </cell>
          <cell r="AW661" t="b">
            <v>1</v>
          </cell>
          <cell r="AX661" t="b">
            <v>1</v>
          </cell>
          <cell r="AY661" t="b">
            <v>0</v>
          </cell>
          <cell r="AZ661">
            <v>1</v>
          </cell>
          <cell r="BA661" t="b">
            <v>1</v>
          </cell>
          <cell r="BB661" t="b">
            <v>1</v>
          </cell>
          <cell r="BC661">
            <v>1</v>
          </cell>
        </row>
        <row r="662">
          <cell r="A662" t="str">
            <v>1</v>
          </cell>
          <cell r="B662" t="str">
            <v>2011/02/08</v>
          </cell>
          <cell r="C662" t="str">
            <v>2011/02/22</v>
          </cell>
          <cell r="D662">
            <v>0</v>
          </cell>
          <cell r="E662">
            <v>1668254</v>
          </cell>
          <cell r="F662" t="str">
            <v>M</v>
          </cell>
          <cell r="G662" t="str">
            <v>T</v>
          </cell>
          <cell r="H662" t="str">
            <v>1966/03/15</v>
          </cell>
          <cell r="I662" t="str">
            <v>Psych Hospital</v>
          </cell>
          <cell r="J662" t="str">
            <v>Cherry</v>
          </cell>
          <cell r="K662" t="str">
            <v>948304279S</v>
          </cell>
          <cell r="M662" t="str">
            <v>1064670</v>
          </cell>
          <cell r="N662" t="str">
            <v>East</v>
          </cell>
          <cell r="O662" t="str">
            <v>405</v>
          </cell>
          <cell r="P662" t="str">
            <v>Beacon Center</v>
          </cell>
          <cell r="Q662" t="str">
            <v>Direct with Approval</v>
          </cell>
          <cell r="R662" t="str">
            <v>Other outpatient and residential non state facilit</v>
          </cell>
          <cell r="S662" t="str">
            <v>Private residence</v>
          </cell>
          <cell r="T662" t="str">
            <v>SA</v>
          </cell>
          <cell r="U662" t="str">
            <v>Nash</v>
          </cell>
          <cell r="V662" t="str">
            <v>Nash</v>
          </cell>
          <cell r="W662" t="str">
            <v>Nash</v>
          </cell>
          <cell r="X662" t="str">
            <v>Beacon Center</v>
          </cell>
          <cell r="Y662" t="str">
            <v>Beacon Center</v>
          </cell>
          <cell r="AA662" t="str">
            <v>SELF PAY</v>
          </cell>
          <cell r="AB662" t="str">
            <v>SELF PAY</v>
          </cell>
          <cell r="AK662" t="str">
            <v>Self</v>
          </cell>
          <cell r="AL662">
            <v>45.408219178082192</v>
          </cell>
          <cell r="AM662">
            <v>599</v>
          </cell>
          <cell r="AN662">
            <v>0</v>
          </cell>
          <cell r="AO662">
            <v>0</v>
          </cell>
          <cell r="AP662" t="str">
            <v>.</v>
          </cell>
          <cell r="AQ662" t="str">
            <v>.</v>
          </cell>
          <cell r="AR662" t="str">
            <v>Not Seen</v>
          </cell>
          <cell r="AS662">
            <v>0</v>
          </cell>
          <cell r="AT662">
            <v>0</v>
          </cell>
          <cell r="AU662">
            <v>1</v>
          </cell>
          <cell r="AV662" t="b">
            <v>1</v>
          </cell>
          <cell r="AW662" t="b">
            <v>1</v>
          </cell>
          <cell r="AX662" t="b">
            <v>1</v>
          </cell>
          <cell r="AY662" t="b">
            <v>0</v>
          </cell>
          <cell r="AZ662">
            <v>0</v>
          </cell>
          <cell r="BA662" t="b">
            <v>1</v>
          </cell>
          <cell r="BB662" t="b">
            <v>1</v>
          </cell>
          <cell r="BC662">
            <v>1</v>
          </cell>
        </row>
        <row r="663">
          <cell r="A663" t="str">
            <v>0</v>
          </cell>
          <cell r="B663" t="str">
            <v>2011/01/26</v>
          </cell>
          <cell r="C663" t="str">
            <v>2011/02/11</v>
          </cell>
          <cell r="D663">
            <v>0</v>
          </cell>
          <cell r="E663">
            <v>1665157</v>
          </cell>
          <cell r="F663" t="str">
            <v>M</v>
          </cell>
          <cell r="G663" t="str">
            <v>T</v>
          </cell>
          <cell r="H663" t="str">
            <v>1972/03/16</v>
          </cell>
          <cell r="I663" t="str">
            <v>Psych Hospital</v>
          </cell>
          <cell r="J663" t="str">
            <v>Central Regional Hospital</v>
          </cell>
          <cell r="K663" t="str">
            <v>948349740K</v>
          </cell>
          <cell r="M663" t="str">
            <v>1064831</v>
          </cell>
          <cell r="N663" t="str">
            <v>C</v>
          </cell>
          <cell r="O663" t="str">
            <v>204</v>
          </cell>
          <cell r="P663" t="str">
            <v>Guilford</v>
          </cell>
          <cell r="Q663" t="str">
            <v>Direct with Approval</v>
          </cell>
          <cell r="R663" t="str">
            <v>Other outpatient and residential non state facilit</v>
          </cell>
          <cell r="S663" t="str">
            <v>Private residence</v>
          </cell>
          <cell r="T663" t="str">
            <v>MH</v>
          </cell>
          <cell r="U663" t="str">
            <v>Guilford</v>
          </cell>
          <cell r="V663" t="str">
            <v>Guilford</v>
          </cell>
          <cell r="W663" t="str">
            <v>Guilford</v>
          </cell>
          <cell r="X663" t="str">
            <v>Guilford</v>
          </cell>
          <cell r="Y663" t="str">
            <v>Guilford Center</v>
          </cell>
          <cell r="AA663" t="str">
            <v>SELF PAY</v>
          </cell>
          <cell r="AB663" t="str">
            <v>SELF PAY</v>
          </cell>
          <cell r="AC663" t="str">
            <v>SELF PAY</v>
          </cell>
          <cell r="AD663" t="str">
            <v>SELF PAY</v>
          </cell>
          <cell r="AK663" t="str">
            <v>Self</v>
          </cell>
          <cell r="AL663">
            <v>39.4</v>
          </cell>
          <cell r="AM663">
            <v>201</v>
          </cell>
          <cell r="AN663">
            <v>1</v>
          </cell>
          <cell r="AO663">
            <v>1</v>
          </cell>
          <cell r="AP663">
            <v>20110211</v>
          </cell>
          <cell r="AQ663">
            <v>0</v>
          </cell>
          <cell r="AR663" t="str">
            <v>0-7 Days</v>
          </cell>
          <cell r="AS663">
            <v>1</v>
          </cell>
          <cell r="AT663">
            <v>1</v>
          </cell>
          <cell r="AU663">
            <v>1</v>
          </cell>
          <cell r="AV663" t="b">
            <v>1</v>
          </cell>
          <cell r="AW663" t="b">
            <v>1</v>
          </cell>
          <cell r="AX663" t="b">
            <v>1</v>
          </cell>
          <cell r="AY663" t="b">
            <v>0</v>
          </cell>
          <cell r="AZ663">
            <v>0</v>
          </cell>
          <cell r="BA663" t="b">
            <v>1</v>
          </cell>
          <cell r="BB663" t="b">
            <v>1</v>
          </cell>
          <cell r="BC663">
            <v>1</v>
          </cell>
        </row>
        <row r="664">
          <cell r="A664" t="str">
            <v>Q</v>
          </cell>
          <cell r="B664" t="str">
            <v>2011/02/22</v>
          </cell>
          <cell r="C664" t="str">
            <v>2011/03/21</v>
          </cell>
          <cell r="D664">
            <v>0</v>
          </cell>
          <cell r="E664">
            <v>524838</v>
          </cell>
          <cell r="F664" t="str">
            <v>M</v>
          </cell>
          <cell r="G664" t="str">
            <v>T</v>
          </cell>
          <cell r="H664" t="str">
            <v>1962/07/04</v>
          </cell>
          <cell r="I664" t="str">
            <v>ADATC</v>
          </cell>
          <cell r="J664" t="str">
            <v>W.B. Jones ADATC</v>
          </cell>
          <cell r="K664" t="str">
            <v>947490561O</v>
          </cell>
          <cell r="M664" t="str">
            <v>1064956</v>
          </cell>
          <cell r="N664" t="str">
            <v>East</v>
          </cell>
          <cell r="O664" t="str">
            <v>401</v>
          </cell>
          <cell r="P664" t="str">
            <v>Southeastern Center</v>
          </cell>
          <cell r="Q664" t="str">
            <v>Program Completion ADATC only</v>
          </cell>
          <cell r="R664" t="str">
            <v>Other outpatient and residential non state facilit</v>
          </cell>
          <cell r="S664" t="str">
            <v>Homeless(street vehicle shelter for homeless)</v>
          </cell>
          <cell r="T664" t="str">
            <v>SA</v>
          </cell>
          <cell r="U664" t="str">
            <v>New Hanover</v>
          </cell>
          <cell r="V664" t="str">
            <v>New Hanover</v>
          </cell>
          <cell r="W664" t="str">
            <v>New Hanover</v>
          </cell>
          <cell r="X664" t="str">
            <v>Southeastern Center</v>
          </cell>
          <cell r="Y664" t="str">
            <v>Southeastern Center</v>
          </cell>
          <cell r="AA664" t="str">
            <v>SELF PAY</v>
          </cell>
          <cell r="AB664" t="str">
            <v>SELF PAY</v>
          </cell>
          <cell r="AK664" t="str">
            <v>Self</v>
          </cell>
          <cell r="AL664">
            <v>49.106849315068494</v>
          </cell>
          <cell r="AM664">
            <v>1750</v>
          </cell>
          <cell r="AN664">
            <v>0</v>
          </cell>
          <cell r="AO664">
            <v>0</v>
          </cell>
          <cell r="AP664" t="str">
            <v>.</v>
          </cell>
          <cell r="AQ664" t="str">
            <v>.</v>
          </cell>
          <cell r="AR664" t="str">
            <v>Not Seen</v>
          </cell>
          <cell r="AS664">
            <v>0</v>
          </cell>
          <cell r="AT664">
            <v>0</v>
          </cell>
          <cell r="AU664">
            <v>0</v>
          </cell>
          <cell r="AV664" t="b">
            <v>0</v>
          </cell>
          <cell r="AW664" t="b">
            <v>1</v>
          </cell>
          <cell r="AX664" t="b">
            <v>1</v>
          </cell>
          <cell r="AY664" t="b">
            <v>0</v>
          </cell>
          <cell r="AZ664">
            <v>1</v>
          </cell>
          <cell r="BA664" t="b">
            <v>1</v>
          </cell>
          <cell r="BB664" t="b">
            <v>1</v>
          </cell>
          <cell r="BC664">
            <v>1</v>
          </cell>
        </row>
        <row r="665">
          <cell r="A665" t="str">
            <v>2</v>
          </cell>
          <cell r="B665" t="str">
            <v>2011/02/22</v>
          </cell>
          <cell r="C665" t="str">
            <v>2011/03/04</v>
          </cell>
          <cell r="D665">
            <v>0</v>
          </cell>
          <cell r="E665">
            <v>1033767</v>
          </cell>
          <cell r="F665" t="str">
            <v>F</v>
          </cell>
          <cell r="G665" t="str">
            <v>T</v>
          </cell>
          <cell r="H665" t="str">
            <v>1984/07/17</v>
          </cell>
          <cell r="I665" t="str">
            <v>Psych Hospital</v>
          </cell>
          <cell r="J665" t="str">
            <v>Broughton</v>
          </cell>
          <cell r="K665" t="str">
            <v>946297978M</v>
          </cell>
          <cell r="L665" t="str">
            <v>946297978M</v>
          </cell>
          <cell r="M665" t="str">
            <v>1064985</v>
          </cell>
          <cell r="N665" t="str">
            <v>West</v>
          </cell>
          <cell r="O665" t="str">
            <v>201</v>
          </cell>
          <cell r="P665" t="str">
            <v>Crossroads</v>
          </cell>
          <cell r="Q665" t="str">
            <v>Direct with Approval</v>
          </cell>
          <cell r="R665" t="str">
            <v>Other outpatient and residential non state facilit</v>
          </cell>
          <cell r="S665" t="str">
            <v>Other independent (rooming house dormitory barrack</v>
          </cell>
          <cell r="T665" t="str">
            <v>MH</v>
          </cell>
          <cell r="U665" t="str">
            <v>Iredell</v>
          </cell>
          <cell r="V665" t="str">
            <v>Jackson</v>
          </cell>
          <cell r="W665" t="str">
            <v>Iredell</v>
          </cell>
          <cell r="X665" t="str">
            <v>Crossroads</v>
          </cell>
          <cell r="Y665" t="str">
            <v>Crossroads</v>
          </cell>
          <cell r="AA665" t="str">
            <v>Medicare Part A B E</v>
          </cell>
          <cell r="AB665" t="str">
            <v>MEDICARE</v>
          </cell>
          <cell r="AC665" t="str">
            <v>SELF PAY</v>
          </cell>
          <cell r="AD665" t="str">
            <v>SELF PAY</v>
          </cell>
          <cell r="AE665" t="str">
            <v>MEDICARE PART B</v>
          </cell>
          <cell r="AF665" t="str">
            <v>MEDICARE</v>
          </cell>
          <cell r="AG665" t="str">
            <v>MEDICAID(NC)</v>
          </cell>
          <cell r="AH665" t="str">
            <v>MEDICAID</v>
          </cell>
          <cell r="AK665" t="str">
            <v>Medicaid</v>
          </cell>
          <cell r="AL665">
            <v>27.054794520547944</v>
          </cell>
          <cell r="AM665">
            <v>812</v>
          </cell>
          <cell r="AN665">
            <v>1</v>
          </cell>
          <cell r="AO665">
            <v>1</v>
          </cell>
          <cell r="AP665">
            <v>20110517</v>
          </cell>
          <cell r="AQ665">
            <v>74</v>
          </cell>
          <cell r="AR665" t="str">
            <v>&gt;60 Days</v>
          </cell>
          <cell r="AS665">
            <v>0</v>
          </cell>
          <cell r="AT665">
            <v>0</v>
          </cell>
          <cell r="AU665">
            <v>1</v>
          </cell>
          <cell r="AV665" t="b">
            <v>1</v>
          </cell>
          <cell r="AW665" t="b">
            <v>1</v>
          </cell>
          <cell r="AX665" t="b">
            <v>1</v>
          </cell>
          <cell r="AY665" t="b">
            <v>0</v>
          </cell>
          <cell r="AZ665">
            <v>0</v>
          </cell>
          <cell r="BA665" t="b">
            <v>1</v>
          </cell>
          <cell r="BB665" t="b">
            <v>1</v>
          </cell>
          <cell r="BC665">
            <v>0</v>
          </cell>
        </row>
        <row r="666">
          <cell r="A666" t="str">
            <v>8</v>
          </cell>
          <cell r="B666" t="str">
            <v>2011/01/11</v>
          </cell>
          <cell r="C666" t="str">
            <v>2011/01/28</v>
          </cell>
          <cell r="D666">
            <v>0</v>
          </cell>
          <cell r="E666">
            <v>351805</v>
          </cell>
          <cell r="F666" t="str">
            <v>F</v>
          </cell>
          <cell r="G666" t="str">
            <v>T</v>
          </cell>
          <cell r="H666" t="str">
            <v>1975/07/11</v>
          </cell>
          <cell r="I666" t="str">
            <v>ADATC</v>
          </cell>
          <cell r="J666" t="str">
            <v>R. J. Blackley ADATC</v>
          </cell>
          <cell r="K666" t="str">
            <v>949283949L</v>
          </cell>
          <cell r="L666" t="str">
            <v>949283949L</v>
          </cell>
          <cell r="M666" t="str">
            <v>1064991</v>
          </cell>
          <cell r="N666" t="str">
            <v>C</v>
          </cell>
          <cell r="O666" t="str">
            <v>206</v>
          </cell>
          <cell r="P666" t="str">
            <v>O-P-C</v>
          </cell>
          <cell r="Q666" t="str">
            <v>Program Completion ADATC only</v>
          </cell>
          <cell r="R666" t="str">
            <v>Private physician</v>
          </cell>
          <cell r="S666" t="str">
            <v>Residental facility excluding nursing homes(halfwa</v>
          </cell>
          <cell r="T666" t="str">
            <v>SA</v>
          </cell>
          <cell r="U666" t="str">
            <v>Orange</v>
          </cell>
          <cell r="V666" t="str">
            <v>Orange</v>
          </cell>
          <cell r="W666" t="str">
            <v>Forsyth</v>
          </cell>
          <cell r="Y666" t="str">
            <v>Orange-Person-Chatham</v>
          </cell>
          <cell r="AA666" t="str">
            <v>SELF PAY</v>
          </cell>
          <cell r="AB666" t="str">
            <v>SELF PAY</v>
          </cell>
          <cell r="AK666" t="str">
            <v>Self</v>
          </cell>
          <cell r="AL666">
            <v>36.079452054794523</v>
          </cell>
          <cell r="AM666">
            <v>1020</v>
          </cell>
          <cell r="AN666">
            <v>0</v>
          </cell>
          <cell r="AO666">
            <v>0</v>
          </cell>
          <cell r="AP666" t="str">
            <v>.</v>
          </cell>
          <cell r="AQ666" t="str">
            <v>.</v>
          </cell>
          <cell r="AR666" t="str">
            <v>Not Seen</v>
          </cell>
          <cell r="AS666">
            <v>0</v>
          </cell>
          <cell r="AT666">
            <v>0</v>
          </cell>
          <cell r="AU666">
            <v>0</v>
          </cell>
          <cell r="AV666" t="b">
            <v>0</v>
          </cell>
          <cell r="AW666" t="b">
            <v>1</v>
          </cell>
          <cell r="AX666" t="b">
            <v>1</v>
          </cell>
          <cell r="AY666" t="b">
            <v>0</v>
          </cell>
          <cell r="AZ666">
            <v>1</v>
          </cell>
          <cell r="BA666" t="b">
            <v>1</v>
          </cell>
          <cell r="BB666" t="b">
            <v>1</v>
          </cell>
          <cell r="BC666">
            <v>1</v>
          </cell>
        </row>
        <row r="667">
          <cell r="A667" t="str">
            <v>0</v>
          </cell>
          <cell r="B667" t="str">
            <v>2010/12/08</v>
          </cell>
          <cell r="C667" t="str">
            <v>2011/01/16</v>
          </cell>
          <cell r="D667">
            <v>0</v>
          </cell>
          <cell r="E667">
            <v>1668197</v>
          </cell>
          <cell r="F667" t="str">
            <v>M</v>
          </cell>
          <cell r="G667" t="str">
            <v>T</v>
          </cell>
          <cell r="H667" t="str">
            <v>1999/10/18</v>
          </cell>
          <cell r="I667" t="str">
            <v>Psych Hospital</v>
          </cell>
          <cell r="J667" t="str">
            <v>Central Regional Hospital</v>
          </cell>
          <cell r="K667" t="str">
            <v>948340283M</v>
          </cell>
          <cell r="L667" t="str">
            <v>946297722O</v>
          </cell>
          <cell r="M667" t="str">
            <v>1065024</v>
          </cell>
          <cell r="N667" t="str">
            <v>East</v>
          </cell>
          <cell r="O667" t="str">
            <v>401</v>
          </cell>
          <cell r="P667" t="str">
            <v>Southeastern Center</v>
          </cell>
          <cell r="Q667" t="str">
            <v>Direct with Approval</v>
          </cell>
          <cell r="R667" t="str">
            <v>Other outpatient and residential non state facilit</v>
          </cell>
          <cell r="S667" t="str">
            <v>Private residence</v>
          </cell>
          <cell r="T667" t="str">
            <v>MH</v>
          </cell>
          <cell r="U667" t="str">
            <v>New Hanover</v>
          </cell>
          <cell r="V667" t="str">
            <v>New Hanover</v>
          </cell>
          <cell r="W667" t="str">
            <v>New Hanover</v>
          </cell>
          <cell r="X667" t="str">
            <v>Southeastern Center</v>
          </cell>
          <cell r="Y667" t="str">
            <v>Southeastern Center</v>
          </cell>
          <cell r="AA667" t="str">
            <v>MEDICAID(NC)</v>
          </cell>
          <cell r="AB667" t="str">
            <v>MEDICAID</v>
          </cell>
          <cell r="AC667" t="str">
            <v>SELF PAY</v>
          </cell>
          <cell r="AD667" t="str">
            <v>SELF PAY</v>
          </cell>
          <cell r="AK667" t="str">
            <v>Medicaid</v>
          </cell>
          <cell r="AL667">
            <v>11.791780821917808</v>
          </cell>
          <cell r="AM667">
            <v>203</v>
          </cell>
          <cell r="AN667">
            <v>1</v>
          </cell>
          <cell r="AO667">
            <v>1</v>
          </cell>
          <cell r="AP667">
            <v>20110116</v>
          </cell>
          <cell r="AQ667">
            <v>0</v>
          </cell>
          <cell r="AR667" t="str">
            <v>0-7 Days</v>
          </cell>
          <cell r="AS667">
            <v>0</v>
          </cell>
          <cell r="AT667">
            <v>0</v>
          </cell>
          <cell r="AU667">
            <v>1</v>
          </cell>
          <cell r="AV667" t="b">
            <v>1</v>
          </cell>
          <cell r="AW667" t="b">
            <v>1</v>
          </cell>
          <cell r="AX667" t="b">
            <v>1</v>
          </cell>
          <cell r="AY667" t="b">
            <v>0</v>
          </cell>
          <cell r="AZ667">
            <v>0</v>
          </cell>
          <cell r="BA667" t="b">
            <v>1</v>
          </cell>
          <cell r="BB667" t="b">
            <v>1</v>
          </cell>
          <cell r="BC667">
            <v>1</v>
          </cell>
        </row>
        <row r="668">
          <cell r="A668" t="str">
            <v>0</v>
          </cell>
          <cell r="B668" t="str">
            <v>2011/01/27</v>
          </cell>
          <cell r="C668" t="str">
            <v>2011/02/25</v>
          </cell>
          <cell r="D668">
            <v>0</v>
          </cell>
          <cell r="E668">
            <v>1668361</v>
          </cell>
          <cell r="F668" t="str">
            <v>F</v>
          </cell>
          <cell r="G668" t="str">
            <v>T</v>
          </cell>
          <cell r="H668" t="str">
            <v>1980/01/15</v>
          </cell>
          <cell r="I668" t="str">
            <v>Psych Hospital</v>
          </cell>
          <cell r="J668" t="str">
            <v>Central Regional Hospital</v>
          </cell>
          <cell r="K668" t="str">
            <v>945770130P</v>
          </cell>
          <cell r="L668" t="str">
            <v>945770130P</v>
          </cell>
          <cell r="M668" t="str">
            <v>1065270</v>
          </cell>
          <cell r="N668" t="str">
            <v>C</v>
          </cell>
          <cell r="O668" t="str">
            <v>308</v>
          </cell>
          <cell r="P668" t="str">
            <v>Wake</v>
          </cell>
          <cell r="Q668" t="str">
            <v>Direct to Outpatient Commitment</v>
          </cell>
          <cell r="R668" t="str">
            <v>Other outpatient and residential non state facilit</v>
          </cell>
          <cell r="S668" t="str">
            <v>Private residence</v>
          </cell>
          <cell r="T668" t="str">
            <v>MH</v>
          </cell>
          <cell r="U668" t="str">
            <v>Wake</v>
          </cell>
          <cell r="V668" t="str">
            <v>Wake</v>
          </cell>
          <cell r="W668" t="str">
            <v>Wake</v>
          </cell>
          <cell r="X668" t="str">
            <v>Wake</v>
          </cell>
          <cell r="Y668" t="str">
            <v>Wake</v>
          </cell>
          <cell r="AA668" t="str">
            <v>MEDICARE PART A</v>
          </cell>
          <cell r="AB668" t="str">
            <v>MEDICARE</v>
          </cell>
          <cell r="AC668" t="str">
            <v>SELF PAY</v>
          </cell>
          <cell r="AD668" t="str">
            <v>SELF PAY</v>
          </cell>
          <cell r="AE668" t="str">
            <v>MEDICARE PART B</v>
          </cell>
          <cell r="AF668" t="str">
            <v>MEDICARE</v>
          </cell>
          <cell r="AK668" t="str">
            <v>Medicare</v>
          </cell>
          <cell r="AL668">
            <v>31.561643835616437</v>
          </cell>
          <cell r="AM668">
            <v>204</v>
          </cell>
          <cell r="AN668">
            <v>0</v>
          </cell>
          <cell r="AO668">
            <v>0</v>
          </cell>
          <cell r="AP668" t="str">
            <v>.</v>
          </cell>
          <cell r="AQ668" t="str">
            <v>.</v>
          </cell>
          <cell r="AR668" t="str">
            <v>Not Seen</v>
          </cell>
          <cell r="AS668">
            <v>0</v>
          </cell>
          <cell r="AT668">
            <v>0</v>
          </cell>
          <cell r="AU668">
            <v>1</v>
          </cell>
          <cell r="AV668" t="b">
            <v>1</v>
          </cell>
          <cell r="AW668" t="b">
            <v>1</v>
          </cell>
          <cell r="AX668" t="b">
            <v>1</v>
          </cell>
          <cell r="AY668" t="b">
            <v>0</v>
          </cell>
          <cell r="AZ668">
            <v>0</v>
          </cell>
          <cell r="BA668" t="b">
            <v>1</v>
          </cell>
          <cell r="BB668" t="b">
            <v>1</v>
          </cell>
          <cell r="BC668">
            <v>1</v>
          </cell>
        </row>
        <row r="669">
          <cell r="A669" t="str">
            <v>H</v>
          </cell>
          <cell r="B669" t="str">
            <v>2011/02/09</v>
          </cell>
          <cell r="C669" t="str">
            <v>2011/02/15</v>
          </cell>
          <cell r="D669">
            <v>0</v>
          </cell>
          <cell r="E669">
            <v>854723</v>
          </cell>
          <cell r="F669" t="str">
            <v>M</v>
          </cell>
          <cell r="G669" t="str">
            <v>T</v>
          </cell>
          <cell r="H669" t="str">
            <v>1979/01/23</v>
          </cell>
          <cell r="I669" t="str">
            <v>ADATC</v>
          </cell>
          <cell r="J669" t="str">
            <v>J F Keith ADATC</v>
          </cell>
          <cell r="K669" t="str">
            <v>945427163Q</v>
          </cell>
          <cell r="M669" t="str">
            <v>1065621</v>
          </cell>
          <cell r="N669" t="str">
            <v>West</v>
          </cell>
          <cell r="O669" t="str">
            <v>113</v>
          </cell>
          <cell r="P669" t="str">
            <v>Western Highlands</v>
          </cell>
          <cell r="Q669" t="str">
            <v>Program Completion ADATC only</v>
          </cell>
          <cell r="R669" t="str">
            <v>Other outpatient and residential non state facilit</v>
          </cell>
          <cell r="S669" t="str">
            <v>Private residence</v>
          </cell>
          <cell r="T669" t="str">
            <v>SA</v>
          </cell>
          <cell r="U669" t="str">
            <v>Buncombe</v>
          </cell>
          <cell r="V669" t="str">
            <v>Buncombe</v>
          </cell>
          <cell r="W669" t="str">
            <v>Buncombe</v>
          </cell>
          <cell r="Y669" t="str">
            <v>Western Highlands</v>
          </cell>
          <cell r="AA669" t="str">
            <v>SELF PAY</v>
          </cell>
          <cell r="AB669" t="str">
            <v>SELF PAY</v>
          </cell>
          <cell r="AK669" t="str">
            <v>Self</v>
          </cell>
          <cell r="AL669">
            <v>32.539726027397258</v>
          </cell>
          <cell r="AM669">
            <v>1363</v>
          </cell>
          <cell r="AN669">
            <v>1</v>
          </cell>
          <cell r="AO669">
            <v>1</v>
          </cell>
          <cell r="AP669">
            <v>20110217</v>
          </cell>
          <cell r="AQ669">
            <v>2</v>
          </cell>
          <cell r="AR669" t="str">
            <v>0-7 Days</v>
          </cell>
          <cell r="AS669">
            <v>0</v>
          </cell>
          <cell r="AT669">
            <v>0</v>
          </cell>
          <cell r="AU669">
            <v>0</v>
          </cell>
          <cell r="AV669" t="b">
            <v>0</v>
          </cell>
          <cell r="AW669" t="b">
            <v>1</v>
          </cell>
          <cell r="AX669" t="b">
            <v>1</v>
          </cell>
          <cell r="AY669" t="b">
            <v>0</v>
          </cell>
          <cell r="AZ669">
            <v>1</v>
          </cell>
          <cell r="BA669" t="b">
            <v>1</v>
          </cell>
          <cell r="BB669" t="b">
            <v>1</v>
          </cell>
          <cell r="BC669">
            <v>1</v>
          </cell>
        </row>
        <row r="670">
          <cell r="A670" t="str">
            <v>Q</v>
          </cell>
          <cell r="B670" t="str">
            <v>2011/02/17</v>
          </cell>
          <cell r="C670" t="str">
            <v>2011/03/08</v>
          </cell>
          <cell r="D670">
            <v>0</v>
          </cell>
          <cell r="E670">
            <v>1354144</v>
          </cell>
          <cell r="F670" t="str">
            <v>F</v>
          </cell>
          <cell r="G670" t="str">
            <v>T</v>
          </cell>
          <cell r="H670" t="str">
            <v>1982/07/29</v>
          </cell>
          <cell r="I670" t="str">
            <v>ADATC</v>
          </cell>
          <cell r="J670" t="str">
            <v>W.B. Jones ADATC</v>
          </cell>
          <cell r="K670" t="str">
            <v>900555780K</v>
          </cell>
          <cell r="L670" t="str">
            <v>900-55-5780-K</v>
          </cell>
          <cell r="M670" t="str">
            <v>1066405</v>
          </cell>
          <cell r="N670" t="str">
            <v>East</v>
          </cell>
          <cell r="O670" t="str">
            <v>412</v>
          </cell>
          <cell r="P670" t="str">
            <v>Albemarle</v>
          </cell>
          <cell r="Q670" t="str">
            <v>Program Completion ADATC only</v>
          </cell>
          <cell r="R670" t="str">
            <v>Other outpatient and residential non state facilit</v>
          </cell>
          <cell r="S670" t="str">
            <v>Private residence</v>
          </cell>
          <cell r="T670" t="str">
            <v>SA</v>
          </cell>
          <cell r="U670" t="str">
            <v>Currituck</v>
          </cell>
          <cell r="V670" t="str">
            <v>Currituck</v>
          </cell>
          <cell r="W670" t="str">
            <v>Currituck</v>
          </cell>
          <cell r="X670" t="str">
            <v>ECBH</v>
          </cell>
          <cell r="Y670" t="str">
            <v>East Carolina Behavioral Health</v>
          </cell>
          <cell r="AA670" t="str">
            <v>SELF PAY</v>
          </cell>
          <cell r="AB670" t="str">
            <v>SELF PAY</v>
          </cell>
          <cell r="AK670" t="str">
            <v>Self</v>
          </cell>
          <cell r="AL670">
            <v>29.024657534246575</v>
          </cell>
          <cell r="AM670">
            <v>1833</v>
          </cell>
          <cell r="AN670">
            <v>1</v>
          </cell>
          <cell r="AO670">
            <v>1</v>
          </cell>
          <cell r="AP670">
            <v>20110309</v>
          </cell>
          <cell r="AQ670">
            <v>1</v>
          </cell>
          <cell r="AR670" t="str">
            <v>0-7 Days</v>
          </cell>
          <cell r="AS670">
            <v>0</v>
          </cell>
          <cell r="AT670">
            <v>0</v>
          </cell>
          <cell r="AU670">
            <v>0</v>
          </cell>
          <cell r="AV670" t="b">
            <v>0</v>
          </cell>
          <cell r="AW670" t="b">
            <v>1</v>
          </cell>
          <cell r="AX670" t="b">
            <v>1</v>
          </cell>
          <cell r="AY670" t="b">
            <v>0</v>
          </cell>
          <cell r="AZ670">
            <v>1</v>
          </cell>
          <cell r="BA670" t="b">
            <v>1</v>
          </cell>
          <cell r="BB670" t="b">
            <v>1</v>
          </cell>
          <cell r="BC670">
            <v>1</v>
          </cell>
        </row>
        <row r="671">
          <cell r="A671" t="str">
            <v>Q</v>
          </cell>
          <cell r="B671" t="str">
            <v>2011/03/01</v>
          </cell>
          <cell r="C671" t="str">
            <v>2011/03/08</v>
          </cell>
          <cell r="D671">
            <v>0</v>
          </cell>
          <cell r="E671">
            <v>1678978</v>
          </cell>
          <cell r="F671" t="str">
            <v>M</v>
          </cell>
          <cell r="G671" t="str">
            <v>T</v>
          </cell>
          <cell r="H671" t="str">
            <v>1983/05/26</v>
          </cell>
          <cell r="I671" t="str">
            <v>ADATC</v>
          </cell>
          <cell r="J671" t="str">
            <v>W.B. Jones ADATC</v>
          </cell>
          <cell r="K671" t="str">
            <v>948110662O</v>
          </cell>
          <cell r="M671" t="str">
            <v>1066545</v>
          </cell>
          <cell r="N671" t="str">
            <v>East</v>
          </cell>
          <cell r="O671" t="str">
            <v>401</v>
          </cell>
          <cell r="P671" t="str">
            <v>Southeastern Center</v>
          </cell>
          <cell r="Q671" t="str">
            <v>Program Completion ADATC only</v>
          </cell>
          <cell r="R671" t="str">
            <v>Other outpatient and residential non state facilit</v>
          </cell>
          <cell r="S671" t="str">
            <v>Private residence</v>
          </cell>
          <cell r="T671" t="str">
            <v>SA</v>
          </cell>
          <cell r="U671" t="str">
            <v>New Hanover</v>
          </cell>
          <cell r="V671" t="str">
            <v>New Hanover</v>
          </cell>
          <cell r="W671" t="str">
            <v>New Hanover</v>
          </cell>
          <cell r="X671" t="str">
            <v>Southeastern Center</v>
          </cell>
          <cell r="Y671" t="str">
            <v>Southeastern Center</v>
          </cell>
          <cell r="AA671" t="str">
            <v>SELF PAY</v>
          </cell>
          <cell r="AB671" t="str">
            <v>SELF PAY</v>
          </cell>
          <cell r="AK671" t="str">
            <v>Self</v>
          </cell>
          <cell r="AL671">
            <v>28.2</v>
          </cell>
          <cell r="AM671">
            <v>1868</v>
          </cell>
          <cell r="AN671">
            <v>1</v>
          </cell>
          <cell r="AO671">
            <v>1</v>
          </cell>
          <cell r="AP671">
            <v>20110309</v>
          </cell>
          <cell r="AQ671">
            <v>1</v>
          </cell>
          <cell r="AR671" t="str">
            <v>0-7 Days</v>
          </cell>
          <cell r="AS671">
            <v>0</v>
          </cell>
          <cell r="AT671">
            <v>0</v>
          </cell>
          <cell r="AU671">
            <v>0</v>
          </cell>
          <cell r="AV671" t="b">
            <v>0</v>
          </cell>
          <cell r="AW671" t="b">
            <v>1</v>
          </cell>
          <cell r="AX671" t="b">
            <v>1</v>
          </cell>
          <cell r="AY671" t="b">
            <v>0</v>
          </cell>
          <cell r="AZ671">
            <v>1</v>
          </cell>
          <cell r="BA671" t="b">
            <v>1</v>
          </cell>
          <cell r="BB671" t="b">
            <v>1</v>
          </cell>
          <cell r="BC671">
            <v>1</v>
          </cell>
        </row>
        <row r="672">
          <cell r="A672" t="str">
            <v>Q</v>
          </cell>
          <cell r="B672" t="str">
            <v>2011/01/15</v>
          </cell>
          <cell r="C672" t="str">
            <v>2011/01/18</v>
          </cell>
          <cell r="D672">
            <v>0</v>
          </cell>
          <cell r="E672">
            <v>1681662</v>
          </cell>
          <cell r="F672" t="str">
            <v>M</v>
          </cell>
          <cell r="G672" t="str">
            <v>T</v>
          </cell>
          <cell r="H672" t="str">
            <v>1962/01/10</v>
          </cell>
          <cell r="I672" t="str">
            <v>ADATC</v>
          </cell>
          <cell r="J672" t="str">
            <v>W.B. Jones ADATC</v>
          </cell>
          <cell r="K672" t="str">
            <v>947700407N</v>
          </cell>
          <cell r="M672" t="str">
            <v>1066762</v>
          </cell>
          <cell r="N672" t="str">
            <v>East</v>
          </cell>
          <cell r="O672" t="str">
            <v>401</v>
          </cell>
          <cell r="P672" t="str">
            <v>Southeastern Center</v>
          </cell>
          <cell r="Q672" t="str">
            <v>Therapeutic discharge  (patient is non-compliant with program guidelines - without physical or verbal altercation)</v>
          </cell>
          <cell r="R672" t="str">
            <v>Other outpatient and residential non state facilit</v>
          </cell>
          <cell r="S672" t="str">
            <v>Other</v>
          </cell>
          <cell r="T672" t="str">
            <v>SA</v>
          </cell>
          <cell r="U672" t="str">
            <v>New Hanover</v>
          </cell>
          <cell r="V672" t="str">
            <v>New Hanover</v>
          </cell>
          <cell r="W672" t="str">
            <v>Pitt</v>
          </cell>
          <cell r="X672" t="str">
            <v>Southeastern Center</v>
          </cell>
          <cell r="Y672" t="str">
            <v>Southeastern Center</v>
          </cell>
          <cell r="AA672" t="str">
            <v>SELF PAY</v>
          </cell>
          <cell r="AB672" t="str">
            <v>SELF PAY</v>
          </cell>
          <cell r="AK672" t="str">
            <v>Self</v>
          </cell>
          <cell r="AL672">
            <v>49.586301369863016</v>
          </cell>
          <cell r="AM672">
            <v>1869</v>
          </cell>
          <cell r="AN672">
            <v>1</v>
          </cell>
          <cell r="AO672">
            <v>1</v>
          </cell>
          <cell r="AP672">
            <v>20110118</v>
          </cell>
          <cell r="AQ672">
            <v>0</v>
          </cell>
          <cell r="AR672" t="str">
            <v>0-7 Days</v>
          </cell>
          <cell r="AS672">
            <v>0</v>
          </cell>
          <cell r="AT672">
            <v>0</v>
          </cell>
          <cell r="AU672">
            <v>0</v>
          </cell>
          <cell r="AV672" t="b">
            <v>0</v>
          </cell>
          <cell r="AW672" t="b">
            <v>1</v>
          </cell>
          <cell r="AX672" t="b">
            <v>1</v>
          </cell>
          <cell r="AY672" t="b">
            <v>0</v>
          </cell>
          <cell r="AZ672">
            <v>0</v>
          </cell>
          <cell r="BA672" t="b">
            <v>0</v>
          </cell>
          <cell r="BB672" t="b">
            <v>1</v>
          </cell>
          <cell r="BC672">
            <v>1</v>
          </cell>
        </row>
        <row r="673">
          <cell r="A673" t="str">
            <v>1</v>
          </cell>
          <cell r="B673" t="str">
            <v>2010/07/22</v>
          </cell>
          <cell r="C673" t="str">
            <v>2011/01/11</v>
          </cell>
          <cell r="D673">
            <v>0</v>
          </cell>
          <cell r="E673">
            <v>424564</v>
          </cell>
          <cell r="F673" t="str">
            <v>M</v>
          </cell>
          <cell r="G673" t="str">
            <v>T</v>
          </cell>
          <cell r="H673" t="str">
            <v>1957/04/12</v>
          </cell>
          <cell r="I673" t="str">
            <v>Psych Hospital</v>
          </cell>
          <cell r="J673" t="str">
            <v>Cherry</v>
          </cell>
          <cell r="K673" t="str">
            <v>949162126M</v>
          </cell>
          <cell r="L673" t="str">
            <v>949162126M</v>
          </cell>
          <cell r="M673" t="str">
            <v>1067594</v>
          </cell>
          <cell r="N673" t="str">
            <v>East</v>
          </cell>
          <cell r="O673" t="str">
            <v>412</v>
          </cell>
          <cell r="P673" t="str">
            <v>Albemarle</v>
          </cell>
          <cell r="Q673" t="str">
            <v>Direct Discharge to Medical Visit</v>
          </cell>
          <cell r="R673" t="str">
            <v>Unknown</v>
          </cell>
          <cell r="S673" t="str">
            <v>Unknown</v>
          </cell>
          <cell r="T673" t="str">
            <v>MH</v>
          </cell>
          <cell r="U673" t="str">
            <v>Martin</v>
          </cell>
          <cell r="V673" t="str">
            <v>Martin</v>
          </cell>
          <cell r="W673" t="str">
            <v>Unknown</v>
          </cell>
          <cell r="Y673" t="str">
            <v>East Carolina Behavioral Health</v>
          </cell>
          <cell r="AA673" t="str">
            <v>MEDICARE PART A</v>
          </cell>
          <cell r="AB673" t="str">
            <v>MEDICARE</v>
          </cell>
          <cell r="AC673" t="str">
            <v>SELF PAY</v>
          </cell>
          <cell r="AD673" t="str">
            <v>SELF PAY</v>
          </cell>
          <cell r="AE673" t="str">
            <v>MEDICAID(NC)</v>
          </cell>
          <cell r="AF673" t="str">
            <v>MEDICAID</v>
          </cell>
          <cell r="AG673" t="str">
            <v>MEDICARE PART B</v>
          </cell>
          <cell r="AH673" t="str">
            <v>MEDICARE</v>
          </cell>
          <cell r="AK673" t="str">
            <v>Medicaid</v>
          </cell>
          <cell r="AL673">
            <v>54.336986301369862</v>
          </cell>
          <cell r="AM673">
            <v>483</v>
          </cell>
          <cell r="AN673">
            <v>0</v>
          </cell>
          <cell r="AO673">
            <v>0</v>
          </cell>
          <cell r="AP673" t="str">
            <v>.</v>
          </cell>
          <cell r="AQ673" t="str">
            <v>.</v>
          </cell>
          <cell r="AR673" t="str">
            <v>Not Seen</v>
          </cell>
          <cell r="AS673">
            <v>0</v>
          </cell>
          <cell r="AT673">
            <v>0</v>
          </cell>
          <cell r="AU673">
            <v>0</v>
          </cell>
          <cell r="AV673" t="b">
            <v>0</v>
          </cell>
          <cell r="AW673" t="b">
            <v>1</v>
          </cell>
          <cell r="AX673" t="b">
            <v>1</v>
          </cell>
          <cell r="AY673" t="b">
            <v>1</v>
          </cell>
          <cell r="AZ673">
            <v>0</v>
          </cell>
          <cell r="BA673" t="b">
            <v>0</v>
          </cell>
          <cell r="BB673" t="b">
            <v>1</v>
          </cell>
          <cell r="BC673">
            <v>1</v>
          </cell>
        </row>
        <row r="674">
          <cell r="A674" t="str">
            <v>H</v>
          </cell>
          <cell r="B674" t="str">
            <v>2011/02/17</v>
          </cell>
          <cell r="C674" t="str">
            <v>2011/02/23</v>
          </cell>
          <cell r="D674">
            <v>0</v>
          </cell>
          <cell r="E674">
            <v>1677559</v>
          </cell>
          <cell r="F674" t="str">
            <v>F</v>
          </cell>
          <cell r="G674" t="str">
            <v>T</v>
          </cell>
          <cell r="H674" t="str">
            <v>1982/04/05</v>
          </cell>
          <cell r="I674" t="str">
            <v>ADATC</v>
          </cell>
          <cell r="J674" t="str">
            <v>J F Keith ADATC</v>
          </cell>
          <cell r="K674" t="str">
            <v>900975467R</v>
          </cell>
          <cell r="L674" t="str">
            <v>900975467R</v>
          </cell>
          <cell r="M674" t="str">
            <v>1067822</v>
          </cell>
          <cell r="N674" t="str">
            <v>West</v>
          </cell>
          <cell r="O674" t="str">
            <v>113</v>
          </cell>
          <cell r="P674" t="str">
            <v>Western Highlands</v>
          </cell>
          <cell r="Q674" t="str">
            <v>Program Completion ADATC only</v>
          </cell>
          <cell r="R674" t="str">
            <v>Other outpatient and residential non state facilit</v>
          </cell>
          <cell r="S674" t="str">
            <v>Other independent (rooming house dormitory barrack</v>
          </cell>
          <cell r="T674" t="str">
            <v>SA</v>
          </cell>
          <cell r="U674" t="str">
            <v>Henderson</v>
          </cell>
          <cell r="V674" t="str">
            <v>Henderson</v>
          </cell>
          <cell r="W674" t="str">
            <v>Henderson</v>
          </cell>
          <cell r="Y674" t="str">
            <v>Western Highlands</v>
          </cell>
          <cell r="AA674" t="str">
            <v>SELF PAY</v>
          </cell>
          <cell r="AB674" t="str">
            <v>SELF PAY</v>
          </cell>
          <cell r="AC674" t="str">
            <v>MEDICAID(NC)</v>
          </cell>
          <cell r="AD674" t="str">
            <v>MEDICAID</v>
          </cell>
          <cell r="AE674" t="str">
            <v>ATTORNEY GENERAL'S OFFICE</v>
          </cell>
          <cell r="AF674" t="str">
            <v>SELF PAY</v>
          </cell>
          <cell r="AK674" t="str">
            <v>Medicaid</v>
          </cell>
          <cell r="AL674">
            <v>29.339726027397262</v>
          </cell>
          <cell r="AM674">
            <v>1456</v>
          </cell>
          <cell r="AN674">
            <v>1</v>
          </cell>
          <cell r="AO674">
            <v>1</v>
          </cell>
          <cell r="AP674">
            <v>20110303</v>
          </cell>
          <cell r="AQ674">
            <v>8</v>
          </cell>
          <cell r="AR674" t="str">
            <v>8-30 Days</v>
          </cell>
          <cell r="AS674">
            <v>0</v>
          </cell>
          <cell r="AT674">
            <v>0</v>
          </cell>
          <cell r="AU674">
            <v>0</v>
          </cell>
          <cell r="AV674" t="b">
            <v>0</v>
          </cell>
          <cell r="AW674" t="b">
            <v>1</v>
          </cell>
          <cell r="AX674" t="b">
            <v>1</v>
          </cell>
          <cell r="AY674" t="b">
            <v>0</v>
          </cell>
          <cell r="AZ674">
            <v>1</v>
          </cell>
          <cell r="BA674" t="b">
            <v>1</v>
          </cell>
          <cell r="BB674" t="b">
            <v>1</v>
          </cell>
          <cell r="BC674">
            <v>1</v>
          </cell>
        </row>
        <row r="675">
          <cell r="A675" t="str">
            <v>2</v>
          </cell>
          <cell r="B675" t="str">
            <v>2010/12/29</v>
          </cell>
          <cell r="C675" t="str">
            <v>2011/02/14</v>
          </cell>
          <cell r="D675">
            <v>0</v>
          </cell>
          <cell r="E675">
            <v>1698027</v>
          </cell>
          <cell r="F675" t="str">
            <v>F</v>
          </cell>
          <cell r="G675" t="str">
            <v>T</v>
          </cell>
          <cell r="H675" t="str">
            <v>1951/12/08</v>
          </cell>
          <cell r="I675" t="str">
            <v>Psych Hospital</v>
          </cell>
          <cell r="J675" t="str">
            <v>Broughton</v>
          </cell>
          <cell r="K675" t="str">
            <v>948256643M</v>
          </cell>
          <cell r="L675" t="str">
            <v>948256643M</v>
          </cell>
          <cell r="M675" t="str">
            <v>1068203</v>
          </cell>
          <cell r="N675" t="str">
            <v>West</v>
          </cell>
          <cell r="O675" t="str">
            <v>113</v>
          </cell>
          <cell r="P675" t="str">
            <v>Western Highlands</v>
          </cell>
          <cell r="Q675" t="str">
            <v>Direct with Approval</v>
          </cell>
          <cell r="R675" t="str">
            <v>Other outpatient and residential non state facilit</v>
          </cell>
          <cell r="S675" t="str">
            <v>Foster family alternative family living</v>
          </cell>
          <cell r="T675" t="str">
            <v>MH</v>
          </cell>
          <cell r="U675" t="str">
            <v>Buncombe</v>
          </cell>
          <cell r="V675" t="str">
            <v>Mecklenburg</v>
          </cell>
          <cell r="W675" t="str">
            <v>Mecklenburg</v>
          </cell>
          <cell r="X675" t="str">
            <v>Mecklenburg</v>
          </cell>
          <cell r="Y675" t="str">
            <v>Mecklenburg</v>
          </cell>
          <cell r="AA675" t="str">
            <v>SELF PAY</v>
          </cell>
          <cell r="AB675" t="str">
            <v>SELF PAY</v>
          </cell>
          <cell r="AC675" t="str">
            <v>Medicare Part A B E</v>
          </cell>
          <cell r="AD675" t="str">
            <v>MEDICARE</v>
          </cell>
          <cell r="AE675" t="str">
            <v>MEDICARE PART B</v>
          </cell>
          <cell r="AF675" t="str">
            <v>MEDICARE</v>
          </cell>
          <cell r="AG675" t="str">
            <v>MEDICAID(NC)</v>
          </cell>
          <cell r="AH675" t="str">
            <v>MEDICAID</v>
          </cell>
          <cell r="AK675" t="str">
            <v>Medicaid</v>
          </cell>
          <cell r="AL675">
            <v>59.684931506849317</v>
          </cell>
          <cell r="AM675">
            <v>861</v>
          </cell>
          <cell r="AN675">
            <v>1</v>
          </cell>
          <cell r="AO675">
            <v>1</v>
          </cell>
          <cell r="AP675">
            <v>20110315</v>
          </cell>
          <cell r="AQ675">
            <v>29</v>
          </cell>
          <cell r="AR675" t="str">
            <v>8-30 Days</v>
          </cell>
          <cell r="AS675">
            <v>0</v>
          </cell>
          <cell r="AT675">
            <v>0</v>
          </cell>
          <cell r="AU675">
            <v>1</v>
          </cell>
          <cell r="AV675" t="b">
            <v>1</v>
          </cell>
          <cell r="AW675" t="b">
            <v>1</v>
          </cell>
          <cell r="AX675" t="b">
            <v>1</v>
          </cell>
          <cell r="AY675" t="b">
            <v>0</v>
          </cell>
          <cell r="AZ675">
            <v>0</v>
          </cell>
          <cell r="BA675" t="b">
            <v>1</v>
          </cell>
          <cell r="BB675" t="b">
            <v>1</v>
          </cell>
          <cell r="BC675">
            <v>0</v>
          </cell>
        </row>
        <row r="676">
          <cell r="A676" t="str">
            <v>H</v>
          </cell>
          <cell r="B676" t="str">
            <v>2011/01/31</v>
          </cell>
          <cell r="C676" t="str">
            <v>2011/02/07</v>
          </cell>
          <cell r="D676">
            <v>0</v>
          </cell>
          <cell r="E676">
            <v>1690053</v>
          </cell>
          <cell r="F676" t="str">
            <v>M</v>
          </cell>
          <cell r="G676" t="str">
            <v>T</v>
          </cell>
          <cell r="H676" t="str">
            <v>1952/07/07</v>
          </cell>
          <cell r="I676" t="str">
            <v>ADATC</v>
          </cell>
          <cell r="J676" t="str">
            <v>J F Keith ADATC</v>
          </cell>
          <cell r="K676" t="str">
            <v>948256609M</v>
          </cell>
          <cell r="L676" t="str">
            <v>948256609M</v>
          </cell>
          <cell r="M676" t="str">
            <v>1068313</v>
          </cell>
          <cell r="N676" t="str">
            <v>West</v>
          </cell>
          <cell r="O676" t="str">
            <v>113</v>
          </cell>
          <cell r="P676" t="str">
            <v>Western Highlands</v>
          </cell>
          <cell r="Q676" t="str">
            <v>Program Completion ADATC only</v>
          </cell>
          <cell r="R676" t="str">
            <v>Other outpatient and residential non state facilit</v>
          </cell>
          <cell r="S676" t="str">
            <v>Private residence</v>
          </cell>
          <cell r="T676" t="str">
            <v>SA</v>
          </cell>
          <cell r="U676" t="str">
            <v>Buncombe</v>
          </cell>
          <cell r="V676" t="str">
            <v>Buncombe</v>
          </cell>
          <cell r="W676" t="str">
            <v>Buncombe</v>
          </cell>
          <cell r="Y676" t="str">
            <v>Western Highlands</v>
          </cell>
          <cell r="AA676" t="str">
            <v>SELF PAY</v>
          </cell>
          <cell r="AB676" t="str">
            <v>SELF PAY</v>
          </cell>
          <cell r="AC676" t="str">
            <v>MEDICAID(NC)</v>
          </cell>
          <cell r="AD676" t="str">
            <v>MEDICAID</v>
          </cell>
          <cell r="AK676" t="str">
            <v>Medicaid</v>
          </cell>
          <cell r="AL676">
            <v>59.104109589041094</v>
          </cell>
          <cell r="AM676">
            <v>1460</v>
          </cell>
          <cell r="AN676">
            <v>1</v>
          </cell>
          <cell r="AO676">
            <v>1</v>
          </cell>
          <cell r="AP676">
            <v>20110207</v>
          </cell>
          <cell r="AQ676">
            <v>0</v>
          </cell>
          <cell r="AR676" t="str">
            <v>0-7 Days</v>
          </cell>
          <cell r="AS676">
            <v>1</v>
          </cell>
          <cell r="AT676">
            <v>1</v>
          </cell>
          <cell r="AU676">
            <v>0</v>
          </cell>
          <cell r="AV676" t="b">
            <v>0</v>
          </cell>
          <cell r="AW676" t="b">
            <v>1</v>
          </cell>
          <cell r="AX676" t="b">
            <v>1</v>
          </cell>
          <cell r="AY676" t="b">
            <v>0</v>
          </cell>
          <cell r="AZ676">
            <v>1</v>
          </cell>
          <cell r="BA676" t="b">
            <v>1</v>
          </cell>
          <cell r="BB676" t="b">
            <v>1</v>
          </cell>
          <cell r="BC676">
            <v>1</v>
          </cell>
        </row>
        <row r="677">
          <cell r="A677" t="str">
            <v>1</v>
          </cell>
          <cell r="B677" t="str">
            <v>2010/10/22</v>
          </cell>
          <cell r="C677" t="str">
            <v>2011/03/31</v>
          </cell>
          <cell r="D677">
            <v>0</v>
          </cell>
          <cell r="E677">
            <v>1698111</v>
          </cell>
          <cell r="F677" t="str">
            <v>M</v>
          </cell>
          <cell r="G677" t="str">
            <v>T</v>
          </cell>
          <cell r="H677" t="str">
            <v>1974/06/18</v>
          </cell>
          <cell r="I677" t="str">
            <v>Psych Hospital</v>
          </cell>
          <cell r="J677" t="str">
            <v>Cherry</v>
          </cell>
          <cell r="K677" t="str">
            <v>948424179O</v>
          </cell>
          <cell r="M677" t="str">
            <v>1068367</v>
          </cell>
          <cell r="N677" t="str">
            <v>East</v>
          </cell>
          <cell r="O677" t="str">
            <v>412</v>
          </cell>
          <cell r="P677" t="str">
            <v>Albemarle</v>
          </cell>
          <cell r="Q677" t="str">
            <v>Direct with Approval</v>
          </cell>
          <cell r="R677" t="str">
            <v>Other outpatient and residential non state facilit</v>
          </cell>
          <cell r="S677" t="str">
            <v>Community ICF-MR 70 or more beds</v>
          </cell>
          <cell r="T677" t="str">
            <v>MH</v>
          </cell>
          <cell r="U677" t="str">
            <v>Martin</v>
          </cell>
          <cell r="V677" t="str">
            <v>Martin</v>
          </cell>
          <cell r="W677" t="str">
            <v>Bertie</v>
          </cell>
          <cell r="X677" t="str">
            <v>ECBH</v>
          </cell>
          <cell r="Y677" t="str">
            <v>East Carolina Behavioral Health</v>
          </cell>
          <cell r="AA677" t="str">
            <v>SELF PAY</v>
          </cell>
          <cell r="AB677" t="str">
            <v>SELF PAY</v>
          </cell>
          <cell r="AK677" t="str">
            <v>Self</v>
          </cell>
          <cell r="AL677">
            <v>37.142465753424659</v>
          </cell>
          <cell r="AM677">
            <v>600</v>
          </cell>
          <cell r="AN677">
            <v>1</v>
          </cell>
          <cell r="AO677">
            <v>1</v>
          </cell>
          <cell r="AP677">
            <v>20110504</v>
          </cell>
          <cell r="AQ677">
            <v>34</v>
          </cell>
          <cell r="AR677" t="str">
            <v>31-60 Days</v>
          </cell>
          <cell r="AS677">
            <v>0</v>
          </cell>
          <cell r="AT677">
            <v>0</v>
          </cell>
          <cell r="AU677">
            <v>1</v>
          </cell>
          <cell r="AV677" t="b">
            <v>1</v>
          </cell>
          <cell r="AW677" t="b">
            <v>1</v>
          </cell>
          <cell r="AX677" t="b">
            <v>1</v>
          </cell>
          <cell r="AY677" t="b">
            <v>0</v>
          </cell>
          <cell r="AZ677">
            <v>0</v>
          </cell>
          <cell r="BA677" t="b">
            <v>1</v>
          </cell>
          <cell r="BB677" t="b">
            <v>1</v>
          </cell>
          <cell r="BC677">
            <v>1</v>
          </cell>
        </row>
        <row r="678">
          <cell r="A678" t="str">
            <v>1</v>
          </cell>
          <cell r="B678" t="str">
            <v>2010/12/30</v>
          </cell>
          <cell r="C678" t="str">
            <v>2011/01/05</v>
          </cell>
          <cell r="D678">
            <v>0</v>
          </cell>
          <cell r="E678">
            <v>686893</v>
          </cell>
          <cell r="F678" t="str">
            <v>F</v>
          </cell>
          <cell r="G678" t="str">
            <v>T</v>
          </cell>
          <cell r="H678" t="str">
            <v>1959/10/22</v>
          </cell>
          <cell r="I678" t="str">
            <v>Psych Hospital</v>
          </cell>
          <cell r="J678" t="str">
            <v>Cherry</v>
          </cell>
          <cell r="K678" t="str">
            <v>944954642S</v>
          </cell>
          <cell r="L678" t="str">
            <v>944954642S</v>
          </cell>
          <cell r="M678" t="str">
            <v>1068539</v>
          </cell>
          <cell r="N678" t="str">
            <v>East</v>
          </cell>
          <cell r="O678" t="str">
            <v>408</v>
          </cell>
          <cell r="P678" t="str">
            <v>Eastpointe</v>
          </cell>
          <cell r="Q678" t="str">
            <v>Direct to Outpatient Commitment</v>
          </cell>
          <cell r="R678" t="str">
            <v>Other outpatient and residential non state facilit</v>
          </cell>
          <cell r="S678" t="str">
            <v>Private residence</v>
          </cell>
          <cell r="T678" t="str">
            <v>MH</v>
          </cell>
          <cell r="U678" t="str">
            <v>Wayne</v>
          </cell>
          <cell r="V678" t="str">
            <v>Wayne</v>
          </cell>
          <cell r="W678" t="str">
            <v>Wayne</v>
          </cell>
          <cell r="X678" t="str">
            <v>Eastpointe</v>
          </cell>
          <cell r="Y678" t="str">
            <v>Eastpointe</v>
          </cell>
          <cell r="AA678" t="str">
            <v>MEDICARE PART A</v>
          </cell>
          <cell r="AB678" t="str">
            <v>MEDICARE</v>
          </cell>
          <cell r="AC678" t="str">
            <v>SELF PAY</v>
          </cell>
          <cell r="AD678" t="str">
            <v>SELF PAY</v>
          </cell>
          <cell r="AE678" t="str">
            <v>MEDICARE PART B</v>
          </cell>
          <cell r="AF678" t="str">
            <v>MEDICARE</v>
          </cell>
          <cell r="AK678" t="str">
            <v>Medicare</v>
          </cell>
          <cell r="AL678">
            <v>51.80821917808219</v>
          </cell>
          <cell r="AM678">
            <v>507</v>
          </cell>
          <cell r="AN678">
            <v>0</v>
          </cell>
          <cell r="AO678">
            <v>0</v>
          </cell>
          <cell r="AP678" t="str">
            <v>.</v>
          </cell>
          <cell r="AQ678" t="str">
            <v>.</v>
          </cell>
          <cell r="AR678" t="str">
            <v>Not Seen</v>
          </cell>
          <cell r="AS678">
            <v>0</v>
          </cell>
          <cell r="AT678">
            <v>0</v>
          </cell>
          <cell r="AU678">
            <v>1</v>
          </cell>
          <cell r="AV678" t="b">
            <v>1</v>
          </cell>
          <cell r="AW678" t="b">
            <v>1</v>
          </cell>
          <cell r="AX678" t="b">
            <v>1</v>
          </cell>
          <cell r="AY678" t="b">
            <v>0</v>
          </cell>
          <cell r="AZ678">
            <v>0</v>
          </cell>
          <cell r="BA678" t="b">
            <v>1</v>
          </cell>
          <cell r="BB678" t="b">
            <v>1</v>
          </cell>
          <cell r="BC678">
            <v>1</v>
          </cell>
        </row>
        <row r="679">
          <cell r="A679" t="str">
            <v>2</v>
          </cell>
          <cell r="B679" t="str">
            <v>2011/02/04</v>
          </cell>
          <cell r="C679" t="str">
            <v>2011/02/07</v>
          </cell>
          <cell r="D679">
            <v>0</v>
          </cell>
          <cell r="E679">
            <v>1698448</v>
          </cell>
          <cell r="F679" t="str">
            <v>M</v>
          </cell>
          <cell r="G679" t="str">
            <v>T</v>
          </cell>
          <cell r="H679" t="str">
            <v>1966/10/27</v>
          </cell>
          <cell r="I679" t="str">
            <v>Psych Hospital</v>
          </cell>
          <cell r="J679" t="str">
            <v>Broughton</v>
          </cell>
          <cell r="K679" t="str">
            <v>948438066M</v>
          </cell>
          <cell r="M679" t="str">
            <v>1068890</v>
          </cell>
          <cell r="N679" t="str">
            <v>West</v>
          </cell>
          <cell r="O679" t="str">
            <v>101</v>
          </cell>
          <cell r="P679" t="str">
            <v>Smoky Mountain</v>
          </cell>
          <cell r="Q679" t="str">
            <v>Direct with Approval</v>
          </cell>
          <cell r="R679" t="str">
            <v>Other outpatient and residential non state facilit</v>
          </cell>
          <cell r="S679" t="str">
            <v>Private residence</v>
          </cell>
          <cell r="T679" t="str">
            <v>MH</v>
          </cell>
          <cell r="U679" t="str">
            <v>McDowell</v>
          </cell>
          <cell r="V679" t="str">
            <v>McDowell</v>
          </cell>
          <cell r="W679" t="str">
            <v>McDowell</v>
          </cell>
          <cell r="X679" t="str">
            <v>Smoky Mountain</v>
          </cell>
          <cell r="Y679" t="str">
            <v>Smoky Mountain Center</v>
          </cell>
          <cell r="AA679" t="str">
            <v>MEDICARE PART A</v>
          </cell>
          <cell r="AB679" t="str">
            <v>MEDICARE</v>
          </cell>
          <cell r="AC679" t="str">
            <v>SELF PAY</v>
          </cell>
          <cell r="AD679" t="str">
            <v>SELF PAY</v>
          </cell>
          <cell r="AE679" t="str">
            <v>MEDICARE PART B</v>
          </cell>
          <cell r="AF679" t="str">
            <v>MEDICARE</v>
          </cell>
          <cell r="AK679" t="str">
            <v>Medicare</v>
          </cell>
          <cell r="AL679">
            <v>44.789041095890411</v>
          </cell>
          <cell r="AM679">
            <v>862</v>
          </cell>
          <cell r="AN679">
            <v>0</v>
          </cell>
          <cell r="AO679">
            <v>0</v>
          </cell>
          <cell r="AP679" t="str">
            <v>.</v>
          </cell>
          <cell r="AQ679" t="str">
            <v>.</v>
          </cell>
          <cell r="AR679" t="str">
            <v>Not Seen</v>
          </cell>
          <cell r="AS679">
            <v>0</v>
          </cell>
          <cell r="AT679">
            <v>0</v>
          </cell>
          <cell r="AU679">
            <v>1</v>
          </cell>
          <cell r="AV679" t="b">
            <v>1</v>
          </cell>
          <cell r="AW679" t="b">
            <v>1</v>
          </cell>
          <cell r="AX679" t="b">
            <v>1</v>
          </cell>
          <cell r="AY679" t="b">
            <v>0</v>
          </cell>
          <cell r="AZ679">
            <v>0</v>
          </cell>
          <cell r="BA679" t="b">
            <v>1</v>
          </cell>
          <cell r="BB679" t="b">
            <v>1</v>
          </cell>
          <cell r="BC679">
            <v>1</v>
          </cell>
        </row>
        <row r="680">
          <cell r="A680" t="str">
            <v>H</v>
          </cell>
          <cell r="B680" t="str">
            <v>2011/01/05</v>
          </cell>
          <cell r="C680" t="str">
            <v>2011/02/02</v>
          </cell>
          <cell r="D680">
            <v>0</v>
          </cell>
          <cell r="E680">
            <v>1638725</v>
          </cell>
          <cell r="F680" t="str">
            <v>F</v>
          </cell>
          <cell r="G680" t="str">
            <v>T</v>
          </cell>
          <cell r="H680" t="str">
            <v>1968/07/12</v>
          </cell>
          <cell r="I680" t="str">
            <v>ADATC</v>
          </cell>
          <cell r="J680" t="str">
            <v>J F Keith ADATC</v>
          </cell>
          <cell r="K680" t="str">
            <v>166749301J</v>
          </cell>
          <cell r="L680" t="str">
            <v>241436085A</v>
          </cell>
          <cell r="M680" t="str">
            <v>1068943</v>
          </cell>
          <cell r="N680" t="str">
            <v>West</v>
          </cell>
          <cell r="O680" t="str">
            <v>113</v>
          </cell>
          <cell r="P680" t="str">
            <v>Western Highlands</v>
          </cell>
          <cell r="Q680" t="str">
            <v>Program Completion ADATC only</v>
          </cell>
          <cell r="R680" t="str">
            <v>Other outpatient and residential non state facilit</v>
          </cell>
          <cell r="S680" t="str">
            <v>Private residence</v>
          </cell>
          <cell r="T680" t="str">
            <v>SA</v>
          </cell>
          <cell r="U680" t="str">
            <v>Buncombe</v>
          </cell>
          <cell r="V680" t="str">
            <v>Buncombe</v>
          </cell>
          <cell r="W680" t="str">
            <v>Buncombe</v>
          </cell>
          <cell r="Y680" t="str">
            <v>Western Highlands</v>
          </cell>
          <cell r="AA680" t="str">
            <v>MEDICARE PART A</v>
          </cell>
          <cell r="AB680" t="str">
            <v>MEDICARE</v>
          </cell>
          <cell r="AC680" t="str">
            <v>SELF PAY</v>
          </cell>
          <cell r="AD680" t="str">
            <v>SELF PAY</v>
          </cell>
          <cell r="AE680" t="str">
            <v>MEDICAID(NC)</v>
          </cell>
          <cell r="AF680" t="str">
            <v>MEDICAID</v>
          </cell>
          <cell r="AG680" t="str">
            <v>MEDICARE PART B</v>
          </cell>
          <cell r="AH680" t="str">
            <v>MEDICARE</v>
          </cell>
          <cell r="AK680" t="str">
            <v>Medicaid</v>
          </cell>
          <cell r="AL680">
            <v>43.079452054794523</v>
          </cell>
          <cell r="AM680">
            <v>1445</v>
          </cell>
          <cell r="AN680">
            <v>0</v>
          </cell>
          <cell r="AO680">
            <v>0</v>
          </cell>
          <cell r="AP680" t="str">
            <v>.</v>
          </cell>
          <cell r="AQ680" t="str">
            <v>.</v>
          </cell>
          <cell r="AR680" t="str">
            <v>Not Seen</v>
          </cell>
          <cell r="AS680">
            <v>0</v>
          </cell>
          <cell r="AT680">
            <v>0</v>
          </cell>
          <cell r="AU680">
            <v>0</v>
          </cell>
          <cell r="AV680" t="b">
            <v>0</v>
          </cell>
          <cell r="AW680" t="b">
            <v>1</v>
          </cell>
          <cell r="AX680" t="b">
            <v>1</v>
          </cell>
          <cell r="AY680" t="b">
            <v>0</v>
          </cell>
          <cell r="AZ680">
            <v>1</v>
          </cell>
          <cell r="BA680" t="b">
            <v>1</v>
          </cell>
          <cell r="BB680" t="b">
            <v>1</v>
          </cell>
          <cell r="BC680">
            <v>1</v>
          </cell>
        </row>
        <row r="681">
          <cell r="A681" t="str">
            <v>Q</v>
          </cell>
          <cell r="B681" t="str">
            <v>2011/02/02</v>
          </cell>
          <cell r="C681" t="str">
            <v>2011/02/16</v>
          </cell>
          <cell r="D681">
            <v>0</v>
          </cell>
          <cell r="E681">
            <v>1698547</v>
          </cell>
          <cell r="F681" t="str">
            <v>F</v>
          </cell>
          <cell r="G681" t="str">
            <v>T</v>
          </cell>
          <cell r="H681" t="str">
            <v>1981/08/22</v>
          </cell>
          <cell r="I681" t="str">
            <v>ADATC</v>
          </cell>
          <cell r="J681" t="str">
            <v>W.B. Jones ADATC</v>
          </cell>
          <cell r="K681" t="str">
            <v>948185144N</v>
          </cell>
          <cell r="L681" t="str">
            <v>948185144N</v>
          </cell>
          <cell r="M681" t="str">
            <v>1069039</v>
          </cell>
          <cell r="N681" t="str">
            <v>East</v>
          </cell>
          <cell r="O681" t="str">
            <v>407</v>
          </cell>
          <cell r="P681" t="str">
            <v>ECBH</v>
          </cell>
          <cell r="Q681" t="str">
            <v>Program Completion ADATC only</v>
          </cell>
          <cell r="R681" t="str">
            <v>Other outpatient and residential non state facilit</v>
          </cell>
          <cell r="S681" t="str">
            <v>Private residence</v>
          </cell>
          <cell r="T681" t="str">
            <v>SA</v>
          </cell>
          <cell r="U681" t="str">
            <v>Craven</v>
          </cell>
          <cell r="V681" t="str">
            <v>Craven</v>
          </cell>
          <cell r="W681" t="str">
            <v>Craven</v>
          </cell>
          <cell r="X681" t="str">
            <v>ECBH</v>
          </cell>
          <cell r="Y681" t="str">
            <v>East Carolina Behavioral Health</v>
          </cell>
          <cell r="AA681" t="str">
            <v>SELF PAY</v>
          </cell>
          <cell r="AB681" t="str">
            <v>SELF PAY</v>
          </cell>
          <cell r="AC681" t="str">
            <v>MEDICAID(NC)</v>
          </cell>
          <cell r="AD681" t="str">
            <v>MEDICAID</v>
          </cell>
          <cell r="AK681" t="str">
            <v>Medicaid</v>
          </cell>
          <cell r="AL681">
            <v>29.958904109589042</v>
          </cell>
          <cell r="AM681">
            <v>1871</v>
          </cell>
          <cell r="AN681">
            <v>1</v>
          </cell>
          <cell r="AO681">
            <v>1</v>
          </cell>
          <cell r="AP681">
            <v>20110222</v>
          </cell>
          <cell r="AQ681">
            <v>6</v>
          </cell>
          <cell r="AR681" t="str">
            <v>0-7 Days</v>
          </cell>
          <cell r="AS681">
            <v>0</v>
          </cell>
          <cell r="AT681">
            <v>0</v>
          </cell>
          <cell r="AU681">
            <v>0</v>
          </cell>
          <cell r="AV681" t="b">
            <v>0</v>
          </cell>
          <cell r="AW681" t="b">
            <v>1</v>
          </cell>
          <cell r="AX681" t="b">
            <v>1</v>
          </cell>
          <cell r="AY681" t="b">
            <v>0</v>
          </cell>
          <cell r="AZ681">
            <v>1</v>
          </cell>
          <cell r="BA681" t="b">
            <v>1</v>
          </cell>
          <cell r="BB681" t="b">
            <v>1</v>
          </cell>
          <cell r="BC681">
            <v>1</v>
          </cell>
        </row>
        <row r="682">
          <cell r="A682" t="str">
            <v>8</v>
          </cell>
          <cell r="B682" t="str">
            <v>2011/03/15</v>
          </cell>
          <cell r="C682" t="str">
            <v>2011/03/28</v>
          </cell>
          <cell r="D682">
            <v>0</v>
          </cell>
          <cell r="E682">
            <v>1642513</v>
          </cell>
          <cell r="F682" t="str">
            <v>M</v>
          </cell>
          <cell r="G682" t="str">
            <v>T</v>
          </cell>
          <cell r="H682" t="str">
            <v>1988/08/26</v>
          </cell>
          <cell r="I682" t="str">
            <v>ADATC</v>
          </cell>
          <cell r="J682" t="str">
            <v>R. J. Blackley ADATC</v>
          </cell>
          <cell r="K682" t="str">
            <v>901172363P</v>
          </cell>
          <cell r="L682" t="str">
            <v>901172363P</v>
          </cell>
          <cell r="M682" t="str">
            <v>1069341</v>
          </cell>
          <cell r="N682" t="str">
            <v>East</v>
          </cell>
          <cell r="O682" t="str">
            <v>307</v>
          </cell>
          <cell r="P682" t="str">
            <v>Johnston</v>
          </cell>
          <cell r="Q682" t="str">
            <v>72 hours request for Discharge ADATC only</v>
          </cell>
          <cell r="R682" t="str">
            <v>Other outpatient and residential non state facilit</v>
          </cell>
          <cell r="S682" t="str">
            <v>Private residence</v>
          </cell>
          <cell r="T682" t="str">
            <v>SA</v>
          </cell>
          <cell r="U682" t="str">
            <v>Johnston</v>
          </cell>
          <cell r="V682" t="str">
            <v>Johnston</v>
          </cell>
          <cell r="W682" t="str">
            <v>Out of State</v>
          </cell>
          <cell r="X682" t="str">
            <v>Sandhills</v>
          </cell>
          <cell r="Y682" t="str">
            <v>Sandhills Center</v>
          </cell>
          <cell r="AA682" t="str">
            <v>SELF PAY</v>
          </cell>
          <cell r="AB682" t="str">
            <v>SELF PAY</v>
          </cell>
          <cell r="AK682" t="str">
            <v>Self</v>
          </cell>
          <cell r="AL682">
            <v>22.942465753424656</v>
          </cell>
          <cell r="AM682">
            <v>1156</v>
          </cell>
          <cell r="AN682">
            <v>0</v>
          </cell>
          <cell r="AO682">
            <v>0</v>
          </cell>
          <cell r="AP682" t="str">
            <v>.</v>
          </cell>
          <cell r="AQ682" t="str">
            <v>.</v>
          </cell>
          <cell r="AR682" t="str">
            <v>Not Seen</v>
          </cell>
          <cell r="AS682">
            <v>0</v>
          </cell>
          <cell r="AT682">
            <v>0</v>
          </cell>
          <cell r="AU682">
            <v>0</v>
          </cell>
          <cell r="AV682" t="b">
            <v>0</v>
          </cell>
          <cell r="AW682" t="b">
            <v>1</v>
          </cell>
          <cell r="AX682" t="b">
            <v>1</v>
          </cell>
          <cell r="AY682" t="b">
            <v>0</v>
          </cell>
          <cell r="AZ682">
            <v>0</v>
          </cell>
          <cell r="BA682" t="b">
            <v>0</v>
          </cell>
          <cell r="BB682" t="b">
            <v>1</v>
          </cell>
          <cell r="BC682">
            <v>1</v>
          </cell>
        </row>
        <row r="683">
          <cell r="A683" t="str">
            <v>1</v>
          </cell>
          <cell r="B683" t="str">
            <v>2010/12/13</v>
          </cell>
          <cell r="C683" t="str">
            <v>2011/01/13</v>
          </cell>
          <cell r="D683">
            <v>0</v>
          </cell>
          <cell r="E683">
            <v>90921</v>
          </cell>
          <cell r="F683" t="str">
            <v>F</v>
          </cell>
          <cell r="G683" t="str">
            <v>T</v>
          </cell>
          <cell r="H683" t="str">
            <v>1981/11/27</v>
          </cell>
          <cell r="I683" t="str">
            <v>Psych Hospital</v>
          </cell>
          <cell r="J683" t="str">
            <v>Cherry</v>
          </cell>
          <cell r="K683" t="str">
            <v>948822381M</v>
          </cell>
          <cell r="L683" t="str">
            <v>948822381M</v>
          </cell>
          <cell r="M683" t="str">
            <v>1069768</v>
          </cell>
          <cell r="N683" t="str">
            <v>East</v>
          </cell>
          <cell r="O683" t="str">
            <v>408</v>
          </cell>
          <cell r="P683" t="str">
            <v>Eastpointe</v>
          </cell>
          <cell r="Q683" t="str">
            <v>Direct to Outpatient Commitment</v>
          </cell>
          <cell r="R683" t="str">
            <v>Other outpatient and residential non state facilit</v>
          </cell>
          <cell r="S683" t="str">
            <v>Private residence</v>
          </cell>
          <cell r="T683" t="str">
            <v>SA</v>
          </cell>
          <cell r="U683" t="str">
            <v>Lenoir</v>
          </cell>
          <cell r="V683" t="str">
            <v>Greene</v>
          </cell>
          <cell r="W683" t="str">
            <v>Pitt</v>
          </cell>
          <cell r="X683" t="str">
            <v>ECBH</v>
          </cell>
          <cell r="Y683" t="str">
            <v>East Carolina Behavioral Health</v>
          </cell>
          <cell r="AA683" t="str">
            <v>MEDICARE PART A</v>
          </cell>
          <cell r="AB683" t="str">
            <v>MEDICARE</v>
          </cell>
          <cell r="AC683" t="str">
            <v>SELF PAY</v>
          </cell>
          <cell r="AD683" t="str">
            <v>SELF PAY</v>
          </cell>
          <cell r="AE683" t="str">
            <v>MEDICAID(NC)</v>
          </cell>
          <cell r="AF683" t="str">
            <v>MEDICAID</v>
          </cell>
          <cell r="AG683" t="str">
            <v>MEDICARE PART B</v>
          </cell>
          <cell r="AH683" t="str">
            <v>MEDICARE</v>
          </cell>
          <cell r="AK683" t="str">
            <v>Medicaid</v>
          </cell>
          <cell r="AL683">
            <v>29.693150684931506</v>
          </cell>
          <cell r="AM683">
            <v>453</v>
          </cell>
          <cell r="AN683">
            <v>1</v>
          </cell>
          <cell r="AO683">
            <v>1</v>
          </cell>
          <cell r="AP683">
            <v>20110207</v>
          </cell>
          <cell r="AQ683">
            <v>25</v>
          </cell>
          <cell r="AR683" t="str">
            <v>8-30 Days</v>
          </cell>
          <cell r="AS683">
            <v>0</v>
          </cell>
          <cell r="AT683">
            <v>0</v>
          </cell>
          <cell r="AU683">
            <v>1</v>
          </cell>
          <cell r="AV683" t="b">
            <v>1</v>
          </cell>
          <cell r="AW683" t="b">
            <v>1</v>
          </cell>
          <cell r="AX683" t="b">
            <v>1</v>
          </cell>
          <cell r="AY683" t="b">
            <v>0</v>
          </cell>
          <cell r="AZ683">
            <v>0</v>
          </cell>
          <cell r="BA683" t="b">
            <v>1</v>
          </cell>
          <cell r="BB683" t="b">
            <v>1</v>
          </cell>
          <cell r="BC683">
            <v>0</v>
          </cell>
        </row>
        <row r="684">
          <cell r="A684" t="str">
            <v>0</v>
          </cell>
          <cell r="B684" t="str">
            <v>2010/11/15</v>
          </cell>
          <cell r="C684" t="str">
            <v>2011/01/07</v>
          </cell>
          <cell r="D684">
            <v>0</v>
          </cell>
          <cell r="E684">
            <v>1705886</v>
          </cell>
          <cell r="F684" t="str">
            <v>M</v>
          </cell>
          <cell r="G684" t="str">
            <v>T</v>
          </cell>
          <cell r="H684" t="str">
            <v>1984/11/01</v>
          </cell>
          <cell r="I684" t="str">
            <v>Psych Hospital</v>
          </cell>
          <cell r="J684" t="str">
            <v>Central Regional Hospital</v>
          </cell>
          <cell r="K684" t="str">
            <v>948999394S</v>
          </cell>
          <cell r="L684" t="str">
            <v>948999394S</v>
          </cell>
          <cell r="M684" t="str">
            <v>1069987</v>
          </cell>
          <cell r="N684" t="str">
            <v>C</v>
          </cell>
          <cell r="O684" t="str">
            <v>205</v>
          </cell>
          <cell r="P684" t="str">
            <v>Alamance-Caswell</v>
          </cell>
          <cell r="Q684" t="str">
            <v>Direct with Approval</v>
          </cell>
          <cell r="R684" t="str">
            <v>Other outpatient and residential non state facilit</v>
          </cell>
          <cell r="S684" t="str">
            <v>Private residence</v>
          </cell>
          <cell r="T684" t="str">
            <v>MH</v>
          </cell>
          <cell r="U684" t="str">
            <v>Alamance</v>
          </cell>
          <cell r="V684" t="str">
            <v>Orange</v>
          </cell>
          <cell r="W684" t="str">
            <v>Orange</v>
          </cell>
          <cell r="X684" t="str">
            <v>O-P-C</v>
          </cell>
          <cell r="Y684" t="str">
            <v>Orange-Person-Chatham</v>
          </cell>
          <cell r="AA684" t="str">
            <v>MEDICARE PART A</v>
          </cell>
          <cell r="AB684" t="str">
            <v>MEDICARE</v>
          </cell>
          <cell r="AC684" t="str">
            <v>SELF PAY</v>
          </cell>
          <cell r="AD684" t="str">
            <v>SELF PAY</v>
          </cell>
          <cell r="AE684" t="str">
            <v>MEDICARE PART B</v>
          </cell>
          <cell r="AF684" t="str">
            <v>MEDICARE</v>
          </cell>
          <cell r="AG684" t="str">
            <v>MEDICAID(NC)</v>
          </cell>
          <cell r="AH684" t="str">
            <v>MEDICAID</v>
          </cell>
          <cell r="AK684" t="str">
            <v>Medicaid</v>
          </cell>
          <cell r="AL684">
            <v>26.761643835616439</v>
          </cell>
          <cell r="AM684">
            <v>209</v>
          </cell>
          <cell r="AN684">
            <v>1</v>
          </cell>
          <cell r="AO684">
            <v>1</v>
          </cell>
          <cell r="AP684">
            <v>20110110</v>
          </cell>
          <cell r="AQ684">
            <v>3</v>
          </cell>
          <cell r="AR684" t="str">
            <v>0-7 Days</v>
          </cell>
          <cell r="AS684">
            <v>1</v>
          </cell>
          <cell r="AT684">
            <v>1</v>
          </cell>
          <cell r="AU684">
            <v>1</v>
          </cell>
          <cell r="AV684" t="b">
            <v>1</v>
          </cell>
          <cell r="AW684" t="b">
            <v>1</v>
          </cell>
          <cell r="AX684" t="b">
            <v>1</v>
          </cell>
          <cell r="AY684" t="b">
            <v>0</v>
          </cell>
          <cell r="AZ684">
            <v>0</v>
          </cell>
          <cell r="BA684" t="b">
            <v>1</v>
          </cell>
          <cell r="BB684" t="b">
            <v>1</v>
          </cell>
          <cell r="BC684">
            <v>0</v>
          </cell>
        </row>
        <row r="685">
          <cell r="A685" t="str">
            <v>8</v>
          </cell>
          <cell r="B685" t="str">
            <v>2010/12/29</v>
          </cell>
          <cell r="C685" t="str">
            <v>2011/01/05</v>
          </cell>
          <cell r="D685">
            <v>0</v>
          </cell>
          <cell r="E685">
            <v>799213</v>
          </cell>
          <cell r="F685" t="str">
            <v>M</v>
          </cell>
          <cell r="G685" t="str">
            <v>T</v>
          </cell>
          <cell r="H685" t="str">
            <v>1974/05/18</v>
          </cell>
          <cell r="I685" t="str">
            <v>ADATC</v>
          </cell>
          <cell r="J685" t="str">
            <v>R. J. Blackley ADATC</v>
          </cell>
          <cell r="K685" t="str">
            <v>949053693S</v>
          </cell>
          <cell r="M685" t="str">
            <v>1070259</v>
          </cell>
          <cell r="N685" t="str">
            <v>C</v>
          </cell>
          <cell r="O685" t="str">
            <v>202</v>
          </cell>
          <cell r="P685" t="str">
            <v>CenterPoint</v>
          </cell>
          <cell r="R685" t="str">
            <v>Other outpatient and residential non state facilit</v>
          </cell>
          <cell r="S685" t="str">
            <v>Private residence</v>
          </cell>
          <cell r="T685" t="str">
            <v>SA</v>
          </cell>
          <cell r="U685" t="str">
            <v>Forsyth</v>
          </cell>
          <cell r="V685" t="str">
            <v>Forsyth</v>
          </cell>
          <cell r="W685" t="str">
            <v>Forsyth</v>
          </cell>
          <cell r="X685" t="str">
            <v>CenterPoint</v>
          </cell>
          <cell r="Y685" t="str">
            <v>CenterPoint Human Services</v>
          </cell>
          <cell r="AA685" t="str">
            <v>SELF PAY</v>
          </cell>
          <cell r="AB685" t="str">
            <v>SELF PAY</v>
          </cell>
          <cell r="AC685" t="str">
            <v>SELF PAY</v>
          </cell>
          <cell r="AD685" t="str">
            <v>SELF PAY</v>
          </cell>
          <cell r="AK685" t="str">
            <v>Self</v>
          </cell>
          <cell r="AL685">
            <v>37.227397260273975</v>
          </cell>
          <cell r="AM685">
            <v>1066</v>
          </cell>
          <cell r="AN685">
            <v>1</v>
          </cell>
          <cell r="AO685">
            <v>1</v>
          </cell>
          <cell r="AP685">
            <v>20110124</v>
          </cell>
          <cell r="AQ685">
            <v>19</v>
          </cell>
          <cell r="AR685" t="str">
            <v>8-30 Days</v>
          </cell>
          <cell r="AS685">
            <v>0</v>
          </cell>
          <cell r="AT685">
            <v>0</v>
          </cell>
          <cell r="AU685">
            <v>0</v>
          </cell>
          <cell r="AV685" t="b">
            <v>0</v>
          </cell>
          <cell r="AW685" t="b">
            <v>1</v>
          </cell>
          <cell r="AX685" t="b">
            <v>1</v>
          </cell>
          <cell r="AY685" t="b">
            <v>0</v>
          </cell>
          <cell r="AZ685">
            <v>0</v>
          </cell>
          <cell r="BA685" t="b">
            <v>0</v>
          </cell>
          <cell r="BB685" t="b">
            <v>1</v>
          </cell>
          <cell r="BC685">
            <v>1</v>
          </cell>
        </row>
        <row r="686">
          <cell r="A686" t="str">
            <v>1</v>
          </cell>
          <cell r="B686" t="str">
            <v>2011/01/05</v>
          </cell>
          <cell r="C686" t="str">
            <v>2011/01/14</v>
          </cell>
          <cell r="D686">
            <v>0</v>
          </cell>
          <cell r="E686">
            <v>1278782</v>
          </cell>
          <cell r="F686" t="str">
            <v>M</v>
          </cell>
          <cell r="G686" t="str">
            <v>T</v>
          </cell>
          <cell r="H686" t="str">
            <v>1968/03/05</v>
          </cell>
          <cell r="I686" t="str">
            <v>Psych Hospital</v>
          </cell>
          <cell r="J686" t="str">
            <v>Cherry</v>
          </cell>
          <cell r="K686" t="str">
            <v>947249724L</v>
          </cell>
          <cell r="M686" t="str">
            <v>1070492</v>
          </cell>
          <cell r="N686" t="str">
            <v>East</v>
          </cell>
          <cell r="O686" t="str">
            <v>305</v>
          </cell>
          <cell r="P686" t="str">
            <v>Cumberland</v>
          </cell>
          <cell r="Q686" t="str">
            <v>Direct to Outpatient Commitment</v>
          </cell>
          <cell r="R686" t="str">
            <v>Other outpatient and residential non state facilit</v>
          </cell>
          <cell r="S686" t="str">
            <v>Private residence</v>
          </cell>
          <cell r="T686" t="str">
            <v>MH</v>
          </cell>
          <cell r="U686" t="str">
            <v>Cumberland</v>
          </cell>
          <cell r="V686" t="str">
            <v>Cumberland</v>
          </cell>
          <cell r="W686" t="str">
            <v>Cumberland</v>
          </cell>
          <cell r="X686" t="str">
            <v>Cumberland</v>
          </cell>
          <cell r="Y686" t="str">
            <v>Cumberland</v>
          </cell>
          <cell r="AA686" t="str">
            <v>SELF PAY</v>
          </cell>
          <cell r="AB686" t="str">
            <v>SELF PAY</v>
          </cell>
          <cell r="AK686" t="str">
            <v>Self</v>
          </cell>
          <cell r="AL686">
            <v>43.43287671232877</v>
          </cell>
          <cell r="AM686">
            <v>562</v>
          </cell>
          <cell r="AN686">
            <v>1</v>
          </cell>
          <cell r="AO686">
            <v>1</v>
          </cell>
          <cell r="AP686">
            <v>20110118</v>
          </cell>
          <cell r="AQ686">
            <v>4</v>
          </cell>
          <cell r="AR686" t="str">
            <v>0-7 Days</v>
          </cell>
          <cell r="AS686">
            <v>0</v>
          </cell>
          <cell r="AT686">
            <v>0</v>
          </cell>
          <cell r="AU686">
            <v>1</v>
          </cell>
          <cell r="AV686" t="b">
            <v>1</v>
          </cell>
          <cell r="AW686" t="b">
            <v>1</v>
          </cell>
          <cell r="AX686" t="b">
            <v>1</v>
          </cell>
          <cell r="AY686" t="b">
            <v>0</v>
          </cell>
          <cell r="AZ686">
            <v>0</v>
          </cell>
          <cell r="BA686" t="b">
            <v>1</v>
          </cell>
          <cell r="BB686" t="b">
            <v>1</v>
          </cell>
          <cell r="BC686">
            <v>1</v>
          </cell>
        </row>
        <row r="687">
          <cell r="A687" t="str">
            <v>2</v>
          </cell>
          <cell r="B687" t="str">
            <v>2011/01/16</v>
          </cell>
          <cell r="C687" t="str">
            <v>2011/02/09</v>
          </cell>
          <cell r="D687">
            <v>0</v>
          </cell>
          <cell r="E687">
            <v>226532</v>
          </cell>
          <cell r="F687" t="str">
            <v>M</v>
          </cell>
          <cell r="G687" t="str">
            <v>T</v>
          </cell>
          <cell r="H687" t="str">
            <v>1990/05/16</v>
          </cell>
          <cell r="I687" t="str">
            <v>Psych Hospital</v>
          </cell>
          <cell r="J687" t="str">
            <v>Broughton</v>
          </cell>
          <cell r="K687" t="str">
            <v>900158878Q</v>
          </cell>
          <cell r="L687" t="str">
            <v>900158878Q</v>
          </cell>
          <cell r="M687" t="str">
            <v>1071158</v>
          </cell>
          <cell r="N687" t="str">
            <v>C</v>
          </cell>
          <cell r="O687" t="str">
            <v>308</v>
          </cell>
          <cell r="P687" t="str">
            <v>Wake</v>
          </cell>
          <cell r="Q687" t="str">
            <v>Direct with Approval</v>
          </cell>
          <cell r="R687" t="str">
            <v>Other outpatient and residential non state facilit</v>
          </cell>
          <cell r="S687" t="str">
            <v>Other independent (rooming house dormitory barrack</v>
          </cell>
          <cell r="T687" t="str">
            <v>MH</v>
          </cell>
          <cell r="U687" t="str">
            <v>Wake</v>
          </cell>
          <cell r="V687" t="str">
            <v>Wake</v>
          </cell>
          <cell r="W687" t="str">
            <v>Wake</v>
          </cell>
          <cell r="X687" t="str">
            <v>Wake</v>
          </cell>
          <cell r="Y687" t="str">
            <v>Wake</v>
          </cell>
          <cell r="AA687" t="str">
            <v>MEDICARE PART A</v>
          </cell>
          <cell r="AB687" t="str">
            <v>MEDICARE</v>
          </cell>
          <cell r="AC687" t="str">
            <v>MEDICAID(CONCURRENT)</v>
          </cell>
          <cell r="AD687" t="str">
            <v>MEDICAID</v>
          </cell>
          <cell r="AE687" t="str">
            <v>SELF PAY</v>
          </cell>
          <cell r="AF687" t="str">
            <v>SELF PAY</v>
          </cell>
          <cell r="AG687" t="str">
            <v>MEDICARE PART B</v>
          </cell>
          <cell r="AH687" t="str">
            <v>MEDICARE</v>
          </cell>
          <cell r="AK687" t="str">
            <v>Medicaid</v>
          </cell>
          <cell r="AL687">
            <v>21.221917808219178</v>
          </cell>
          <cell r="AM687">
            <v>775</v>
          </cell>
          <cell r="AN687">
            <v>0</v>
          </cell>
          <cell r="AO687">
            <v>0</v>
          </cell>
          <cell r="AP687" t="str">
            <v>.</v>
          </cell>
          <cell r="AQ687" t="str">
            <v>.</v>
          </cell>
          <cell r="AR687" t="str">
            <v>Not Seen</v>
          </cell>
          <cell r="AS687">
            <v>0</v>
          </cell>
          <cell r="AT687">
            <v>0</v>
          </cell>
          <cell r="AU687">
            <v>1</v>
          </cell>
          <cell r="AV687" t="b">
            <v>1</v>
          </cell>
          <cell r="AW687" t="b">
            <v>1</v>
          </cell>
          <cell r="AX687" t="b">
            <v>1</v>
          </cell>
          <cell r="AY687" t="b">
            <v>0</v>
          </cell>
          <cell r="AZ687">
            <v>0</v>
          </cell>
          <cell r="BA687" t="b">
            <v>1</v>
          </cell>
          <cell r="BB687" t="b">
            <v>1</v>
          </cell>
          <cell r="BC687">
            <v>1</v>
          </cell>
        </row>
        <row r="688">
          <cell r="A688" t="str">
            <v>8</v>
          </cell>
          <cell r="B688" t="str">
            <v>2011/02/07</v>
          </cell>
          <cell r="C688" t="str">
            <v>2011/02/28</v>
          </cell>
          <cell r="D688">
            <v>0</v>
          </cell>
          <cell r="E688">
            <v>1377358</v>
          </cell>
          <cell r="F688" t="str">
            <v>F</v>
          </cell>
          <cell r="G688" t="str">
            <v>T</v>
          </cell>
          <cell r="H688" t="str">
            <v>1962/09/20</v>
          </cell>
          <cell r="I688" t="str">
            <v>ADATC</v>
          </cell>
          <cell r="J688" t="str">
            <v>R. J. Blackley ADATC</v>
          </cell>
          <cell r="K688" t="str">
            <v>108170301G</v>
          </cell>
          <cell r="L688" t="str">
            <v>108170301G</v>
          </cell>
          <cell r="M688" t="str">
            <v>1071245</v>
          </cell>
          <cell r="N688" t="str">
            <v>C</v>
          </cell>
          <cell r="O688" t="str">
            <v>207</v>
          </cell>
          <cell r="P688" t="str">
            <v>Durham</v>
          </cell>
          <cell r="Q688" t="str">
            <v>Program Completion ADATC only</v>
          </cell>
          <cell r="R688" t="str">
            <v>Other outpatient and residential non state facilit</v>
          </cell>
          <cell r="S688" t="str">
            <v>Residental facility excluding nursing homes(halfwa</v>
          </cell>
          <cell r="T688" t="str">
            <v>SA</v>
          </cell>
          <cell r="U688" t="str">
            <v>Durham</v>
          </cell>
          <cell r="V688" t="str">
            <v>Durham</v>
          </cell>
          <cell r="W688" t="str">
            <v>Durham</v>
          </cell>
          <cell r="X688" t="str">
            <v>Durham</v>
          </cell>
          <cell r="Y688" t="str">
            <v>Durham Center</v>
          </cell>
          <cell r="AA688" t="str">
            <v>SELF PAY</v>
          </cell>
          <cell r="AB688" t="str">
            <v>SELF PAY</v>
          </cell>
          <cell r="AC688" t="str">
            <v>MEDICAID(NC)</v>
          </cell>
          <cell r="AD688" t="str">
            <v>MEDICAID</v>
          </cell>
          <cell r="AK688" t="str">
            <v>Medicaid</v>
          </cell>
          <cell r="AL688">
            <v>48.893150684931506</v>
          </cell>
          <cell r="AM688">
            <v>1144</v>
          </cell>
          <cell r="AN688">
            <v>1</v>
          </cell>
          <cell r="AO688">
            <v>1</v>
          </cell>
          <cell r="AP688">
            <v>20110301</v>
          </cell>
          <cell r="AQ688">
            <v>1</v>
          </cell>
          <cell r="AR688" t="str">
            <v>0-7 Days</v>
          </cell>
          <cell r="AS688">
            <v>0</v>
          </cell>
          <cell r="AT688">
            <v>0</v>
          </cell>
          <cell r="AU688">
            <v>0</v>
          </cell>
          <cell r="AV688" t="b">
            <v>0</v>
          </cell>
          <cell r="AW688" t="b">
            <v>1</v>
          </cell>
          <cell r="AX688" t="b">
            <v>1</v>
          </cell>
          <cell r="AY688" t="b">
            <v>0</v>
          </cell>
          <cell r="AZ688">
            <v>1</v>
          </cell>
          <cell r="BA688" t="b">
            <v>1</v>
          </cell>
          <cell r="BB688" t="b">
            <v>1</v>
          </cell>
          <cell r="BC688">
            <v>1</v>
          </cell>
        </row>
        <row r="689">
          <cell r="A689" t="str">
            <v>8</v>
          </cell>
          <cell r="B689" t="str">
            <v>2011/03/28</v>
          </cell>
          <cell r="C689" t="str">
            <v>2011/03/31</v>
          </cell>
          <cell r="D689">
            <v>0</v>
          </cell>
          <cell r="E689">
            <v>753032</v>
          </cell>
          <cell r="F689" t="str">
            <v>M</v>
          </cell>
          <cell r="G689" t="str">
            <v>T</v>
          </cell>
          <cell r="H689" t="str">
            <v>1989/06/03</v>
          </cell>
          <cell r="I689" t="str">
            <v>ADATC</v>
          </cell>
          <cell r="J689" t="str">
            <v>R. J. Blackley ADATC</v>
          </cell>
          <cell r="K689" t="str">
            <v>949236810M</v>
          </cell>
          <cell r="L689" t="str">
            <v>949236810M</v>
          </cell>
          <cell r="M689" t="str">
            <v>1071281</v>
          </cell>
          <cell r="N689" t="str">
            <v>C</v>
          </cell>
          <cell r="O689" t="str">
            <v>208</v>
          </cell>
          <cell r="P689" t="str">
            <v>Five County</v>
          </cell>
          <cell r="Q689" t="str">
            <v>72 hours request for Discharge ADATC only</v>
          </cell>
          <cell r="R689" t="str">
            <v>Other outpatient and residential non state facilit</v>
          </cell>
          <cell r="S689" t="str">
            <v>Private residence</v>
          </cell>
          <cell r="T689" t="str">
            <v>SA</v>
          </cell>
          <cell r="U689" t="str">
            <v>Halifax</v>
          </cell>
          <cell r="V689" t="str">
            <v>Halifax</v>
          </cell>
          <cell r="W689" t="str">
            <v>Halifax</v>
          </cell>
          <cell r="X689" t="str">
            <v>Five County</v>
          </cell>
          <cell r="Y689" t="str">
            <v>Five County</v>
          </cell>
          <cell r="AA689" t="str">
            <v>SELF PAY</v>
          </cell>
          <cell r="AB689" t="str">
            <v>SELF PAY</v>
          </cell>
          <cell r="AC689" t="str">
            <v>MEDICARE PART A</v>
          </cell>
          <cell r="AD689" t="str">
            <v>MEDICARE</v>
          </cell>
          <cell r="AE689" t="str">
            <v>MEDICARE PART B</v>
          </cell>
          <cell r="AF689" t="str">
            <v>MEDICARE</v>
          </cell>
          <cell r="AG689" t="str">
            <v>MEDICAID(NC)</v>
          </cell>
          <cell r="AH689" t="str">
            <v>MEDICAID</v>
          </cell>
          <cell r="AK689" t="str">
            <v>Medicaid</v>
          </cell>
          <cell r="AL689">
            <v>22.172602739726027</v>
          </cell>
          <cell r="AM689">
            <v>1061</v>
          </cell>
          <cell r="AN689">
            <v>0</v>
          </cell>
          <cell r="AO689">
            <v>0</v>
          </cell>
          <cell r="AP689" t="str">
            <v>.</v>
          </cell>
          <cell r="AQ689" t="str">
            <v>.</v>
          </cell>
          <cell r="AR689" t="str">
            <v>Not Seen</v>
          </cell>
          <cell r="AS689">
            <v>0</v>
          </cell>
          <cell r="AT689">
            <v>0</v>
          </cell>
          <cell r="AU689">
            <v>0</v>
          </cell>
          <cell r="AV689" t="b">
            <v>0</v>
          </cell>
          <cell r="AW689" t="b">
            <v>1</v>
          </cell>
          <cell r="AX689" t="b">
            <v>1</v>
          </cell>
          <cell r="AY689" t="b">
            <v>0</v>
          </cell>
          <cell r="AZ689">
            <v>0</v>
          </cell>
          <cell r="BA689" t="b">
            <v>0</v>
          </cell>
          <cell r="BB689" t="b">
            <v>1</v>
          </cell>
          <cell r="BC689">
            <v>1</v>
          </cell>
        </row>
        <row r="690">
          <cell r="A690" t="str">
            <v>H</v>
          </cell>
          <cell r="B690" t="str">
            <v>2010/12/22</v>
          </cell>
          <cell r="C690" t="str">
            <v>2011/01/13</v>
          </cell>
          <cell r="D690">
            <v>0</v>
          </cell>
          <cell r="E690">
            <v>1224228</v>
          </cell>
          <cell r="F690" t="str">
            <v>F</v>
          </cell>
          <cell r="G690" t="str">
            <v>T</v>
          </cell>
          <cell r="H690" t="str">
            <v>1970/06/09</v>
          </cell>
          <cell r="I690" t="str">
            <v>ADATC</v>
          </cell>
          <cell r="J690" t="str">
            <v>J F Keith ADATC</v>
          </cell>
          <cell r="K690" t="str">
            <v>947700789R</v>
          </cell>
          <cell r="M690" t="str">
            <v>1071361</v>
          </cell>
          <cell r="N690" t="str">
            <v>West</v>
          </cell>
          <cell r="O690" t="str">
            <v>201</v>
          </cell>
          <cell r="P690" t="str">
            <v>Crossroads</v>
          </cell>
          <cell r="Q690" t="str">
            <v>Program Completion ADATC only</v>
          </cell>
          <cell r="R690" t="str">
            <v>Other outpatient and residential non state facilit</v>
          </cell>
          <cell r="S690" t="str">
            <v>Private residence</v>
          </cell>
          <cell r="T690" t="str">
            <v>SA</v>
          </cell>
          <cell r="U690" t="str">
            <v>Surry</v>
          </cell>
          <cell r="V690" t="str">
            <v>Surry</v>
          </cell>
          <cell r="W690" t="str">
            <v>Surry</v>
          </cell>
          <cell r="X690" t="str">
            <v>Crossroads</v>
          </cell>
          <cell r="Y690" t="str">
            <v>Crossroads</v>
          </cell>
          <cell r="AA690" t="str">
            <v>SELF PAY</v>
          </cell>
          <cell r="AB690" t="str">
            <v>SELF PAY</v>
          </cell>
          <cell r="AC690" t="str">
            <v>SELF PAY</v>
          </cell>
          <cell r="AD690" t="str">
            <v>SELF PAY</v>
          </cell>
          <cell r="AK690" t="str">
            <v>Self</v>
          </cell>
          <cell r="AL690">
            <v>41.169863013698631</v>
          </cell>
          <cell r="AM690">
            <v>1400</v>
          </cell>
          <cell r="AN690">
            <v>1</v>
          </cell>
          <cell r="AO690">
            <v>1</v>
          </cell>
          <cell r="AP690">
            <v>20110118</v>
          </cell>
          <cell r="AQ690">
            <v>5</v>
          </cell>
          <cell r="AR690" t="str">
            <v>0-7 Days</v>
          </cell>
          <cell r="AS690">
            <v>0</v>
          </cell>
          <cell r="AT690">
            <v>0</v>
          </cell>
          <cell r="AU690">
            <v>0</v>
          </cell>
          <cell r="AV690" t="b">
            <v>0</v>
          </cell>
          <cell r="AW690" t="b">
            <v>1</v>
          </cell>
          <cell r="AX690" t="b">
            <v>1</v>
          </cell>
          <cell r="AY690" t="b">
            <v>0</v>
          </cell>
          <cell r="AZ690">
            <v>1</v>
          </cell>
          <cell r="BA690" t="b">
            <v>1</v>
          </cell>
          <cell r="BB690" t="b">
            <v>1</v>
          </cell>
          <cell r="BC690">
            <v>1</v>
          </cell>
        </row>
        <row r="691">
          <cell r="A691" t="str">
            <v>H</v>
          </cell>
          <cell r="B691" t="str">
            <v>2011/03/07</v>
          </cell>
          <cell r="C691" t="str">
            <v>2011/03/12</v>
          </cell>
          <cell r="D691">
            <v>0</v>
          </cell>
          <cell r="E691">
            <v>1709458</v>
          </cell>
          <cell r="F691" t="str">
            <v>F</v>
          </cell>
          <cell r="G691" t="str">
            <v>T</v>
          </cell>
          <cell r="H691" t="str">
            <v>1977/08/31</v>
          </cell>
          <cell r="I691" t="str">
            <v>ADATC</v>
          </cell>
          <cell r="J691" t="str">
            <v>J F Keith ADATC</v>
          </cell>
          <cell r="K691" t="str">
            <v>949101306S</v>
          </cell>
          <cell r="L691" t="str">
            <v>949101306S</v>
          </cell>
          <cell r="M691" t="str">
            <v>1071568</v>
          </cell>
          <cell r="N691" t="str">
            <v>West</v>
          </cell>
          <cell r="O691" t="str">
            <v>113</v>
          </cell>
          <cell r="P691" t="str">
            <v>Western Highlands</v>
          </cell>
          <cell r="Q691" t="str">
            <v>Program Completion ADATC only</v>
          </cell>
          <cell r="R691" t="str">
            <v>Other outpatient and residential non state facilit</v>
          </cell>
          <cell r="S691" t="str">
            <v>Private residence</v>
          </cell>
          <cell r="T691" t="str">
            <v>SA</v>
          </cell>
          <cell r="U691" t="str">
            <v>Buncombe</v>
          </cell>
          <cell r="V691" t="str">
            <v>Buncombe</v>
          </cell>
          <cell r="W691" t="str">
            <v>Buncombe</v>
          </cell>
          <cell r="Y691" t="str">
            <v>Western Highlands</v>
          </cell>
          <cell r="AA691" t="str">
            <v>SELF PAY</v>
          </cell>
          <cell r="AB691" t="str">
            <v>SELF PAY</v>
          </cell>
          <cell r="AK691" t="str">
            <v>Self</v>
          </cell>
          <cell r="AL691">
            <v>33.936986301369863</v>
          </cell>
          <cell r="AM691">
            <v>1465</v>
          </cell>
          <cell r="AN691">
            <v>0</v>
          </cell>
          <cell r="AO691">
            <v>0</v>
          </cell>
          <cell r="AP691" t="str">
            <v>.</v>
          </cell>
          <cell r="AQ691" t="str">
            <v>.</v>
          </cell>
          <cell r="AR691" t="str">
            <v>Not Seen</v>
          </cell>
          <cell r="AS691">
            <v>0</v>
          </cell>
          <cell r="AT691">
            <v>0</v>
          </cell>
          <cell r="AU691">
            <v>0</v>
          </cell>
          <cell r="AV691" t="b">
            <v>0</v>
          </cell>
          <cell r="AW691" t="b">
            <v>1</v>
          </cell>
          <cell r="AX691" t="b">
            <v>1</v>
          </cell>
          <cell r="AY691" t="b">
            <v>0</v>
          </cell>
          <cell r="AZ691">
            <v>1</v>
          </cell>
          <cell r="BA691" t="b">
            <v>1</v>
          </cell>
          <cell r="BB691" t="b">
            <v>1</v>
          </cell>
          <cell r="BC691">
            <v>1</v>
          </cell>
        </row>
        <row r="692">
          <cell r="A692" t="str">
            <v>Q</v>
          </cell>
          <cell r="B692" t="str">
            <v>2011/02/09</v>
          </cell>
          <cell r="C692" t="str">
            <v>2011/02/16</v>
          </cell>
          <cell r="D692">
            <v>0</v>
          </cell>
          <cell r="E692">
            <v>1724990</v>
          </cell>
          <cell r="F692" t="str">
            <v>F</v>
          </cell>
          <cell r="G692" t="str">
            <v>T</v>
          </cell>
          <cell r="H692" t="str">
            <v>1979/04/12</v>
          </cell>
          <cell r="I692" t="str">
            <v>ADATC</v>
          </cell>
          <cell r="J692" t="str">
            <v>W.B. Jones ADATC</v>
          </cell>
          <cell r="K692" t="str">
            <v>947905775L</v>
          </cell>
          <cell r="L692" t="str">
            <v>947905775L</v>
          </cell>
          <cell r="M692" t="str">
            <v>1071649</v>
          </cell>
          <cell r="N692" t="str">
            <v>C</v>
          </cell>
          <cell r="O692" t="str">
            <v>208</v>
          </cell>
          <cell r="P692" t="str">
            <v>Five County</v>
          </cell>
          <cell r="Q692" t="str">
            <v>Behaviour Problem Discharge</v>
          </cell>
          <cell r="R692" t="str">
            <v>Other outpatient and residential non state facilit</v>
          </cell>
          <cell r="S692" t="str">
            <v>Private residence</v>
          </cell>
          <cell r="T692" t="str">
            <v>SA</v>
          </cell>
          <cell r="U692" t="str">
            <v>Warren</v>
          </cell>
          <cell r="V692" t="str">
            <v>Vance</v>
          </cell>
          <cell r="W692" t="str">
            <v>Vance</v>
          </cell>
          <cell r="X692" t="str">
            <v>Five County</v>
          </cell>
          <cell r="Y692" t="str">
            <v>Five County</v>
          </cell>
          <cell r="AA692" t="str">
            <v>MEDICARE PART A</v>
          </cell>
          <cell r="AB692" t="str">
            <v>MEDICARE</v>
          </cell>
          <cell r="AC692" t="str">
            <v>SELF PAY</v>
          </cell>
          <cell r="AD692" t="str">
            <v>SELF PAY</v>
          </cell>
          <cell r="AE692" t="str">
            <v>MEDICARE PART B</v>
          </cell>
          <cell r="AF692" t="str">
            <v>MEDICARE</v>
          </cell>
          <cell r="AG692" t="str">
            <v>MEDICAID(NC)</v>
          </cell>
          <cell r="AH692" t="str">
            <v>MEDICAID</v>
          </cell>
          <cell r="AK692" t="str">
            <v>Medicaid</v>
          </cell>
          <cell r="AL692">
            <v>32.323287671232876</v>
          </cell>
          <cell r="AM692">
            <v>1875</v>
          </cell>
          <cell r="AN692">
            <v>1</v>
          </cell>
          <cell r="AO692">
            <v>1</v>
          </cell>
          <cell r="AP692">
            <v>20110217</v>
          </cell>
          <cell r="AQ692">
            <v>1</v>
          </cell>
          <cell r="AR692" t="str">
            <v>0-7 Days</v>
          </cell>
          <cell r="AS692">
            <v>0</v>
          </cell>
          <cell r="AT692">
            <v>0</v>
          </cell>
          <cell r="AU692">
            <v>0</v>
          </cell>
          <cell r="AV692" t="b">
            <v>0</v>
          </cell>
          <cell r="AW692" t="b">
            <v>1</v>
          </cell>
          <cell r="AX692" t="b">
            <v>1</v>
          </cell>
          <cell r="AY692" t="b">
            <v>0</v>
          </cell>
          <cell r="AZ692">
            <v>0</v>
          </cell>
          <cell r="BA692" t="b">
            <v>0</v>
          </cell>
          <cell r="BB692" t="b">
            <v>1</v>
          </cell>
          <cell r="BC692">
            <v>0</v>
          </cell>
        </row>
        <row r="693">
          <cell r="A693" t="str">
            <v>1</v>
          </cell>
          <cell r="B693" t="str">
            <v>2011/02/26</v>
          </cell>
          <cell r="C693" t="str">
            <v>2011/03/03</v>
          </cell>
          <cell r="D693">
            <v>1</v>
          </cell>
          <cell r="E693">
            <v>1725233</v>
          </cell>
          <cell r="F693" t="str">
            <v>F</v>
          </cell>
          <cell r="G693" t="str">
            <v>T</v>
          </cell>
          <cell r="H693" t="str">
            <v>1960/09/03</v>
          </cell>
          <cell r="I693" t="str">
            <v>Psych Hospital</v>
          </cell>
          <cell r="J693" t="str">
            <v>Cherry</v>
          </cell>
          <cell r="K693" t="str">
            <v>948531968L</v>
          </cell>
          <cell r="M693" t="str">
            <v>1072033</v>
          </cell>
          <cell r="N693" t="str">
            <v>East</v>
          </cell>
          <cell r="O693" t="str">
            <v>401</v>
          </cell>
          <cell r="P693" t="str">
            <v>Southeastern Center</v>
          </cell>
          <cell r="Q693" t="str">
            <v>Direct with Approval</v>
          </cell>
          <cell r="R693" t="str">
            <v>Other outpatient and residential non state facilit</v>
          </cell>
          <cell r="S693" t="str">
            <v>Private residence</v>
          </cell>
          <cell r="T693" t="str">
            <v>MH</v>
          </cell>
          <cell r="U693" t="str">
            <v>Brunswick</v>
          </cell>
          <cell r="V693" t="str">
            <v>Brunswick</v>
          </cell>
          <cell r="W693" t="str">
            <v>Brunswick</v>
          </cell>
          <cell r="X693" t="str">
            <v>Southeastern Center</v>
          </cell>
          <cell r="Y693" t="str">
            <v>Southeastern Center</v>
          </cell>
          <cell r="AA693" t="str">
            <v>SELF PAY</v>
          </cell>
          <cell r="AB693" t="str">
            <v>SELF PAY</v>
          </cell>
          <cell r="AK693" t="str">
            <v>Self</v>
          </cell>
          <cell r="AL693">
            <v>50.939726027397263</v>
          </cell>
          <cell r="AM693">
            <v>601</v>
          </cell>
          <cell r="AN693">
            <v>0</v>
          </cell>
          <cell r="AO693">
            <v>0</v>
          </cell>
          <cell r="AP693" t="str">
            <v>.</v>
          </cell>
          <cell r="AQ693" t="str">
            <v>.</v>
          </cell>
          <cell r="AR693" t="str">
            <v>Not Seen</v>
          </cell>
          <cell r="AS693">
            <v>0</v>
          </cell>
          <cell r="AT693">
            <v>0</v>
          </cell>
          <cell r="AU693">
            <v>0</v>
          </cell>
          <cell r="AV693" t="b">
            <v>1</v>
          </cell>
          <cell r="AW693" t="b">
            <v>1</v>
          </cell>
          <cell r="AX693" t="b">
            <v>1</v>
          </cell>
          <cell r="AY693" t="b">
            <v>0</v>
          </cell>
          <cell r="AZ693">
            <v>0</v>
          </cell>
          <cell r="BA693" t="b">
            <v>1</v>
          </cell>
          <cell r="BB693" t="b">
            <v>1</v>
          </cell>
          <cell r="BC693">
            <v>1</v>
          </cell>
        </row>
        <row r="694">
          <cell r="A694" t="str">
            <v>1</v>
          </cell>
          <cell r="B694" t="str">
            <v>2011/03/09</v>
          </cell>
          <cell r="C694" t="str">
            <v>2011/03/11</v>
          </cell>
          <cell r="D694">
            <v>0</v>
          </cell>
          <cell r="E694">
            <v>1725233</v>
          </cell>
          <cell r="F694" t="str">
            <v>F</v>
          </cell>
          <cell r="G694" t="str">
            <v>T</v>
          </cell>
          <cell r="H694" t="str">
            <v>1960/09/03</v>
          </cell>
          <cell r="I694" t="str">
            <v>Psych Hospital</v>
          </cell>
          <cell r="J694" t="str">
            <v>Cherry</v>
          </cell>
          <cell r="K694" t="str">
            <v>948531968L</v>
          </cell>
          <cell r="M694" t="str">
            <v>1072033</v>
          </cell>
          <cell r="N694" t="str">
            <v>East</v>
          </cell>
          <cell r="O694" t="str">
            <v>401</v>
          </cell>
          <cell r="P694" t="str">
            <v>Southeastern Center</v>
          </cell>
          <cell r="Q694" t="str">
            <v>Direct with Approval</v>
          </cell>
          <cell r="R694" t="str">
            <v>Other outpatient and residential non state facilit</v>
          </cell>
          <cell r="S694" t="str">
            <v>Private residence</v>
          </cell>
          <cell r="T694" t="str">
            <v>MH</v>
          </cell>
          <cell r="U694" t="str">
            <v>Brunswick</v>
          </cell>
          <cell r="V694" t="str">
            <v>Brunswick</v>
          </cell>
          <cell r="W694" t="str">
            <v>Brunswick</v>
          </cell>
          <cell r="X694" t="str">
            <v>Southeastern Center</v>
          </cell>
          <cell r="Y694" t="str">
            <v>Southeastern Center</v>
          </cell>
          <cell r="AA694" t="str">
            <v>SELF PAY</v>
          </cell>
          <cell r="AB694" t="str">
            <v>SELF PAY</v>
          </cell>
          <cell r="AK694" t="str">
            <v>Self</v>
          </cell>
          <cell r="AL694">
            <v>50.939726027397263</v>
          </cell>
          <cell r="AM694">
            <v>602</v>
          </cell>
          <cell r="AN694">
            <v>0</v>
          </cell>
          <cell r="AO694">
            <v>0</v>
          </cell>
          <cell r="AP694" t="str">
            <v>.</v>
          </cell>
          <cell r="AQ694" t="str">
            <v>.</v>
          </cell>
          <cell r="AR694" t="str">
            <v>Not Seen</v>
          </cell>
          <cell r="AS694">
            <v>0</v>
          </cell>
          <cell r="AT694">
            <v>0</v>
          </cell>
          <cell r="AU694">
            <v>1</v>
          </cell>
          <cell r="AV694" t="b">
            <v>1</v>
          </cell>
          <cell r="AW694" t="b">
            <v>1</v>
          </cell>
          <cell r="AX694" t="b">
            <v>1</v>
          </cell>
          <cell r="AY694" t="b">
            <v>0</v>
          </cell>
          <cell r="AZ694">
            <v>0</v>
          </cell>
          <cell r="BA694" t="b">
            <v>1</v>
          </cell>
          <cell r="BB694" t="b">
            <v>1</v>
          </cell>
          <cell r="BC694">
            <v>1</v>
          </cell>
        </row>
        <row r="695">
          <cell r="A695" t="str">
            <v>2</v>
          </cell>
          <cell r="B695" t="str">
            <v>2011/01/26</v>
          </cell>
          <cell r="C695" t="str">
            <v>2011/02/03</v>
          </cell>
          <cell r="D695">
            <v>0</v>
          </cell>
          <cell r="E695">
            <v>1725244</v>
          </cell>
          <cell r="F695" t="str">
            <v>F</v>
          </cell>
          <cell r="G695" t="str">
            <v>T</v>
          </cell>
          <cell r="H695" t="str">
            <v>1985/09/27</v>
          </cell>
          <cell r="I695" t="str">
            <v>Psych Hospital</v>
          </cell>
          <cell r="J695" t="str">
            <v>Broughton</v>
          </cell>
          <cell r="K695" t="str">
            <v>948532112L</v>
          </cell>
          <cell r="L695" t="str">
            <v>948532112L</v>
          </cell>
          <cell r="M695" t="str">
            <v>1072048</v>
          </cell>
          <cell r="N695" t="str">
            <v>West</v>
          </cell>
          <cell r="O695" t="str">
            <v>113</v>
          </cell>
          <cell r="P695" t="str">
            <v>Western Highlands</v>
          </cell>
          <cell r="Q695" t="str">
            <v>Direct with Approval</v>
          </cell>
          <cell r="R695" t="str">
            <v>Other outpatient and residential non state facilit</v>
          </cell>
          <cell r="S695" t="str">
            <v>Foster family alternative family living</v>
          </cell>
          <cell r="T695" t="str">
            <v>MH</v>
          </cell>
          <cell r="U695" t="str">
            <v>Buncombe</v>
          </cell>
          <cell r="V695" t="str">
            <v>Madison</v>
          </cell>
          <cell r="W695" t="str">
            <v>Caldwell</v>
          </cell>
          <cell r="X695" t="str">
            <v>Smoky Mountain</v>
          </cell>
          <cell r="Y695" t="str">
            <v>Smoky Mountain Center</v>
          </cell>
          <cell r="AA695" t="str">
            <v>SELF PAY</v>
          </cell>
          <cell r="AB695" t="str">
            <v>SELF PAY</v>
          </cell>
          <cell r="AC695" t="str">
            <v>MEDICAID(NC)</v>
          </cell>
          <cell r="AD695" t="str">
            <v>MEDICAID</v>
          </cell>
          <cell r="AK695" t="str">
            <v>Medicaid</v>
          </cell>
          <cell r="AL695">
            <v>25.857534246575341</v>
          </cell>
          <cell r="AM695">
            <v>865</v>
          </cell>
          <cell r="AN695">
            <v>1</v>
          </cell>
          <cell r="AO695">
            <v>1</v>
          </cell>
          <cell r="AP695">
            <v>20110211</v>
          </cell>
          <cell r="AQ695">
            <v>8</v>
          </cell>
          <cell r="AR695" t="str">
            <v>8-30 Days</v>
          </cell>
          <cell r="AS695">
            <v>0</v>
          </cell>
          <cell r="AT695">
            <v>0</v>
          </cell>
          <cell r="AU695">
            <v>1</v>
          </cell>
          <cell r="AV695" t="b">
            <v>1</v>
          </cell>
          <cell r="AW695" t="b">
            <v>1</v>
          </cell>
          <cell r="AX695" t="b">
            <v>1</v>
          </cell>
          <cell r="AY695" t="b">
            <v>0</v>
          </cell>
          <cell r="AZ695">
            <v>0</v>
          </cell>
          <cell r="BA695" t="b">
            <v>1</v>
          </cell>
          <cell r="BB695" t="b">
            <v>1</v>
          </cell>
          <cell r="BC695">
            <v>0</v>
          </cell>
        </row>
        <row r="696">
          <cell r="A696" t="str">
            <v>2</v>
          </cell>
          <cell r="B696" t="str">
            <v>2011/02/12</v>
          </cell>
          <cell r="C696" t="str">
            <v>2011/03/15</v>
          </cell>
          <cell r="D696">
            <v>0</v>
          </cell>
          <cell r="E696">
            <v>1725244</v>
          </cell>
          <cell r="F696" t="str">
            <v>F</v>
          </cell>
          <cell r="G696" t="str">
            <v>T</v>
          </cell>
          <cell r="H696" t="str">
            <v>1985/09/27</v>
          </cell>
          <cell r="I696" t="str">
            <v>Psych Hospital</v>
          </cell>
          <cell r="J696" t="str">
            <v>Broughton</v>
          </cell>
          <cell r="K696" t="str">
            <v>948532112L</v>
          </cell>
          <cell r="L696" t="str">
            <v>948532112L</v>
          </cell>
          <cell r="M696" t="str">
            <v>1072048</v>
          </cell>
          <cell r="N696" t="str">
            <v>West</v>
          </cell>
          <cell r="O696" t="str">
            <v>113</v>
          </cell>
          <cell r="P696" t="str">
            <v>Western Highlands</v>
          </cell>
          <cell r="Q696" t="str">
            <v>Direct with Approval</v>
          </cell>
          <cell r="R696" t="str">
            <v>Other outpatient and residential non state facilit</v>
          </cell>
          <cell r="S696" t="str">
            <v>Residental facility excluding nursing homes(halfwa</v>
          </cell>
          <cell r="T696" t="str">
            <v>MH</v>
          </cell>
          <cell r="U696" t="str">
            <v>Buncombe</v>
          </cell>
          <cell r="V696" t="str">
            <v>Madison</v>
          </cell>
          <cell r="W696" t="str">
            <v>Buncombe</v>
          </cell>
          <cell r="Y696" t="str">
            <v>Western Highlands</v>
          </cell>
          <cell r="AA696" t="str">
            <v>SELF PAY</v>
          </cell>
          <cell r="AB696" t="str">
            <v>SELF PAY</v>
          </cell>
          <cell r="AC696" t="str">
            <v>MEDICAID(NC)</v>
          </cell>
          <cell r="AD696" t="str">
            <v>MEDICAID</v>
          </cell>
          <cell r="AK696" t="str">
            <v>Medicaid</v>
          </cell>
          <cell r="AL696">
            <v>25.857534246575341</v>
          </cell>
          <cell r="AM696">
            <v>866</v>
          </cell>
          <cell r="AN696">
            <v>1</v>
          </cell>
          <cell r="AO696">
            <v>1</v>
          </cell>
          <cell r="AP696">
            <v>20110317</v>
          </cell>
          <cell r="AQ696">
            <v>2</v>
          </cell>
          <cell r="AR696" t="str">
            <v>0-7 Days</v>
          </cell>
          <cell r="AS696">
            <v>0</v>
          </cell>
          <cell r="AT696">
            <v>0</v>
          </cell>
          <cell r="AU696">
            <v>1</v>
          </cell>
          <cell r="AV696" t="b">
            <v>1</v>
          </cell>
          <cell r="AW696" t="b">
            <v>1</v>
          </cell>
          <cell r="AX696" t="b">
            <v>1</v>
          </cell>
          <cell r="AY696" t="b">
            <v>0</v>
          </cell>
          <cell r="AZ696">
            <v>0</v>
          </cell>
          <cell r="BA696" t="b">
            <v>1</v>
          </cell>
          <cell r="BB696" t="b">
            <v>1</v>
          </cell>
          <cell r="BC696">
            <v>0</v>
          </cell>
        </row>
        <row r="697">
          <cell r="A697" t="str">
            <v>2</v>
          </cell>
          <cell r="B697" t="str">
            <v>2011/01/13</v>
          </cell>
          <cell r="C697" t="str">
            <v>2011/01/31</v>
          </cell>
          <cell r="D697">
            <v>0</v>
          </cell>
          <cell r="E697">
            <v>1732713</v>
          </cell>
          <cell r="F697" t="str">
            <v>F</v>
          </cell>
          <cell r="G697" t="str">
            <v>T</v>
          </cell>
          <cell r="H697" t="str">
            <v>1987/02/12</v>
          </cell>
          <cell r="I697" t="str">
            <v>Psych Hospital</v>
          </cell>
          <cell r="J697" t="str">
            <v>Broughton</v>
          </cell>
          <cell r="K697" t="str">
            <v>900851896L</v>
          </cell>
          <cell r="L697" t="str">
            <v>900851896L</v>
          </cell>
          <cell r="M697" t="str">
            <v>1072527</v>
          </cell>
          <cell r="N697" t="str">
            <v>West</v>
          </cell>
          <cell r="O697" t="str">
            <v>101</v>
          </cell>
          <cell r="P697" t="str">
            <v>Smoky Mountain</v>
          </cell>
          <cell r="Q697" t="str">
            <v>Direct to Outpatient Commitment</v>
          </cell>
          <cell r="R697" t="str">
            <v>Other outpatient and residential non state facilit</v>
          </cell>
          <cell r="S697" t="str">
            <v>Private residence</v>
          </cell>
          <cell r="T697" t="str">
            <v>MH</v>
          </cell>
          <cell r="U697" t="str">
            <v>Watauga</v>
          </cell>
          <cell r="V697" t="str">
            <v>Ashe</v>
          </cell>
          <cell r="W697" t="str">
            <v>Watauga</v>
          </cell>
          <cell r="X697" t="str">
            <v>Smoky Mountain</v>
          </cell>
          <cell r="Y697" t="str">
            <v>Smoky Mountain Center</v>
          </cell>
          <cell r="AA697" t="str">
            <v>SELF PAY</v>
          </cell>
          <cell r="AB697" t="str">
            <v>SELF PAY</v>
          </cell>
          <cell r="AC697" t="str">
            <v>MEDICAID(NC)</v>
          </cell>
          <cell r="AD697" t="str">
            <v>MEDICAID</v>
          </cell>
          <cell r="AK697" t="str">
            <v>Medicaid</v>
          </cell>
          <cell r="AL697">
            <v>24.479452054794521</v>
          </cell>
          <cell r="AM697">
            <v>867</v>
          </cell>
          <cell r="AN697">
            <v>1</v>
          </cell>
          <cell r="AO697">
            <v>1</v>
          </cell>
          <cell r="AP697">
            <v>20110202</v>
          </cell>
          <cell r="AQ697">
            <v>2</v>
          </cell>
          <cell r="AR697" t="str">
            <v>0-7 Days</v>
          </cell>
          <cell r="AS697">
            <v>0</v>
          </cell>
          <cell r="AT697">
            <v>0</v>
          </cell>
          <cell r="AU697">
            <v>1</v>
          </cell>
          <cell r="AV697" t="b">
            <v>1</v>
          </cell>
          <cell r="AW697" t="b">
            <v>1</v>
          </cell>
          <cell r="AX697" t="b">
            <v>1</v>
          </cell>
          <cell r="AY697" t="b">
            <v>0</v>
          </cell>
          <cell r="AZ697">
            <v>0</v>
          </cell>
          <cell r="BA697" t="b">
            <v>1</v>
          </cell>
          <cell r="BB697" t="b">
            <v>1</v>
          </cell>
          <cell r="BC697">
            <v>0</v>
          </cell>
        </row>
        <row r="698">
          <cell r="A698" t="str">
            <v>8</v>
          </cell>
          <cell r="B698" t="str">
            <v>2011/02/23</v>
          </cell>
          <cell r="C698" t="str">
            <v>2011/03/11</v>
          </cell>
          <cell r="D698">
            <v>0</v>
          </cell>
          <cell r="E698">
            <v>1732808</v>
          </cell>
          <cell r="F698" t="str">
            <v>M</v>
          </cell>
          <cell r="G698" t="str">
            <v>T</v>
          </cell>
          <cell r="H698" t="str">
            <v>1986/04/30</v>
          </cell>
          <cell r="I698" t="str">
            <v>ADATC</v>
          </cell>
          <cell r="J698" t="str">
            <v>R. J. Blackley ADATC</v>
          </cell>
          <cell r="K698" t="str">
            <v>900391500S</v>
          </cell>
          <cell r="M698" t="str">
            <v>1072697</v>
          </cell>
          <cell r="N698" t="str">
            <v>C</v>
          </cell>
          <cell r="O698" t="str">
            <v>206</v>
          </cell>
          <cell r="P698" t="str">
            <v>O-P-C</v>
          </cell>
          <cell r="Q698" t="str">
            <v>Program Completion ADATC only</v>
          </cell>
          <cell r="R698" t="str">
            <v>Other outpatient and residential non state facilit</v>
          </cell>
          <cell r="S698" t="str">
            <v>Private residence</v>
          </cell>
          <cell r="T698" t="str">
            <v>SA</v>
          </cell>
          <cell r="U698" t="str">
            <v>Chatham</v>
          </cell>
          <cell r="V698" t="str">
            <v>Chatham</v>
          </cell>
          <cell r="W698" t="str">
            <v>Durham</v>
          </cell>
          <cell r="X698" t="str">
            <v>O-P-C</v>
          </cell>
          <cell r="Y698" t="str">
            <v>Orange-Person-Chatham</v>
          </cell>
          <cell r="AA698" t="str">
            <v>SELF PAY</v>
          </cell>
          <cell r="AB698" t="str">
            <v>SELF PAY</v>
          </cell>
          <cell r="AK698" t="str">
            <v>Self</v>
          </cell>
          <cell r="AL698">
            <v>25.268493150684932</v>
          </cell>
          <cell r="AM698">
            <v>1164</v>
          </cell>
          <cell r="AN698">
            <v>0</v>
          </cell>
          <cell r="AO698">
            <v>0</v>
          </cell>
          <cell r="AP698" t="str">
            <v>.</v>
          </cell>
          <cell r="AQ698" t="str">
            <v>.</v>
          </cell>
          <cell r="AR698" t="str">
            <v>Not Seen</v>
          </cell>
          <cell r="AS698">
            <v>0</v>
          </cell>
          <cell r="AT698">
            <v>0</v>
          </cell>
          <cell r="AU698">
            <v>0</v>
          </cell>
          <cell r="AV698" t="b">
            <v>0</v>
          </cell>
          <cell r="AW698" t="b">
            <v>1</v>
          </cell>
          <cell r="AX698" t="b">
            <v>1</v>
          </cell>
          <cell r="AY698" t="b">
            <v>0</v>
          </cell>
          <cell r="AZ698">
            <v>1</v>
          </cell>
          <cell r="BA698" t="b">
            <v>1</v>
          </cell>
          <cell r="BB698" t="b">
            <v>1</v>
          </cell>
          <cell r="BC698">
            <v>1</v>
          </cell>
        </row>
        <row r="699">
          <cell r="A699" t="str">
            <v>8</v>
          </cell>
          <cell r="B699" t="str">
            <v>2011/01/24</v>
          </cell>
          <cell r="C699" t="str">
            <v>2011/02/23</v>
          </cell>
          <cell r="D699">
            <v>0</v>
          </cell>
          <cell r="E699">
            <v>1732906</v>
          </cell>
          <cell r="F699" t="str">
            <v>F</v>
          </cell>
          <cell r="G699" t="str">
            <v>T</v>
          </cell>
          <cell r="H699" t="str">
            <v>1982/06/24</v>
          </cell>
          <cell r="I699" t="str">
            <v>ADATC</v>
          </cell>
          <cell r="J699" t="str">
            <v>R. J. Blackley ADATC</v>
          </cell>
          <cell r="K699" t="str">
            <v>945975731Q</v>
          </cell>
          <cell r="L699" t="str">
            <v>945975731Q</v>
          </cell>
          <cell r="M699" t="str">
            <v>1072856</v>
          </cell>
          <cell r="N699" t="str">
            <v>C</v>
          </cell>
          <cell r="O699" t="str">
            <v>205</v>
          </cell>
          <cell r="P699" t="str">
            <v>Alamance-Caswell</v>
          </cell>
          <cell r="Q699" t="str">
            <v>Program Completion ADATC only</v>
          </cell>
          <cell r="R699" t="str">
            <v>Other outpatient and residential non state facilit</v>
          </cell>
          <cell r="S699" t="str">
            <v>Private residence</v>
          </cell>
          <cell r="T699" t="str">
            <v>SA</v>
          </cell>
          <cell r="U699" t="str">
            <v>Alamance</v>
          </cell>
          <cell r="V699" t="str">
            <v>Alamance</v>
          </cell>
          <cell r="W699" t="str">
            <v>Alamance</v>
          </cell>
          <cell r="X699" t="str">
            <v>Alamance-Caswell</v>
          </cell>
          <cell r="Y699" t="str">
            <v>Alamance-Caswell</v>
          </cell>
          <cell r="AA699" t="str">
            <v>SELF PAY</v>
          </cell>
          <cell r="AB699" t="str">
            <v>SELF PAY</v>
          </cell>
          <cell r="AC699" t="str">
            <v>MEDICAID(NC)</v>
          </cell>
          <cell r="AD699" t="str">
            <v>MEDICAID</v>
          </cell>
          <cell r="AK699" t="str">
            <v>Medicaid</v>
          </cell>
          <cell r="AL699">
            <v>29.12054794520548</v>
          </cell>
          <cell r="AM699">
            <v>1165</v>
          </cell>
          <cell r="AN699">
            <v>1</v>
          </cell>
          <cell r="AO699">
            <v>1</v>
          </cell>
          <cell r="AP699">
            <v>20110503</v>
          </cell>
          <cell r="AQ699">
            <v>69</v>
          </cell>
          <cell r="AR699" t="str">
            <v>&gt;60 Days</v>
          </cell>
          <cell r="AS699">
            <v>0</v>
          </cell>
          <cell r="AT699">
            <v>0</v>
          </cell>
          <cell r="AU699">
            <v>0</v>
          </cell>
          <cell r="AV699" t="b">
            <v>0</v>
          </cell>
          <cell r="AW699" t="b">
            <v>1</v>
          </cell>
          <cell r="AX699" t="b">
            <v>1</v>
          </cell>
          <cell r="AY699" t="b">
            <v>0</v>
          </cell>
          <cell r="AZ699">
            <v>1</v>
          </cell>
          <cell r="BA699" t="b">
            <v>1</v>
          </cell>
          <cell r="BB699" t="b">
            <v>1</v>
          </cell>
          <cell r="BC699">
            <v>1</v>
          </cell>
        </row>
        <row r="700">
          <cell r="A700" t="str">
            <v>0</v>
          </cell>
          <cell r="B700" t="str">
            <v>2011/02/11</v>
          </cell>
          <cell r="C700" t="str">
            <v>2011/03/03</v>
          </cell>
          <cell r="D700">
            <v>0</v>
          </cell>
          <cell r="E700">
            <v>1733707</v>
          </cell>
          <cell r="F700" t="str">
            <v>M</v>
          </cell>
          <cell r="G700" t="str">
            <v>T</v>
          </cell>
          <cell r="H700" t="str">
            <v>1988/04/25</v>
          </cell>
          <cell r="I700" t="str">
            <v>Psych Hospital</v>
          </cell>
          <cell r="J700" t="str">
            <v>Central Regional Hospital</v>
          </cell>
          <cell r="K700" t="str">
            <v>165847302H</v>
          </cell>
          <cell r="L700" t="str">
            <v>165847302H</v>
          </cell>
          <cell r="M700" t="str">
            <v>1073137</v>
          </cell>
          <cell r="N700" t="str">
            <v>C</v>
          </cell>
          <cell r="O700" t="str">
            <v>204</v>
          </cell>
          <cell r="P700" t="str">
            <v>Guilford</v>
          </cell>
          <cell r="Q700" t="str">
            <v>Direct to Outpatient Commitment</v>
          </cell>
          <cell r="R700" t="str">
            <v>Other outpatient and residential non state facilit</v>
          </cell>
          <cell r="S700" t="str">
            <v>Private residence</v>
          </cell>
          <cell r="T700" t="str">
            <v>MH</v>
          </cell>
          <cell r="U700" t="str">
            <v>Guilford</v>
          </cell>
          <cell r="V700" t="str">
            <v>Guilford</v>
          </cell>
          <cell r="W700" t="str">
            <v>Guilford</v>
          </cell>
          <cell r="X700" t="str">
            <v>Guilford</v>
          </cell>
          <cell r="Y700" t="str">
            <v>Guilford Center</v>
          </cell>
          <cell r="AA700" t="str">
            <v>SELF PAY</v>
          </cell>
          <cell r="AB700" t="str">
            <v>SELF PAY</v>
          </cell>
          <cell r="AC700" t="str">
            <v>MEDICAID(NC)</v>
          </cell>
          <cell r="AD700" t="str">
            <v>MEDICAID</v>
          </cell>
          <cell r="AK700" t="str">
            <v>Medicaid</v>
          </cell>
          <cell r="AL700">
            <v>23.279452054794522</v>
          </cell>
          <cell r="AM700">
            <v>212</v>
          </cell>
          <cell r="AN700">
            <v>1</v>
          </cell>
          <cell r="AO700">
            <v>1</v>
          </cell>
          <cell r="AP700">
            <v>20110308</v>
          </cell>
          <cell r="AQ700">
            <v>5</v>
          </cell>
          <cell r="AR700" t="str">
            <v>0-7 Days</v>
          </cell>
          <cell r="AS700">
            <v>0</v>
          </cell>
          <cell r="AT700">
            <v>0</v>
          </cell>
          <cell r="AU700">
            <v>1</v>
          </cell>
          <cell r="AV700" t="b">
            <v>1</v>
          </cell>
          <cell r="AW700" t="b">
            <v>1</v>
          </cell>
          <cell r="AX700" t="b">
            <v>1</v>
          </cell>
          <cell r="AY700" t="b">
            <v>0</v>
          </cell>
          <cell r="AZ700">
            <v>0</v>
          </cell>
          <cell r="BA700" t="b">
            <v>1</v>
          </cell>
          <cell r="BB700" t="b">
            <v>1</v>
          </cell>
          <cell r="BC700">
            <v>1</v>
          </cell>
        </row>
        <row r="701">
          <cell r="A701" t="str">
            <v>8</v>
          </cell>
          <cell r="B701" t="str">
            <v>2010/12/25</v>
          </cell>
          <cell r="C701" t="str">
            <v>2011/01/19</v>
          </cell>
          <cell r="D701">
            <v>0</v>
          </cell>
          <cell r="E701">
            <v>1739318</v>
          </cell>
          <cell r="F701" t="str">
            <v>M</v>
          </cell>
          <cell r="G701" t="str">
            <v>T</v>
          </cell>
          <cell r="H701" t="str">
            <v>1969/02/10</v>
          </cell>
          <cell r="I701" t="str">
            <v>ADATC</v>
          </cell>
          <cell r="J701" t="str">
            <v>R. J. Blackley ADATC</v>
          </cell>
          <cell r="K701" t="str">
            <v>946993587K</v>
          </cell>
          <cell r="M701" t="str">
            <v>1073410</v>
          </cell>
          <cell r="N701" t="str">
            <v>C</v>
          </cell>
          <cell r="O701" t="str">
            <v>207</v>
          </cell>
          <cell r="P701" t="str">
            <v>Durham</v>
          </cell>
          <cell r="Q701" t="str">
            <v>Program Completion ADATC only</v>
          </cell>
          <cell r="R701" t="str">
            <v>Other outpatient and residential non state facilit</v>
          </cell>
          <cell r="S701" t="str">
            <v>Residental facility excluding nursing homes(halfwa</v>
          </cell>
          <cell r="T701" t="str">
            <v>MH</v>
          </cell>
          <cell r="U701" t="str">
            <v>Durham</v>
          </cell>
          <cell r="V701" t="str">
            <v>Durham</v>
          </cell>
          <cell r="W701" t="str">
            <v>Durham</v>
          </cell>
          <cell r="X701" t="str">
            <v>Durham</v>
          </cell>
          <cell r="Y701" t="str">
            <v>Durham Center</v>
          </cell>
          <cell r="AA701" t="str">
            <v>SELF PAY</v>
          </cell>
          <cell r="AB701" t="str">
            <v>SELF PAY</v>
          </cell>
          <cell r="AC701" t="str">
            <v>SELF PAY</v>
          </cell>
          <cell r="AD701" t="str">
            <v>SELF PAY</v>
          </cell>
          <cell r="AK701" t="str">
            <v>Self</v>
          </cell>
          <cell r="AL701">
            <v>42.495890410958907</v>
          </cell>
          <cell r="AM701">
            <v>1167</v>
          </cell>
          <cell r="AN701">
            <v>1</v>
          </cell>
          <cell r="AO701">
            <v>1</v>
          </cell>
          <cell r="AP701">
            <v>20110119</v>
          </cell>
          <cell r="AQ701">
            <v>0</v>
          </cell>
          <cell r="AR701" t="str">
            <v>0-7 Days</v>
          </cell>
          <cell r="AS701">
            <v>0</v>
          </cell>
          <cell r="AT701">
            <v>0</v>
          </cell>
          <cell r="AU701">
            <v>0</v>
          </cell>
          <cell r="AV701" t="b">
            <v>0</v>
          </cell>
          <cell r="AW701" t="b">
            <v>1</v>
          </cell>
          <cell r="AX701" t="b">
            <v>1</v>
          </cell>
          <cell r="AY701" t="b">
            <v>0</v>
          </cell>
          <cell r="AZ701">
            <v>1</v>
          </cell>
          <cell r="BA701" t="b">
            <v>1</v>
          </cell>
          <cell r="BB701" t="b">
            <v>1</v>
          </cell>
          <cell r="BC701">
            <v>1</v>
          </cell>
        </row>
        <row r="702">
          <cell r="A702" t="str">
            <v>Q</v>
          </cell>
          <cell r="B702" t="str">
            <v>2010/12/21</v>
          </cell>
          <cell r="C702" t="str">
            <v>2011/01/18</v>
          </cell>
          <cell r="D702">
            <v>0</v>
          </cell>
          <cell r="E702">
            <v>150928</v>
          </cell>
          <cell r="F702" t="str">
            <v>M</v>
          </cell>
          <cell r="G702" t="str">
            <v>T</v>
          </cell>
          <cell r="H702" t="str">
            <v>1978/09/21</v>
          </cell>
          <cell r="I702" t="str">
            <v>ADATC</v>
          </cell>
          <cell r="J702" t="str">
            <v>W.B. Jones ADATC</v>
          </cell>
          <cell r="K702" t="str">
            <v>947204220L</v>
          </cell>
          <cell r="M702" t="str">
            <v>1073853</v>
          </cell>
          <cell r="N702" t="str">
            <v>East</v>
          </cell>
          <cell r="O702" t="str">
            <v>412</v>
          </cell>
          <cell r="P702" t="str">
            <v>Albemarle</v>
          </cell>
          <cell r="Q702" t="str">
            <v>Program Completion ADATC only</v>
          </cell>
          <cell r="R702" t="str">
            <v>Other outpatient and residential non state facilit</v>
          </cell>
          <cell r="S702" t="str">
            <v>Residental facility excluding nursing homes(halfwa</v>
          </cell>
          <cell r="T702" t="str">
            <v>SA</v>
          </cell>
          <cell r="U702" t="str">
            <v>Washington</v>
          </cell>
          <cell r="V702" t="str">
            <v>Washington</v>
          </cell>
          <cell r="W702" t="str">
            <v>Craven</v>
          </cell>
          <cell r="X702" t="str">
            <v>ECBH</v>
          </cell>
          <cell r="Y702" t="str">
            <v>East Carolina Behavioral Health</v>
          </cell>
          <cell r="AA702" t="str">
            <v>SELF PAY</v>
          </cell>
          <cell r="AB702" t="str">
            <v>SELF PAY</v>
          </cell>
          <cell r="AK702" t="str">
            <v>Self</v>
          </cell>
          <cell r="AL702">
            <v>32.87945205479452</v>
          </cell>
          <cell r="AM702">
            <v>1715</v>
          </cell>
          <cell r="AN702">
            <v>1</v>
          </cell>
          <cell r="AO702">
            <v>1</v>
          </cell>
          <cell r="AP702">
            <v>20110119</v>
          </cell>
          <cell r="AQ702">
            <v>1</v>
          </cell>
          <cell r="AR702" t="str">
            <v>0-7 Days</v>
          </cell>
          <cell r="AS702">
            <v>0</v>
          </cell>
          <cell r="AT702">
            <v>0</v>
          </cell>
          <cell r="AU702">
            <v>0</v>
          </cell>
          <cell r="AV702" t="b">
            <v>0</v>
          </cell>
          <cell r="AW702" t="b">
            <v>1</v>
          </cell>
          <cell r="AX702" t="b">
            <v>1</v>
          </cell>
          <cell r="AY702" t="b">
            <v>0</v>
          </cell>
          <cell r="AZ702">
            <v>1</v>
          </cell>
          <cell r="BA702" t="b">
            <v>1</v>
          </cell>
          <cell r="BB702" t="b">
            <v>1</v>
          </cell>
          <cell r="BC702">
            <v>1</v>
          </cell>
        </row>
        <row r="703">
          <cell r="A703" t="str">
            <v>8</v>
          </cell>
          <cell r="B703" t="str">
            <v>2011/02/28</v>
          </cell>
          <cell r="C703" t="str">
            <v>2011/03/16</v>
          </cell>
          <cell r="D703">
            <v>0</v>
          </cell>
          <cell r="E703">
            <v>1222779</v>
          </cell>
          <cell r="F703" t="str">
            <v>F</v>
          </cell>
          <cell r="G703" t="str">
            <v>T</v>
          </cell>
          <cell r="H703" t="str">
            <v>1986/05/28</v>
          </cell>
          <cell r="I703" t="str">
            <v>ADATC</v>
          </cell>
          <cell r="J703" t="str">
            <v>R. J. Blackley ADATC</v>
          </cell>
          <cell r="K703" t="str">
            <v>947210041O</v>
          </cell>
          <cell r="L703" t="str">
            <v>947210041O</v>
          </cell>
          <cell r="M703" t="str">
            <v>1073860</v>
          </cell>
          <cell r="N703" t="str">
            <v>C</v>
          </cell>
          <cell r="O703" t="str">
            <v>208</v>
          </cell>
          <cell r="P703" t="str">
            <v>Five County</v>
          </cell>
          <cell r="Q703" t="str">
            <v>Program Completion ADATC only</v>
          </cell>
          <cell r="R703" t="str">
            <v>Other outpatient and residential non state facilit</v>
          </cell>
          <cell r="S703" t="str">
            <v>Private residence</v>
          </cell>
          <cell r="T703" t="str">
            <v>SA</v>
          </cell>
          <cell r="U703" t="str">
            <v>Granville</v>
          </cell>
          <cell r="V703" t="str">
            <v>Granville</v>
          </cell>
          <cell r="W703" t="str">
            <v>Granville</v>
          </cell>
          <cell r="X703" t="str">
            <v>Five County</v>
          </cell>
          <cell r="Y703" t="str">
            <v>Five County</v>
          </cell>
          <cell r="AA703" t="str">
            <v>SELF PAY</v>
          </cell>
          <cell r="AB703" t="str">
            <v>SELF PAY</v>
          </cell>
          <cell r="AC703" t="str">
            <v>MEDICAID(NC)</v>
          </cell>
          <cell r="AD703" t="str">
            <v>MEDICAID</v>
          </cell>
          <cell r="AK703" t="str">
            <v>Medicaid</v>
          </cell>
          <cell r="AL703">
            <v>25.19178082191781</v>
          </cell>
          <cell r="AM703">
            <v>1126</v>
          </cell>
          <cell r="AN703">
            <v>1</v>
          </cell>
          <cell r="AO703">
            <v>1</v>
          </cell>
          <cell r="AP703">
            <v>20110316</v>
          </cell>
          <cell r="AQ703">
            <v>0</v>
          </cell>
          <cell r="AR703" t="str">
            <v>0-7 Days</v>
          </cell>
          <cell r="AS703">
            <v>0</v>
          </cell>
          <cell r="AT703">
            <v>0</v>
          </cell>
          <cell r="AU703">
            <v>0</v>
          </cell>
          <cell r="AV703" t="b">
            <v>0</v>
          </cell>
          <cell r="AW703" t="b">
            <v>1</v>
          </cell>
          <cell r="AX703" t="b">
            <v>1</v>
          </cell>
          <cell r="AY703" t="b">
            <v>0</v>
          </cell>
          <cell r="AZ703">
            <v>1</v>
          </cell>
          <cell r="BA703" t="b">
            <v>1</v>
          </cell>
          <cell r="BB703" t="b">
            <v>1</v>
          </cell>
          <cell r="BC703">
            <v>1</v>
          </cell>
        </row>
        <row r="704">
          <cell r="A704" t="str">
            <v>Q</v>
          </cell>
          <cell r="B704" t="str">
            <v>2011/02/09</v>
          </cell>
          <cell r="C704" t="str">
            <v>2011/03/02</v>
          </cell>
          <cell r="D704">
            <v>0</v>
          </cell>
          <cell r="E704">
            <v>1117709</v>
          </cell>
          <cell r="F704" t="str">
            <v>F</v>
          </cell>
          <cell r="G704" t="str">
            <v>T</v>
          </cell>
          <cell r="H704" t="str">
            <v>1966/06/13</v>
          </cell>
          <cell r="I704" t="str">
            <v>ADATC</v>
          </cell>
          <cell r="J704" t="str">
            <v>W.B. Jones ADATC</v>
          </cell>
          <cell r="K704" t="str">
            <v>900795255M</v>
          </cell>
          <cell r="L704" t="str">
            <v>900795255M</v>
          </cell>
          <cell r="M704" t="str">
            <v>1073935</v>
          </cell>
          <cell r="N704" t="str">
            <v>East</v>
          </cell>
          <cell r="O704" t="str">
            <v>407</v>
          </cell>
          <cell r="P704" t="str">
            <v>ECBH</v>
          </cell>
          <cell r="Q704" t="str">
            <v>Program Completion ADATC only</v>
          </cell>
          <cell r="R704" t="str">
            <v>Other outpatient and residential non state facilit</v>
          </cell>
          <cell r="S704" t="str">
            <v>Private residence</v>
          </cell>
          <cell r="T704" t="str">
            <v>SA</v>
          </cell>
          <cell r="U704" t="str">
            <v>Hertford</v>
          </cell>
          <cell r="V704" t="str">
            <v>Hertford</v>
          </cell>
          <cell r="W704" t="str">
            <v>Hertford</v>
          </cell>
          <cell r="X704" t="str">
            <v>ECBH</v>
          </cell>
          <cell r="Y704" t="str">
            <v>East Carolina Behavioral Health</v>
          </cell>
          <cell r="AA704" t="str">
            <v>SELF PAY</v>
          </cell>
          <cell r="AB704" t="str">
            <v>SELF PAY</v>
          </cell>
          <cell r="AK704" t="str">
            <v>Self</v>
          </cell>
          <cell r="AL704">
            <v>45.161643835616438</v>
          </cell>
          <cell r="AM704">
            <v>1799</v>
          </cell>
          <cell r="AN704">
            <v>0</v>
          </cell>
          <cell r="AO704">
            <v>0</v>
          </cell>
          <cell r="AP704" t="str">
            <v>.</v>
          </cell>
          <cell r="AQ704" t="str">
            <v>.</v>
          </cell>
          <cell r="AR704" t="str">
            <v>Not Seen</v>
          </cell>
          <cell r="AS704">
            <v>0</v>
          </cell>
          <cell r="AT704">
            <v>0</v>
          </cell>
          <cell r="AU704">
            <v>0</v>
          </cell>
          <cell r="AV704" t="b">
            <v>0</v>
          </cell>
          <cell r="AW704" t="b">
            <v>1</v>
          </cell>
          <cell r="AX704" t="b">
            <v>1</v>
          </cell>
          <cell r="AY704" t="b">
            <v>0</v>
          </cell>
          <cell r="AZ704">
            <v>1</v>
          </cell>
          <cell r="BA704" t="b">
            <v>1</v>
          </cell>
          <cell r="BB704" t="b">
            <v>1</v>
          </cell>
          <cell r="BC704">
            <v>1</v>
          </cell>
        </row>
        <row r="705">
          <cell r="A705" t="str">
            <v>Q</v>
          </cell>
          <cell r="B705" t="str">
            <v>2011/02/14</v>
          </cell>
          <cell r="C705" t="str">
            <v>2011/03/07</v>
          </cell>
          <cell r="D705">
            <v>0</v>
          </cell>
          <cell r="E705">
            <v>1058132</v>
          </cell>
          <cell r="F705" t="str">
            <v>M</v>
          </cell>
          <cell r="G705" t="str">
            <v>T</v>
          </cell>
          <cell r="H705" t="str">
            <v>1975/12/07</v>
          </cell>
          <cell r="I705" t="str">
            <v>ADATC</v>
          </cell>
          <cell r="J705" t="str">
            <v>W.B. Jones ADATC</v>
          </cell>
          <cell r="K705" t="str">
            <v>948605713N</v>
          </cell>
          <cell r="M705" t="str">
            <v>1074178</v>
          </cell>
          <cell r="N705" t="str">
            <v>East</v>
          </cell>
          <cell r="O705" t="str">
            <v>408</v>
          </cell>
          <cell r="P705" t="str">
            <v>Eastpointe</v>
          </cell>
          <cell r="Q705" t="str">
            <v>Program Completion ADATC only</v>
          </cell>
          <cell r="R705" t="str">
            <v>Other outpatient and residential non state facilit</v>
          </cell>
          <cell r="S705" t="str">
            <v>Residental facility excluding nursing homes(halfwa</v>
          </cell>
          <cell r="T705" t="str">
            <v>SA</v>
          </cell>
          <cell r="U705" t="str">
            <v>Lenoir</v>
          </cell>
          <cell r="V705" t="str">
            <v>Lenoir</v>
          </cell>
          <cell r="W705" t="str">
            <v>New Hanover</v>
          </cell>
          <cell r="X705" t="str">
            <v>Southeastern Center</v>
          </cell>
          <cell r="Y705" t="str">
            <v>Southeastern Center</v>
          </cell>
          <cell r="AA705" t="str">
            <v>SELF PAY</v>
          </cell>
          <cell r="AB705" t="str">
            <v>SELF PAY</v>
          </cell>
          <cell r="AK705" t="str">
            <v>Self</v>
          </cell>
          <cell r="AL705">
            <v>35.671232876712331</v>
          </cell>
          <cell r="AM705">
            <v>1794</v>
          </cell>
          <cell r="AN705">
            <v>0</v>
          </cell>
          <cell r="AO705">
            <v>0</v>
          </cell>
          <cell r="AP705" t="str">
            <v>.</v>
          </cell>
          <cell r="AQ705" t="str">
            <v>.</v>
          </cell>
          <cell r="AR705" t="str">
            <v>Not Seen</v>
          </cell>
          <cell r="AS705">
            <v>0</v>
          </cell>
          <cell r="AT705">
            <v>0</v>
          </cell>
          <cell r="AU705">
            <v>0</v>
          </cell>
          <cell r="AV705" t="b">
            <v>0</v>
          </cell>
          <cell r="AW705" t="b">
            <v>1</v>
          </cell>
          <cell r="AX705" t="b">
            <v>1</v>
          </cell>
          <cell r="AY705" t="b">
            <v>0</v>
          </cell>
          <cell r="AZ705">
            <v>1</v>
          </cell>
          <cell r="BA705" t="b">
            <v>1</v>
          </cell>
          <cell r="BB705" t="b">
            <v>1</v>
          </cell>
          <cell r="BC705">
            <v>1</v>
          </cell>
        </row>
        <row r="706">
          <cell r="A706" t="str">
            <v>2</v>
          </cell>
          <cell r="B706" t="str">
            <v>2011/02/26</v>
          </cell>
          <cell r="C706" t="str">
            <v>2011/03/03</v>
          </cell>
          <cell r="D706">
            <v>0</v>
          </cell>
          <cell r="E706">
            <v>1763932</v>
          </cell>
          <cell r="F706" t="str">
            <v>F</v>
          </cell>
          <cell r="G706" t="str">
            <v>T</v>
          </cell>
          <cell r="H706" t="str">
            <v>1987/01/12</v>
          </cell>
          <cell r="I706" t="str">
            <v>Psych Hospital</v>
          </cell>
          <cell r="J706" t="str">
            <v>Broughton</v>
          </cell>
          <cell r="K706" t="str">
            <v>900473338S</v>
          </cell>
          <cell r="L706" t="str">
            <v>900473338S</v>
          </cell>
          <cell r="M706" t="str">
            <v>1074217</v>
          </cell>
          <cell r="N706" t="str">
            <v>West</v>
          </cell>
          <cell r="O706" t="str">
            <v>113</v>
          </cell>
          <cell r="P706" t="str">
            <v>Western Highlands</v>
          </cell>
          <cell r="Q706" t="str">
            <v>Direct to Outpatient Commitment</v>
          </cell>
          <cell r="R706" t="str">
            <v>Other outpatient and residential non state facilit</v>
          </cell>
          <cell r="S706" t="str">
            <v>Private residence</v>
          </cell>
          <cell r="T706" t="str">
            <v>MH</v>
          </cell>
          <cell r="U706" t="str">
            <v>Buncombe</v>
          </cell>
          <cell r="V706" t="str">
            <v>Buncombe</v>
          </cell>
          <cell r="W706" t="str">
            <v>Buncombe</v>
          </cell>
          <cell r="Y706" t="str">
            <v>Western Highlands</v>
          </cell>
          <cell r="AA706" t="str">
            <v>SELF PAY</v>
          </cell>
          <cell r="AB706" t="str">
            <v>SELF PAY</v>
          </cell>
          <cell r="AK706" t="str">
            <v>Self</v>
          </cell>
          <cell r="AL706">
            <v>24.564383561643837</v>
          </cell>
          <cell r="AM706">
            <v>869</v>
          </cell>
          <cell r="AN706">
            <v>1</v>
          </cell>
          <cell r="AO706">
            <v>1</v>
          </cell>
          <cell r="AP706">
            <v>20110303</v>
          </cell>
          <cell r="AQ706">
            <v>0</v>
          </cell>
          <cell r="AR706" t="str">
            <v>0-7 Days</v>
          </cell>
          <cell r="AS706">
            <v>0</v>
          </cell>
          <cell r="AT706">
            <v>0</v>
          </cell>
          <cell r="AU706">
            <v>1</v>
          </cell>
          <cell r="AV706" t="b">
            <v>1</v>
          </cell>
          <cell r="AW706" t="b">
            <v>1</v>
          </cell>
          <cell r="AX706" t="b">
            <v>1</v>
          </cell>
          <cell r="AY706" t="b">
            <v>0</v>
          </cell>
          <cell r="AZ706">
            <v>0</v>
          </cell>
          <cell r="BA706" t="b">
            <v>1</v>
          </cell>
          <cell r="BB706" t="b">
            <v>1</v>
          </cell>
          <cell r="BC706">
            <v>1</v>
          </cell>
        </row>
        <row r="707">
          <cell r="A707" t="str">
            <v>0</v>
          </cell>
          <cell r="B707" t="str">
            <v>2011/01/05</v>
          </cell>
          <cell r="C707" t="str">
            <v>2011/02/22</v>
          </cell>
          <cell r="D707">
            <v>0</v>
          </cell>
          <cell r="E707">
            <v>1766502</v>
          </cell>
          <cell r="F707" t="str">
            <v>F</v>
          </cell>
          <cell r="G707" t="str">
            <v>T</v>
          </cell>
          <cell r="H707" t="str">
            <v>1953/05/25</v>
          </cell>
          <cell r="I707" t="str">
            <v>Psych Hospital</v>
          </cell>
          <cell r="J707" t="str">
            <v>Central Regional Hospital</v>
          </cell>
          <cell r="K707" t="str">
            <v>948615736R</v>
          </cell>
          <cell r="M707" t="str">
            <v>1074487</v>
          </cell>
          <cell r="N707" t="str">
            <v>C</v>
          </cell>
          <cell r="O707" t="str">
            <v>202</v>
          </cell>
          <cell r="P707" t="str">
            <v>CenterPoint</v>
          </cell>
          <cell r="Q707" t="str">
            <v>Direct to Outpatient Commitment</v>
          </cell>
          <cell r="R707" t="str">
            <v>Other outpatient and residential non state facilit</v>
          </cell>
          <cell r="S707" t="str">
            <v>Other</v>
          </cell>
          <cell r="T707" t="str">
            <v>MH</v>
          </cell>
          <cell r="U707" t="str">
            <v>Forsyth</v>
          </cell>
          <cell r="V707" t="str">
            <v>Forsyth</v>
          </cell>
          <cell r="W707" t="str">
            <v>Forsyth</v>
          </cell>
          <cell r="X707" t="str">
            <v>CenterPoint</v>
          </cell>
          <cell r="Y707" t="str">
            <v>CenterPoint Human Services</v>
          </cell>
          <cell r="AA707" t="str">
            <v>SELF PAY</v>
          </cell>
          <cell r="AB707" t="str">
            <v>SELF PAY</v>
          </cell>
          <cell r="AK707" t="str">
            <v>Self</v>
          </cell>
          <cell r="AL707">
            <v>58.221917808219175</v>
          </cell>
          <cell r="AM707">
            <v>215</v>
          </cell>
          <cell r="AN707">
            <v>0</v>
          </cell>
          <cell r="AO707">
            <v>0</v>
          </cell>
          <cell r="AP707" t="str">
            <v>.</v>
          </cell>
          <cell r="AQ707" t="str">
            <v>.</v>
          </cell>
          <cell r="AR707" t="str">
            <v>Not Seen</v>
          </cell>
          <cell r="AS707">
            <v>0</v>
          </cell>
          <cell r="AT707">
            <v>0</v>
          </cell>
          <cell r="AU707">
            <v>1</v>
          </cell>
          <cell r="AV707" t="b">
            <v>1</v>
          </cell>
          <cell r="AW707" t="b">
            <v>1</v>
          </cell>
          <cell r="AX707" t="b">
            <v>1</v>
          </cell>
          <cell r="AY707" t="b">
            <v>0</v>
          </cell>
          <cell r="AZ707">
            <v>0</v>
          </cell>
          <cell r="BA707" t="b">
            <v>1</v>
          </cell>
          <cell r="BB707" t="b">
            <v>1</v>
          </cell>
          <cell r="BC707">
            <v>1</v>
          </cell>
        </row>
        <row r="708">
          <cell r="A708" t="str">
            <v>H</v>
          </cell>
          <cell r="B708" t="str">
            <v>2011/03/04</v>
          </cell>
          <cell r="C708" t="str">
            <v>2011/03/25</v>
          </cell>
          <cell r="D708">
            <v>0</v>
          </cell>
          <cell r="E708">
            <v>1766519</v>
          </cell>
          <cell r="F708" t="str">
            <v>M</v>
          </cell>
          <cell r="G708" t="str">
            <v>T</v>
          </cell>
          <cell r="H708" t="str">
            <v>1980/04/09</v>
          </cell>
          <cell r="I708" t="str">
            <v>ADATC</v>
          </cell>
          <cell r="J708" t="str">
            <v>J F Keith ADATC</v>
          </cell>
          <cell r="K708" t="str">
            <v>948959900K</v>
          </cell>
          <cell r="M708" t="str">
            <v>1074523</v>
          </cell>
          <cell r="N708" t="str">
            <v>West</v>
          </cell>
          <cell r="O708" t="str">
            <v>113</v>
          </cell>
          <cell r="P708" t="str">
            <v>Western Highlands</v>
          </cell>
          <cell r="Q708" t="str">
            <v>Program Completion ADATC only</v>
          </cell>
          <cell r="R708" t="str">
            <v>Other outpatient and residential non state facilit</v>
          </cell>
          <cell r="S708" t="str">
            <v>Private residence</v>
          </cell>
          <cell r="T708" t="str">
            <v>SA</v>
          </cell>
          <cell r="U708" t="str">
            <v>Buncombe</v>
          </cell>
          <cell r="V708" t="str">
            <v>Buncombe</v>
          </cell>
          <cell r="W708" t="str">
            <v>Buncombe</v>
          </cell>
          <cell r="Y708" t="str">
            <v>Western Highlands</v>
          </cell>
          <cell r="AA708" t="str">
            <v>SELF PAY</v>
          </cell>
          <cell r="AB708" t="str">
            <v>SELF PAY</v>
          </cell>
          <cell r="AK708" t="str">
            <v>Self</v>
          </cell>
          <cell r="AL708">
            <v>31.328767123287673</v>
          </cell>
          <cell r="AM708">
            <v>1469</v>
          </cell>
          <cell r="AN708">
            <v>1</v>
          </cell>
          <cell r="AO708">
            <v>1</v>
          </cell>
          <cell r="AP708">
            <v>20110328</v>
          </cell>
          <cell r="AQ708">
            <v>3</v>
          </cell>
          <cell r="AR708" t="str">
            <v>0-7 Days</v>
          </cell>
          <cell r="AS708">
            <v>0</v>
          </cell>
          <cell r="AT708">
            <v>0</v>
          </cell>
          <cell r="AU708">
            <v>0</v>
          </cell>
          <cell r="AV708" t="b">
            <v>0</v>
          </cell>
          <cell r="AW708" t="b">
            <v>1</v>
          </cell>
          <cell r="AX708" t="b">
            <v>1</v>
          </cell>
          <cell r="AY708" t="b">
            <v>0</v>
          </cell>
          <cell r="AZ708">
            <v>1</v>
          </cell>
          <cell r="BA708" t="b">
            <v>1</v>
          </cell>
          <cell r="BB708" t="b">
            <v>1</v>
          </cell>
          <cell r="BC708">
            <v>1</v>
          </cell>
        </row>
        <row r="709">
          <cell r="A709" t="str">
            <v>0</v>
          </cell>
          <cell r="B709" t="str">
            <v>2011/01/14</v>
          </cell>
          <cell r="C709" t="str">
            <v>2011/01/31</v>
          </cell>
          <cell r="D709">
            <v>0</v>
          </cell>
          <cell r="E709">
            <v>1766743</v>
          </cell>
          <cell r="F709" t="str">
            <v>M</v>
          </cell>
          <cell r="G709" t="str">
            <v>T</v>
          </cell>
          <cell r="H709" t="str">
            <v>1978/03/02</v>
          </cell>
          <cell r="I709" t="str">
            <v>Psych Hospital</v>
          </cell>
          <cell r="J709" t="str">
            <v>Central Regional Hospital</v>
          </cell>
          <cell r="K709" t="str">
            <v>947555860S</v>
          </cell>
          <cell r="M709" t="str">
            <v>1074903</v>
          </cell>
          <cell r="N709" t="str">
            <v>C</v>
          </cell>
          <cell r="O709" t="str">
            <v>204</v>
          </cell>
          <cell r="P709" t="str">
            <v>Guilford</v>
          </cell>
          <cell r="Q709" t="str">
            <v>Direct to Outpatient Commitment</v>
          </cell>
          <cell r="R709" t="str">
            <v>Other outpatient and residential non state facilit</v>
          </cell>
          <cell r="S709" t="str">
            <v>Residental facility excluding nursing homes(halfwa</v>
          </cell>
          <cell r="T709" t="str">
            <v>SA</v>
          </cell>
          <cell r="U709" t="str">
            <v>Guilford</v>
          </cell>
          <cell r="V709" t="str">
            <v>Guilford</v>
          </cell>
          <cell r="W709" t="str">
            <v>Guilford</v>
          </cell>
          <cell r="X709" t="str">
            <v>Guilford</v>
          </cell>
          <cell r="Y709" t="str">
            <v>Guilford Center</v>
          </cell>
          <cell r="AA709" t="str">
            <v>SELF PAY</v>
          </cell>
          <cell r="AB709" t="str">
            <v>SELF PAY</v>
          </cell>
          <cell r="AK709" t="str">
            <v>Self</v>
          </cell>
          <cell r="AL709">
            <v>33.435616438356163</v>
          </cell>
          <cell r="AM709">
            <v>216</v>
          </cell>
          <cell r="AN709">
            <v>1</v>
          </cell>
          <cell r="AO709">
            <v>1</v>
          </cell>
          <cell r="AP709">
            <v>20110228</v>
          </cell>
          <cell r="AQ709">
            <v>28</v>
          </cell>
          <cell r="AR709" t="str">
            <v>8-30 Days</v>
          </cell>
          <cell r="AS709">
            <v>0</v>
          </cell>
          <cell r="AT709">
            <v>0</v>
          </cell>
          <cell r="AU709">
            <v>1</v>
          </cell>
          <cell r="AV709" t="b">
            <v>1</v>
          </cell>
          <cell r="AW709" t="b">
            <v>1</v>
          </cell>
          <cell r="AX709" t="b">
            <v>1</v>
          </cell>
          <cell r="AY709" t="b">
            <v>0</v>
          </cell>
          <cell r="AZ709">
            <v>0</v>
          </cell>
          <cell r="BA709" t="b">
            <v>1</v>
          </cell>
          <cell r="BB709" t="b">
            <v>1</v>
          </cell>
          <cell r="BC709">
            <v>1</v>
          </cell>
        </row>
        <row r="710">
          <cell r="A710" t="str">
            <v>2</v>
          </cell>
          <cell r="B710" t="str">
            <v>2010/12/16</v>
          </cell>
          <cell r="C710" t="str">
            <v>2011/01/14</v>
          </cell>
          <cell r="D710">
            <v>0</v>
          </cell>
          <cell r="E710">
            <v>1456426</v>
          </cell>
          <cell r="F710" t="str">
            <v>M</v>
          </cell>
          <cell r="G710" t="str">
            <v>T</v>
          </cell>
          <cell r="H710" t="str">
            <v>1986/08/22</v>
          </cell>
          <cell r="I710" t="str">
            <v>Psych Hospital</v>
          </cell>
          <cell r="J710" t="str">
            <v>Broughton</v>
          </cell>
          <cell r="K710" t="str">
            <v>900723449S</v>
          </cell>
          <cell r="L710" t="str">
            <v>900-72-3449 S</v>
          </cell>
          <cell r="M710" t="str">
            <v>1075035</v>
          </cell>
          <cell r="N710" t="str">
            <v>C</v>
          </cell>
          <cell r="O710" t="str">
            <v>303</v>
          </cell>
          <cell r="P710" t="str">
            <v>Sandhills</v>
          </cell>
          <cell r="Q710" t="str">
            <v>Direct with Approval</v>
          </cell>
          <cell r="R710" t="str">
            <v>Other outpatient and residential non state facilit</v>
          </cell>
          <cell r="S710" t="str">
            <v>Private residence</v>
          </cell>
          <cell r="T710" t="str">
            <v>MH</v>
          </cell>
          <cell r="U710" t="str">
            <v>Anson</v>
          </cell>
          <cell r="V710" t="str">
            <v>Anson</v>
          </cell>
          <cell r="W710" t="str">
            <v>Anson</v>
          </cell>
          <cell r="X710" t="str">
            <v>Sandhills</v>
          </cell>
          <cell r="Y710" t="str">
            <v>Sandhills Center</v>
          </cell>
          <cell r="Z710" t="str">
            <v>131210000213985</v>
          </cell>
          <cell r="AA710" t="str">
            <v>MEDICARE PART A</v>
          </cell>
          <cell r="AB710" t="str">
            <v>MEDICARE</v>
          </cell>
          <cell r="AC710" t="str">
            <v>SELF PAY</v>
          </cell>
          <cell r="AD710" t="str">
            <v>SELF PAY</v>
          </cell>
          <cell r="AE710" t="str">
            <v>MEDICARE PART B</v>
          </cell>
          <cell r="AF710" t="str">
            <v>MEDICARE</v>
          </cell>
          <cell r="AK710" t="str">
            <v>Medicare</v>
          </cell>
          <cell r="AL710">
            <v>24.956164383561642</v>
          </cell>
          <cell r="AM710">
            <v>846</v>
          </cell>
          <cell r="AN710">
            <v>1</v>
          </cell>
          <cell r="AO710">
            <v>1</v>
          </cell>
          <cell r="AP710">
            <v>20110303</v>
          </cell>
          <cell r="AQ710">
            <v>48</v>
          </cell>
          <cell r="AR710" t="str">
            <v>31-60 Days</v>
          </cell>
          <cell r="AS710">
            <v>0</v>
          </cell>
          <cell r="AT710">
            <v>0</v>
          </cell>
          <cell r="AU710">
            <v>1</v>
          </cell>
          <cell r="AV710" t="b">
            <v>1</v>
          </cell>
          <cell r="AW710" t="b">
            <v>1</v>
          </cell>
          <cell r="AX710" t="b">
            <v>1</v>
          </cell>
          <cell r="AY710" t="b">
            <v>0</v>
          </cell>
          <cell r="AZ710">
            <v>0</v>
          </cell>
          <cell r="BA710" t="b">
            <v>1</v>
          </cell>
          <cell r="BB710" t="b">
            <v>1</v>
          </cell>
          <cell r="BC710">
            <v>1</v>
          </cell>
        </row>
        <row r="711">
          <cell r="A711" t="str">
            <v>1</v>
          </cell>
          <cell r="B711" t="str">
            <v>2011/03/01</v>
          </cell>
          <cell r="C711" t="str">
            <v>2011/03/08</v>
          </cell>
          <cell r="D711">
            <v>0</v>
          </cell>
          <cell r="E711">
            <v>160429</v>
          </cell>
          <cell r="F711" t="str">
            <v>F</v>
          </cell>
          <cell r="G711" t="str">
            <v>T</v>
          </cell>
          <cell r="H711" t="str">
            <v>1978/09/16</v>
          </cell>
          <cell r="I711" t="str">
            <v>Psych Hospital</v>
          </cell>
          <cell r="J711" t="str">
            <v>Cherry</v>
          </cell>
          <cell r="K711" t="str">
            <v>949528746O</v>
          </cell>
          <cell r="L711" t="str">
            <v>949528746O</v>
          </cell>
          <cell r="M711" t="str">
            <v>1075090</v>
          </cell>
          <cell r="N711" t="str">
            <v>East</v>
          </cell>
          <cell r="O711" t="str">
            <v>401</v>
          </cell>
          <cell r="P711" t="str">
            <v>Southeastern Center</v>
          </cell>
          <cell r="Q711" t="str">
            <v>Direct to Outpatient Commitment</v>
          </cell>
          <cell r="R711" t="str">
            <v>Other outpatient and residential non state facilit</v>
          </cell>
          <cell r="S711" t="str">
            <v>Private residence</v>
          </cell>
          <cell r="T711" t="str">
            <v>MH</v>
          </cell>
          <cell r="U711" t="str">
            <v>Brunswick</v>
          </cell>
          <cell r="V711" t="str">
            <v>Brunswick</v>
          </cell>
          <cell r="W711" t="str">
            <v>Brunswick</v>
          </cell>
          <cell r="X711" t="str">
            <v>Southeastern Center</v>
          </cell>
          <cell r="Y711" t="str">
            <v>Southeastern Center</v>
          </cell>
          <cell r="AA711" t="str">
            <v>SELF PAY</v>
          </cell>
          <cell r="AB711" t="str">
            <v>SELF PAY</v>
          </cell>
          <cell r="AC711" t="str">
            <v>MEDICAID(NC)</v>
          </cell>
          <cell r="AD711" t="str">
            <v>MEDICAID</v>
          </cell>
          <cell r="AK711" t="str">
            <v>Medicaid</v>
          </cell>
          <cell r="AL711">
            <v>32.893150684931506</v>
          </cell>
          <cell r="AM711">
            <v>458</v>
          </cell>
          <cell r="AN711">
            <v>0</v>
          </cell>
          <cell r="AO711">
            <v>0</v>
          </cell>
          <cell r="AP711" t="str">
            <v>.</v>
          </cell>
          <cell r="AQ711" t="str">
            <v>.</v>
          </cell>
          <cell r="AR711" t="str">
            <v>Not Seen</v>
          </cell>
          <cell r="AS711">
            <v>0</v>
          </cell>
          <cell r="AT711">
            <v>0</v>
          </cell>
          <cell r="AU711">
            <v>1</v>
          </cell>
          <cell r="AV711" t="b">
            <v>1</v>
          </cell>
          <cell r="AW711" t="b">
            <v>1</v>
          </cell>
          <cell r="AX711" t="b">
            <v>1</v>
          </cell>
          <cell r="AY711" t="b">
            <v>0</v>
          </cell>
          <cell r="AZ711">
            <v>0</v>
          </cell>
          <cell r="BA711" t="b">
            <v>1</v>
          </cell>
          <cell r="BB711" t="b">
            <v>1</v>
          </cell>
          <cell r="BC711">
            <v>1</v>
          </cell>
        </row>
        <row r="712">
          <cell r="A712" t="str">
            <v>2</v>
          </cell>
          <cell r="B712" t="str">
            <v>2010/12/21</v>
          </cell>
          <cell r="C712" t="str">
            <v>2011/01/13</v>
          </cell>
          <cell r="D712">
            <v>0</v>
          </cell>
          <cell r="E712">
            <v>1770386</v>
          </cell>
          <cell r="F712" t="str">
            <v>M</v>
          </cell>
          <cell r="G712" t="str">
            <v>T</v>
          </cell>
          <cell r="H712" t="str">
            <v>1985/09/06</v>
          </cell>
          <cell r="I712" t="str">
            <v>Psych Hospital</v>
          </cell>
          <cell r="J712" t="str">
            <v>Broughton</v>
          </cell>
          <cell r="K712" t="str">
            <v>948513619Q</v>
          </cell>
          <cell r="L712" t="str">
            <v>948513619Q</v>
          </cell>
          <cell r="M712" t="str">
            <v>1075119</v>
          </cell>
          <cell r="N712" t="str">
            <v>West</v>
          </cell>
          <cell r="O712" t="str">
            <v>101</v>
          </cell>
          <cell r="P712" t="str">
            <v>Smoky Mountain</v>
          </cell>
          <cell r="Q712" t="str">
            <v>Direct to Outpatient Commitment</v>
          </cell>
          <cell r="R712" t="str">
            <v>Other outpatient and residential non state facilit</v>
          </cell>
          <cell r="S712" t="str">
            <v>Private residence</v>
          </cell>
          <cell r="T712" t="str">
            <v>MH</v>
          </cell>
          <cell r="U712" t="str">
            <v>Watauga</v>
          </cell>
          <cell r="V712" t="str">
            <v>Watauga</v>
          </cell>
          <cell r="W712" t="str">
            <v>Watauga</v>
          </cell>
          <cell r="X712" t="str">
            <v>Smoky Mountain</v>
          </cell>
          <cell r="Y712" t="str">
            <v>Smoky Mountain Center</v>
          </cell>
          <cell r="AA712" t="str">
            <v>SELF PAY</v>
          </cell>
          <cell r="AB712" t="str">
            <v>SELF PAY</v>
          </cell>
          <cell r="AC712" t="str">
            <v>MEDICAID(NC)</v>
          </cell>
          <cell r="AD712" t="str">
            <v>MEDICAID</v>
          </cell>
          <cell r="AK712" t="str">
            <v>Medicaid</v>
          </cell>
          <cell r="AL712">
            <v>25.915068493150685</v>
          </cell>
          <cell r="AM712">
            <v>872</v>
          </cell>
          <cell r="AN712">
            <v>1</v>
          </cell>
          <cell r="AO712">
            <v>1</v>
          </cell>
          <cell r="AP712">
            <v>20110118</v>
          </cell>
          <cell r="AQ712">
            <v>5</v>
          </cell>
          <cell r="AR712" t="str">
            <v>0-7 Days</v>
          </cell>
          <cell r="AS712">
            <v>1</v>
          </cell>
          <cell r="AT712">
            <v>1</v>
          </cell>
          <cell r="AU712">
            <v>1</v>
          </cell>
          <cell r="AV712" t="b">
            <v>1</v>
          </cell>
          <cell r="AW712" t="b">
            <v>1</v>
          </cell>
          <cell r="AX712" t="b">
            <v>1</v>
          </cell>
          <cell r="AY712" t="b">
            <v>0</v>
          </cell>
          <cell r="AZ712">
            <v>0</v>
          </cell>
          <cell r="BA712" t="b">
            <v>1</v>
          </cell>
          <cell r="BB712" t="b">
            <v>1</v>
          </cell>
          <cell r="BC712">
            <v>1</v>
          </cell>
        </row>
        <row r="713">
          <cell r="A713" t="str">
            <v>0</v>
          </cell>
          <cell r="B713" t="str">
            <v>2010/12/11</v>
          </cell>
          <cell r="C713" t="str">
            <v>2011/01/12</v>
          </cell>
          <cell r="D713">
            <v>0</v>
          </cell>
          <cell r="E713">
            <v>1795994</v>
          </cell>
          <cell r="F713" t="str">
            <v>F</v>
          </cell>
          <cell r="G713" t="str">
            <v>T</v>
          </cell>
          <cell r="H713" t="str">
            <v>1997/03/23</v>
          </cell>
          <cell r="I713" t="str">
            <v>Psych Hospital</v>
          </cell>
          <cell r="J713" t="str">
            <v>Central Regional Hospital</v>
          </cell>
          <cell r="K713" t="str">
            <v>948717837Q</v>
          </cell>
          <cell r="L713" t="str">
            <v>947852904S</v>
          </cell>
          <cell r="M713" t="str">
            <v>1075448</v>
          </cell>
          <cell r="N713" t="str">
            <v>C</v>
          </cell>
          <cell r="O713" t="str">
            <v>206</v>
          </cell>
          <cell r="P713" t="str">
            <v>O-P-C</v>
          </cell>
          <cell r="Q713" t="str">
            <v>Direct with Approval</v>
          </cell>
          <cell r="R713" t="str">
            <v>Other outpatient and residential non state facilit</v>
          </cell>
          <cell r="S713" t="str">
            <v>Private residence</v>
          </cell>
          <cell r="T713" t="str">
            <v>MH</v>
          </cell>
          <cell r="U713" t="str">
            <v>Orange</v>
          </cell>
          <cell r="V713" t="str">
            <v>Orange</v>
          </cell>
          <cell r="W713" t="str">
            <v>Orange</v>
          </cell>
          <cell r="X713" t="str">
            <v>O-P-C</v>
          </cell>
          <cell r="Y713" t="str">
            <v>Orange-Person-Chatham</v>
          </cell>
          <cell r="AA713" t="str">
            <v>MEDICAID(NC)</v>
          </cell>
          <cell r="AB713" t="str">
            <v>MEDICAID</v>
          </cell>
          <cell r="AC713" t="str">
            <v>SELF PAY</v>
          </cell>
          <cell r="AD713" t="str">
            <v>SELF PAY</v>
          </cell>
          <cell r="AK713" t="str">
            <v>Medicaid</v>
          </cell>
          <cell r="AL713">
            <v>14.364383561643836</v>
          </cell>
          <cell r="AM713">
            <v>222</v>
          </cell>
          <cell r="AN713">
            <v>1</v>
          </cell>
          <cell r="AO713">
            <v>1</v>
          </cell>
          <cell r="AP713">
            <v>20110112</v>
          </cell>
          <cell r="AQ713">
            <v>0</v>
          </cell>
          <cell r="AR713" t="str">
            <v>0-7 Days</v>
          </cell>
          <cell r="AS713">
            <v>0</v>
          </cell>
          <cell r="AT713">
            <v>0</v>
          </cell>
          <cell r="AU713">
            <v>1</v>
          </cell>
          <cell r="AV713" t="b">
            <v>1</v>
          </cell>
          <cell r="AW713" t="b">
            <v>1</v>
          </cell>
          <cell r="AX713" t="b">
            <v>1</v>
          </cell>
          <cell r="AY713" t="b">
            <v>0</v>
          </cell>
          <cell r="AZ713">
            <v>0</v>
          </cell>
          <cell r="BA713" t="b">
            <v>1</v>
          </cell>
          <cell r="BB713" t="b">
            <v>1</v>
          </cell>
          <cell r="BC713">
            <v>1</v>
          </cell>
        </row>
        <row r="714">
          <cell r="A714" t="str">
            <v>0</v>
          </cell>
          <cell r="B714" t="str">
            <v>2011/02/08</v>
          </cell>
          <cell r="C714" t="str">
            <v>2011/02/23</v>
          </cell>
          <cell r="D714">
            <v>0</v>
          </cell>
          <cell r="E714">
            <v>1795994</v>
          </cell>
          <cell r="F714" t="str">
            <v>F</v>
          </cell>
          <cell r="G714" t="str">
            <v>T</v>
          </cell>
          <cell r="H714" t="str">
            <v>1997/03/23</v>
          </cell>
          <cell r="I714" t="str">
            <v>Psych Hospital</v>
          </cell>
          <cell r="J714" t="str">
            <v>Central Regional Hospital</v>
          </cell>
          <cell r="K714" t="str">
            <v>948717837Q</v>
          </cell>
          <cell r="L714" t="str">
            <v>947852904S</v>
          </cell>
          <cell r="M714" t="str">
            <v>1075448</v>
          </cell>
          <cell r="N714" t="str">
            <v>C</v>
          </cell>
          <cell r="O714" t="str">
            <v>206</v>
          </cell>
          <cell r="P714" t="str">
            <v>O-P-C</v>
          </cell>
          <cell r="Q714" t="str">
            <v>Direct with Approval</v>
          </cell>
          <cell r="R714" t="str">
            <v>Other outpatient and residential non state facilit</v>
          </cell>
          <cell r="S714" t="str">
            <v>Residental facility excluding nursing homes(halfwa</v>
          </cell>
          <cell r="T714" t="str">
            <v>MH</v>
          </cell>
          <cell r="U714" t="str">
            <v>Orange</v>
          </cell>
          <cell r="V714" t="str">
            <v>Orange</v>
          </cell>
          <cell r="W714" t="str">
            <v>Orange</v>
          </cell>
          <cell r="X714" t="str">
            <v>O-P-C</v>
          </cell>
          <cell r="Y714" t="str">
            <v>Orange-Person-Chatham</v>
          </cell>
          <cell r="AA714" t="str">
            <v>MEDICAID(NC)</v>
          </cell>
          <cell r="AB714" t="str">
            <v>MEDICAID</v>
          </cell>
          <cell r="AC714" t="str">
            <v>SELF PAY</v>
          </cell>
          <cell r="AD714" t="str">
            <v>SELF PAY</v>
          </cell>
          <cell r="AK714" t="str">
            <v>Medicaid</v>
          </cell>
          <cell r="AL714">
            <v>14.364383561643836</v>
          </cell>
          <cell r="AM714">
            <v>223</v>
          </cell>
          <cell r="AN714">
            <v>1</v>
          </cell>
          <cell r="AO714">
            <v>1</v>
          </cell>
          <cell r="AP714">
            <v>20110223</v>
          </cell>
          <cell r="AQ714">
            <v>0</v>
          </cell>
          <cell r="AR714" t="str">
            <v>0-7 Days</v>
          </cell>
          <cell r="AS714">
            <v>0</v>
          </cell>
          <cell r="AT714">
            <v>0</v>
          </cell>
          <cell r="AU714">
            <v>1</v>
          </cell>
          <cell r="AV714" t="b">
            <v>1</v>
          </cell>
          <cell r="AW714" t="b">
            <v>1</v>
          </cell>
          <cell r="AX714" t="b">
            <v>1</v>
          </cell>
          <cell r="AY714" t="b">
            <v>0</v>
          </cell>
          <cell r="AZ714">
            <v>0</v>
          </cell>
          <cell r="BA714" t="b">
            <v>1</v>
          </cell>
          <cell r="BB714" t="b">
            <v>1</v>
          </cell>
          <cell r="BC714">
            <v>1</v>
          </cell>
        </row>
        <row r="715">
          <cell r="A715" t="str">
            <v>1</v>
          </cell>
          <cell r="B715" t="str">
            <v>2011/01/17</v>
          </cell>
          <cell r="C715" t="str">
            <v>2011/01/25</v>
          </cell>
          <cell r="D715">
            <v>0</v>
          </cell>
          <cell r="E715">
            <v>1157473</v>
          </cell>
          <cell r="F715" t="str">
            <v>F</v>
          </cell>
          <cell r="G715" t="str">
            <v>T</v>
          </cell>
          <cell r="H715" t="str">
            <v>1988/03/20</v>
          </cell>
          <cell r="I715" t="str">
            <v>Psych Hospital</v>
          </cell>
          <cell r="J715" t="str">
            <v>Cherry</v>
          </cell>
          <cell r="K715" t="str">
            <v>949369399Q</v>
          </cell>
          <cell r="L715" t="str">
            <v>240597712P</v>
          </cell>
          <cell r="M715" t="str">
            <v>1075556</v>
          </cell>
          <cell r="N715" t="str">
            <v>East</v>
          </cell>
          <cell r="O715" t="str">
            <v>408</v>
          </cell>
          <cell r="P715" t="str">
            <v>Eastpointe</v>
          </cell>
          <cell r="Q715" t="str">
            <v>Direct with Approval</v>
          </cell>
          <cell r="R715" t="str">
            <v>Other outpatient and residential non state facilit</v>
          </cell>
          <cell r="S715" t="str">
            <v>Private residence</v>
          </cell>
          <cell r="T715" t="str">
            <v>SA</v>
          </cell>
          <cell r="U715" t="str">
            <v>Wayne</v>
          </cell>
          <cell r="V715" t="str">
            <v>Wayne</v>
          </cell>
          <cell r="W715" t="str">
            <v>Wayne</v>
          </cell>
          <cell r="X715" t="str">
            <v>Eastpointe</v>
          </cell>
          <cell r="Y715" t="str">
            <v>Eastpointe</v>
          </cell>
          <cell r="AA715" t="str">
            <v>SELF PAY</v>
          </cell>
          <cell r="AB715" t="str">
            <v>SELF PAY</v>
          </cell>
          <cell r="AK715" t="str">
            <v>Self</v>
          </cell>
          <cell r="AL715">
            <v>23.378082191780823</v>
          </cell>
          <cell r="AM715">
            <v>548</v>
          </cell>
          <cell r="AN715">
            <v>1</v>
          </cell>
          <cell r="AO715">
            <v>1</v>
          </cell>
          <cell r="AP715">
            <v>20110131</v>
          </cell>
          <cell r="AQ715">
            <v>6</v>
          </cell>
          <cell r="AR715" t="str">
            <v>0-7 Days</v>
          </cell>
          <cell r="AS715">
            <v>0</v>
          </cell>
          <cell r="AT715">
            <v>0</v>
          </cell>
          <cell r="AU715">
            <v>1</v>
          </cell>
          <cell r="AV715" t="b">
            <v>1</v>
          </cell>
          <cell r="AW715" t="b">
            <v>1</v>
          </cell>
          <cell r="AX715" t="b">
            <v>1</v>
          </cell>
          <cell r="AY715" t="b">
            <v>0</v>
          </cell>
          <cell r="AZ715">
            <v>0</v>
          </cell>
          <cell r="BA715" t="b">
            <v>1</v>
          </cell>
          <cell r="BB715" t="b">
            <v>1</v>
          </cell>
          <cell r="BC715">
            <v>1</v>
          </cell>
        </row>
        <row r="716">
          <cell r="A716" t="str">
            <v>2</v>
          </cell>
          <cell r="B716" t="str">
            <v>2010/12/31</v>
          </cell>
          <cell r="C716" t="str">
            <v>2011/01/07</v>
          </cell>
          <cell r="D716">
            <v>0</v>
          </cell>
          <cell r="E716">
            <v>1768094</v>
          </cell>
          <cell r="F716" t="str">
            <v>F</v>
          </cell>
          <cell r="G716" t="str">
            <v>T</v>
          </cell>
          <cell r="H716" t="str">
            <v>1986/01/19</v>
          </cell>
          <cell r="I716" t="str">
            <v>Psych Hospital</v>
          </cell>
          <cell r="J716" t="str">
            <v>Broughton</v>
          </cell>
          <cell r="K716" t="str">
            <v>948549096S</v>
          </cell>
          <cell r="L716" t="str">
            <v>948549096S</v>
          </cell>
          <cell r="M716" t="str">
            <v>1075655</v>
          </cell>
          <cell r="N716" t="str">
            <v>West</v>
          </cell>
          <cell r="O716" t="str">
            <v>101</v>
          </cell>
          <cell r="P716" t="str">
            <v>Smoky Mountain</v>
          </cell>
          <cell r="Q716" t="str">
            <v>Direct D/C to state facility for ECT</v>
          </cell>
          <cell r="R716" t="str">
            <v>Unknown</v>
          </cell>
          <cell r="S716" t="str">
            <v>Unknown</v>
          </cell>
          <cell r="T716" t="str">
            <v>MH</v>
          </cell>
          <cell r="U716" t="str">
            <v>Caldwell</v>
          </cell>
          <cell r="V716" t="str">
            <v>Caldwell</v>
          </cell>
          <cell r="W716" t="str">
            <v>Unknown</v>
          </cell>
          <cell r="Y716" t="str">
            <v>Smoky Mountain Center</v>
          </cell>
          <cell r="AA716" t="str">
            <v>MEDICARE PART A</v>
          </cell>
          <cell r="AB716" t="str">
            <v>MEDICARE</v>
          </cell>
          <cell r="AC716" t="str">
            <v>SELF PAY</v>
          </cell>
          <cell r="AD716" t="str">
            <v>SELF PAY</v>
          </cell>
          <cell r="AE716" t="str">
            <v>MEDICARE PART B</v>
          </cell>
          <cell r="AF716" t="str">
            <v>MEDICARE</v>
          </cell>
          <cell r="AG716" t="str">
            <v>MEDICAID(NC)</v>
          </cell>
          <cell r="AH716" t="str">
            <v>MEDICAID</v>
          </cell>
          <cell r="AK716" t="str">
            <v>Medicaid</v>
          </cell>
          <cell r="AL716">
            <v>25.545205479452054</v>
          </cell>
          <cell r="AM716">
            <v>870</v>
          </cell>
          <cell r="AN716">
            <v>1</v>
          </cell>
          <cell r="AO716">
            <v>1</v>
          </cell>
          <cell r="AP716">
            <v>20110114</v>
          </cell>
          <cell r="AQ716">
            <v>7</v>
          </cell>
          <cell r="AR716" t="str">
            <v>0-7 Days</v>
          </cell>
          <cell r="AS716">
            <v>0</v>
          </cell>
          <cell r="AT716">
            <v>0</v>
          </cell>
          <cell r="AU716">
            <v>0</v>
          </cell>
          <cell r="AV716" t="b">
            <v>0</v>
          </cell>
          <cell r="AW716" t="b">
            <v>1</v>
          </cell>
          <cell r="AX716" t="b">
            <v>1</v>
          </cell>
          <cell r="AY716" t="b">
            <v>1</v>
          </cell>
          <cell r="AZ716">
            <v>0</v>
          </cell>
          <cell r="BA716" t="b">
            <v>0</v>
          </cell>
          <cell r="BB716" t="b">
            <v>1</v>
          </cell>
          <cell r="BC716">
            <v>1</v>
          </cell>
        </row>
        <row r="717">
          <cell r="A717" t="str">
            <v>2</v>
          </cell>
          <cell r="B717" t="str">
            <v>2011/01/26</v>
          </cell>
          <cell r="C717" t="str">
            <v>2011/02/10</v>
          </cell>
          <cell r="D717">
            <v>0</v>
          </cell>
          <cell r="E717">
            <v>1768094</v>
          </cell>
          <cell r="F717" t="str">
            <v>F</v>
          </cell>
          <cell r="G717" t="str">
            <v>T</v>
          </cell>
          <cell r="H717" t="str">
            <v>1986/01/19</v>
          </cell>
          <cell r="I717" t="str">
            <v>Psych Hospital</v>
          </cell>
          <cell r="J717" t="str">
            <v>Broughton</v>
          </cell>
          <cell r="K717" t="str">
            <v>948549096S</v>
          </cell>
          <cell r="L717" t="str">
            <v>948549096S</v>
          </cell>
          <cell r="M717" t="str">
            <v>1075655</v>
          </cell>
          <cell r="N717" t="str">
            <v>West</v>
          </cell>
          <cell r="O717" t="str">
            <v>101</v>
          </cell>
          <cell r="P717" t="str">
            <v>Smoky Mountain</v>
          </cell>
          <cell r="Q717" t="str">
            <v>Direct with Approval</v>
          </cell>
          <cell r="R717" t="str">
            <v>Other outpatient and residential non state facilit</v>
          </cell>
          <cell r="S717" t="str">
            <v>Private residence</v>
          </cell>
          <cell r="T717" t="str">
            <v>MH</v>
          </cell>
          <cell r="U717" t="str">
            <v>Caldwell</v>
          </cell>
          <cell r="V717" t="str">
            <v>Caldwell</v>
          </cell>
          <cell r="W717" t="str">
            <v>Caldwell</v>
          </cell>
          <cell r="X717" t="str">
            <v>Smoky Mountain</v>
          </cell>
          <cell r="Y717" t="str">
            <v>Smoky Mountain Center</v>
          </cell>
          <cell r="AA717" t="str">
            <v>MEDICARE PART A</v>
          </cell>
          <cell r="AB717" t="str">
            <v>MEDICARE</v>
          </cell>
          <cell r="AC717" t="str">
            <v>SELF PAY</v>
          </cell>
          <cell r="AD717" t="str">
            <v>SELF PAY</v>
          </cell>
          <cell r="AE717" t="str">
            <v>MEDICARE PART B</v>
          </cell>
          <cell r="AF717" t="str">
            <v>MEDICARE</v>
          </cell>
          <cell r="AG717" t="str">
            <v>MEDICAID(NC)</v>
          </cell>
          <cell r="AH717" t="str">
            <v>MEDICAID</v>
          </cell>
          <cell r="AK717" t="str">
            <v>Medicaid</v>
          </cell>
          <cell r="AL717">
            <v>25.545205479452054</v>
          </cell>
          <cell r="AM717">
            <v>871</v>
          </cell>
          <cell r="AN717">
            <v>1</v>
          </cell>
          <cell r="AO717">
            <v>1</v>
          </cell>
          <cell r="AP717">
            <v>20110216</v>
          </cell>
          <cell r="AQ717">
            <v>6</v>
          </cell>
          <cell r="AR717" t="str">
            <v>0-7 Days</v>
          </cell>
          <cell r="AS717">
            <v>0</v>
          </cell>
          <cell r="AT717">
            <v>0</v>
          </cell>
          <cell r="AU717">
            <v>1</v>
          </cell>
          <cell r="AV717" t="b">
            <v>1</v>
          </cell>
          <cell r="AW717" t="b">
            <v>1</v>
          </cell>
          <cell r="AX717" t="b">
            <v>1</v>
          </cell>
          <cell r="AY717" t="b">
            <v>0</v>
          </cell>
          <cell r="AZ717">
            <v>0</v>
          </cell>
          <cell r="BA717" t="b">
            <v>1</v>
          </cell>
          <cell r="BB717" t="b">
            <v>1</v>
          </cell>
          <cell r="BC717">
            <v>1</v>
          </cell>
        </row>
        <row r="718">
          <cell r="A718" t="str">
            <v>H</v>
          </cell>
          <cell r="B718" t="str">
            <v>2011/03/07</v>
          </cell>
          <cell r="C718" t="str">
            <v>2011/03/14</v>
          </cell>
          <cell r="D718">
            <v>0</v>
          </cell>
          <cell r="E718">
            <v>1775195</v>
          </cell>
          <cell r="F718" t="str">
            <v>M</v>
          </cell>
          <cell r="G718" t="str">
            <v>T</v>
          </cell>
          <cell r="H718" t="str">
            <v>1987/10/25</v>
          </cell>
          <cell r="I718" t="str">
            <v>ADATC</v>
          </cell>
          <cell r="J718" t="str">
            <v>J F Keith ADATC</v>
          </cell>
          <cell r="K718" t="str">
            <v>948065167K</v>
          </cell>
          <cell r="L718" t="str">
            <v>948065167K</v>
          </cell>
          <cell r="M718" t="str">
            <v>1075889</v>
          </cell>
          <cell r="N718" t="str">
            <v>West</v>
          </cell>
          <cell r="O718" t="str">
            <v>201</v>
          </cell>
          <cell r="P718" t="str">
            <v>Crossroads</v>
          </cell>
          <cell r="Q718" t="str">
            <v>Behaviour Problem Discharge</v>
          </cell>
          <cell r="R718" t="str">
            <v>Other outpatient and residential non state facilit</v>
          </cell>
          <cell r="S718" t="str">
            <v>Private residence</v>
          </cell>
          <cell r="T718" t="str">
            <v>SA</v>
          </cell>
          <cell r="U718" t="str">
            <v>Iredell</v>
          </cell>
          <cell r="V718" t="str">
            <v>Iredell</v>
          </cell>
          <cell r="W718" t="str">
            <v>Iredell</v>
          </cell>
          <cell r="X718" t="str">
            <v>Crossroads</v>
          </cell>
          <cell r="Y718" t="str">
            <v>Crossroads</v>
          </cell>
          <cell r="AA718" t="str">
            <v>MEDICARE PART A</v>
          </cell>
          <cell r="AB718" t="str">
            <v>MEDICARE</v>
          </cell>
          <cell r="AC718" t="str">
            <v>SELF PAY</v>
          </cell>
          <cell r="AD718" t="str">
            <v>SELF PAY</v>
          </cell>
          <cell r="AE718" t="str">
            <v>MEDICARE PART B</v>
          </cell>
          <cell r="AF718" t="str">
            <v>MEDICARE</v>
          </cell>
          <cell r="AG718" t="str">
            <v>MEDICAID(CONCURRENT)</v>
          </cell>
          <cell r="AH718" t="str">
            <v>MEDICAID</v>
          </cell>
          <cell r="AI718" t="str">
            <v>OTHER COMMERCIAL</v>
          </cell>
          <cell r="AJ718" t="str">
            <v>COMMERCIAL</v>
          </cell>
          <cell r="AK718" t="str">
            <v>Medicaid</v>
          </cell>
          <cell r="AL718">
            <v>23.780821917808218</v>
          </cell>
          <cell r="AM718">
            <v>1471</v>
          </cell>
          <cell r="AN718">
            <v>1</v>
          </cell>
          <cell r="AO718">
            <v>1</v>
          </cell>
          <cell r="AP718">
            <v>20110315</v>
          </cell>
          <cell r="AQ718">
            <v>1</v>
          </cell>
          <cell r="AR718" t="str">
            <v>0-7 Days</v>
          </cell>
          <cell r="AS718">
            <v>0</v>
          </cell>
          <cell r="AT718">
            <v>0</v>
          </cell>
          <cell r="AU718">
            <v>0</v>
          </cell>
          <cell r="AV718" t="b">
            <v>0</v>
          </cell>
          <cell r="AW718" t="b">
            <v>1</v>
          </cell>
          <cell r="AX718" t="b">
            <v>1</v>
          </cell>
          <cell r="AY718" t="b">
            <v>0</v>
          </cell>
          <cell r="AZ718">
            <v>0</v>
          </cell>
          <cell r="BA718" t="b">
            <v>0</v>
          </cell>
          <cell r="BB718" t="b">
            <v>1</v>
          </cell>
          <cell r="BC718">
            <v>1</v>
          </cell>
        </row>
        <row r="719">
          <cell r="A719" t="str">
            <v>Q</v>
          </cell>
          <cell r="B719" t="str">
            <v>2011/01/20</v>
          </cell>
          <cell r="C719" t="str">
            <v>2011/01/26</v>
          </cell>
          <cell r="D719">
            <v>0</v>
          </cell>
          <cell r="E719">
            <v>1775209</v>
          </cell>
          <cell r="F719" t="str">
            <v>M</v>
          </cell>
          <cell r="G719" t="str">
            <v>T</v>
          </cell>
          <cell r="H719" t="str">
            <v>1967/07/31</v>
          </cell>
          <cell r="I719" t="str">
            <v>ADATC</v>
          </cell>
          <cell r="J719" t="str">
            <v>W.B. Jones ADATC</v>
          </cell>
          <cell r="K719" t="str">
            <v>945928073L</v>
          </cell>
          <cell r="M719" t="str">
            <v>1075920</v>
          </cell>
          <cell r="N719" t="str">
            <v>East</v>
          </cell>
          <cell r="O719" t="str">
            <v>408</v>
          </cell>
          <cell r="P719" t="str">
            <v>Eastpointe</v>
          </cell>
          <cell r="Q719" t="str">
            <v>Program Completion ADATC only</v>
          </cell>
          <cell r="R719" t="str">
            <v>Other outpatient and residential non state facilit</v>
          </cell>
          <cell r="S719" t="str">
            <v>Private residence</v>
          </cell>
          <cell r="T719" t="str">
            <v>SA</v>
          </cell>
          <cell r="U719" t="str">
            <v>Sampson</v>
          </cell>
          <cell r="V719" t="str">
            <v>Sampson</v>
          </cell>
          <cell r="W719" t="str">
            <v>Sampson</v>
          </cell>
          <cell r="X719" t="str">
            <v>Eastpointe</v>
          </cell>
          <cell r="Y719" t="str">
            <v>Eastpointe</v>
          </cell>
          <cell r="AA719" t="str">
            <v>OTHER BCBS</v>
          </cell>
          <cell r="AB719" t="str">
            <v>BLUE CROSS</v>
          </cell>
          <cell r="AC719" t="str">
            <v>SELF PAY</v>
          </cell>
          <cell r="AD719" t="str">
            <v>SELF PAY</v>
          </cell>
          <cell r="AK719" t="str">
            <v>Private</v>
          </cell>
          <cell r="AL719">
            <v>44.030136986301372</v>
          </cell>
          <cell r="AM719">
            <v>1880</v>
          </cell>
          <cell r="AN719">
            <v>1</v>
          </cell>
          <cell r="AO719">
            <v>1</v>
          </cell>
          <cell r="AP719">
            <v>20110131</v>
          </cell>
          <cell r="AQ719">
            <v>5</v>
          </cell>
          <cell r="AR719" t="str">
            <v>0-7 Days</v>
          </cell>
          <cell r="AS719">
            <v>0</v>
          </cell>
          <cell r="AT719">
            <v>0</v>
          </cell>
          <cell r="AU719">
            <v>0</v>
          </cell>
          <cell r="AV719" t="b">
            <v>0</v>
          </cell>
          <cell r="AW719" t="b">
            <v>1</v>
          </cell>
          <cell r="AX719" t="b">
            <v>1</v>
          </cell>
          <cell r="AY719" t="b">
            <v>0</v>
          </cell>
          <cell r="AZ719">
            <v>1</v>
          </cell>
          <cell r="BA719" t="b">
            <v>1</v>
          </cell>
          <cell r="BB719" t="b">
            <v>1</v>
          </cell>
          <cell r="BC719">
            <v>1</v>
          </cell>
        </row>
        <row r="720">
          <cell r="A720" t="str">
            <v>H</v>
          </cell>
          <cell r="B720" t="str">
            <v>2011/02/16</v>
          </cell>
          <cell r="C720" t="str">
            <v>2011/02/28</v>
          </cell>
          <cell r="D720">
            <v>0</v>
          </cell>
          <cell r="E720">
            <v>1781947</v>
          </cell>
          <cell r="F720" t="str">
            <v>F</v>
          </cell>
          <cell r="G720" t="str">
            <v>T</v>
          </cell>
          <cell r="H720" t="str">
            <v>1969/06/26</v>
          </cell>
          <cell r="I720" t="str">
            <v>ADATC</v>
          </cell>
          <cell r="J720" t="str">
            <v>J F Keith ADATC</v>
          </cell>
          <cell r="K720" t="str">
            <v>949299146M</v>
          </cell>
          <cell r="L720" t="str">
            <v>440809278T</v>
          </cell>
          <cell r="M720" t="str">
            <v>1076157</v>
          </cell>
          <cell r="N720" t="str">
            <v>West</v>
          </cell>
          <cell r="O720" t="str">
            <v>101</v>
          </cell>
          <cell r="P720" t="str">
            <v>Smoky Mountain</v>
          </cell>
          <cell r="Q720" t="str">
            <v>Against Medical advice Discharge(AMA)</v>
          </cell>
          <cell r="R720" t="str">
            <v>Other outpatient and residential non state facilit</v>
          </cell>
          <cell r="S720" t="str">
            <v>Private residence</v>
          </cell>
          <cell r="T720" t="str">
            <v>SA</v>
          </cell>
          <cell r="U720" t="str">
            <v>Haywood</v>
          </cell>
          <cell r="V720" t="str">
            <v>Haywood</v>
          </cell>
          <cell r="W720" t="str">
            <v>Haywood</v>
          </cell>
          <cell r="X720" t="str">
            <v>Smoky Mountain</v>
          </cell>
          <cell r="Y720" t="str">
            <v>Smoky Mountain Center</v>
          </cell>
          <cell r="AA720" t="str">
            <v>SELF PAY</v>
          </cell>
          <cell r="AB720" t="str">
            <v>SELF PAY</v>
          </cell>
          <cell r="AC720" t="str">
            <v>MEDICAID(NC)</v>
          </cell>
          <cell r="AD720" t="str">
            <v>MEDICAID</v>
          </cell>
          <cell r="AK720" t="str">
            <v>Medicaid</v>
          </cell>
          <cell r="AL720">
            <v>42.123287671232873</v>
          </cell>
          <cell r="AM720">
            <v>1472</v>
          </cell>
          <cell r="AN720">
            <v>1</v>
          </cell>
          <cell r="AO720">
            <v>1</v>
          </cell>
          <cell r="AP720">
            <v>20110303</v>
          </cell>
          <cell r="AQ720">
            <v>3</v>
          </cell>
          <cell r="AR720" t="str">
            <v>0-7 Days</v>
          </cell>
          <cell r="AS720">
            <v>0</v>
          </cell>
          <cell r="AT720">
            <v>0</v>
          </cell>
          <cell r="AU720">
            <v>0</v>
          </cell>
          <cell r="AV720" t="b">
            <v>0</v>
          </cell>
          <cell r="AW720" t="b">
            <v>1</v>
          </cell>
          <cell r="AX720" t="b">
            <v>1</v>
          </cell>
          <cell r="AY720" t="b">
            <v>0</v>
          </cell>
          <cell r="AZ720">
            <v>0</v>
          </cell>
          <cell r="BA720" t="b">
            <v>0</v>
          </cell>
          <cell r="BB720" t="b">
            <v>1</v>
          </cell>
          <cell r="BC720">
            <v>1</v>
          </cell>
        </row>
        <row r="721">
          <cell r="A721" t="str">
            <v>0</v>
          </cell>
          <cell r="B721" t="str">
            <v>2010/12/21</v>
          </cell>
          <cell r="C721" t="str">
            <v>2011/01/14</v>
          </cell>
          <cell r="D721">
            <v>0</v>
          </cell>
          <cell r="E721">
            <v>1759174</v>
          </cell>
          <cell r="F721" t="str">
            <v>M</v>
          </cell>
          <cell r="G721" t="str">
            <v>T</v>
          </cell>
          <cell r="H721" t="str">
            <v>1980/10/14</v>
          </cell>
          <cell r="I721" t="str">
            <v>Psych Hospital</v>
          </cell>
          <cell r="J721" t="str">
            <v>Central Regional Hospital</v>
          </cell>
          <cell r="K721" t="str">
            <v>900124560T</v>
          </cell>
          <cell r="L721" t="str">
            <v>900124560T</v>
          </cell>
          <cell r="M721" t="str">
            <v>1076418</v>
          </cell>
          <cell r="N721" t="str">
            <v>C</v>
          </cell>
          <cell r="O721" t="str">
            <v>206</v>
          </cell>
          <cell r="P721" t="str">
            <v>O-P-C</v>
          </cell>
          <cell r="Q721" t="str">
            <v>Direct with Approval</v>
          </cell>
          <cell r="R721" t="str">
            <v>Other outpatient and residential non state facilit</v>
          </cell>
          <cell r="S721" t="str">
            <v>Private residence</v>
          </cell>
          <cell r="T721" t="str">
            <v>MH</v>
          </cell>
          <cell r="U721" t="str">
            <v>Chatham</v>
          </cell>
          <cell r="V721" t="str">
            <v>Chatham</v>
          </cell>
          <cell r="W721" t="str">
            <v>Chatham</v>
          </cell>
          <cell r="X721" t="str">
            <v>O-P-C</v>
          </cell>
          <cell r="Y721" t="str">
            <v>Orange-Person-Chatham</v>
          </cell>
          <cell r="AA721" t="str">
            <v>SELF PAY</v>
          </cell>
          <cell r="AB721" t="str">
            <v>SELF PAY</v>
          </cell>
          <cell r="AC721" t="str">
            <v>MEDICAID(NC)</v>
          </cell>
          <cell r="AD721" t="str">
            <v>MEDICAID</v>
          </cell>
          <cell r="AK721" t="str">
            <v>Medicaid</v>
          </cell>
          <cell r="AL721">
            <v>30.813698630136987</v>
          </cell>
          <cell r="AM721">
            <v>214</v>
          </cell>
          <cell r="AN721">
            <v>1</v>
          </cell>
          <cell r="AO721">
            <v>1</v>
          </cell>
          <cell r="AP721">
            <v>20110119</v>
          </cell>
          <cell r="AQ721">
            <v>5</v>
          </cell>
          <cell r="AR721" t="str">
            <v>0-7 Days</v>
          </cell>
          <cell r="AS721">
            <v>0</v>
          </cell>
          <cell r="AT721">
            <v>0</v>
          </cell>
          <cell r="AU721">
            <v>1</v>
          </cell>
          <cell r="AV721" t="b">
            <v>1</v>
          </cell>
          <cell r="AW721" t="b">
            <v>1</v>
          </cell>
          <cell r="AX721" t="b">
            <v>1</v>
          </cell>
          <cell r="AY721" t="b">
            <v>0</v>
          </cell>
          <cell r="AZ721">
            <v>0</v>
          </cell>
          <cell r="BA721" t="b">
            <v>1</v>
          </cell>
          <cell r="BB721" t="b">
            <v>1</v>
          </cell>
          <cell r="BC721">
            <v>1</v>
          </cell>
        </row>
        <row r="722">
          <cell r="A722" t="str">
            <v>Q</v>
          </cell>
          <cell r="B722" t="str">
            <v>2011/01/07</v>
          </cell>
          <cell r="C722" t="str">
            <v>2011/01/13</v>
          </cell>
          <cell r="D722">
            <v>0</v>
          </cell>
          <cell r="E722">
            <v>1785080</v>
          </cell>
          <cell r="F722" t="str">
            <v>F</v>
          </cell>
          <cell r="G722" t="str">
            <v>T</v>
          </cell>
          <cell r="H722" t="str">
            <v>1963/01/29</v>
          </cell>
          <cell r="I722" t="str">
            <v>ADATC</v>
          </cell>
          <cell r="J722" t="str">
            <v>W.B. Jones ADATC</v>
          </cell>
          <cell r="K722" t="str">
            <v>945994519S</v>
          </cell>
          <cell r="L722" t="str">
            <v>945994519S</v>
          </cell>
          <cell r="M722" t="str">
            <v>1076478</v>
          </cell>
          <cell r="N722" t="str">
            <v>East</v>
          </cell>
          <cell r="O722" t="str">
            <v>401</v>
          </cell>
          <cell r="P722" t="str">
            <v>Southeastern Center</v>
          </cell>
          <cell r="Q722" t="str">
            <v>Program Completion ADATC only</v>
          </cell>
          <cell r="R722" t="str">
            <v>Other outpatient and residential non state facilit</v>
          </cell>
          <cell r="S722" t="str">
            <v>Private residence</v>
          </cell>
          <cell r="T722" t="str">
            <v>SA</v>
          </cell>
          <cell r="U722" t="str">
            <v>Pender</v>
          </cell>
          <cell r="V722" t="str">
            <v>Pender</v>
          </cell>
          <cell r="W722" t="str">
            <v>Pender</v>
          </cell>
          <cell r="X722" t="str">
            <v>Southeastern Center</v>
          </cell>
          <cell r="Y722" t="str">
            <v>Southeastern Center</v>
          </cell>
          <cell r="AA722" t="str">
            <v>MEDICARE PART A</v>
          </cell>
          <cell r="AB722" t="str">
            <v>MEDICARE</v>
          </cell>
          <cell r="AC722" t="str">
            <v>SELF PAY</v>
          </cell>
          <cell r="AD722" t="str">
            <v>SELF PAY</v>
          </cell>
          <cell r="AE722" t="str">
            <v>MEDICARE PART B</v>
          </cell>
          <cell r="AF722" t="str">
            <v>MEDICARE</v>
          </cell>
          <cell r="AG722" t="str">
            <v>MEDICAID(NC)</v>
          </cell>
          <cell r="AH722" t="str">
            <v>MEDICAID</v>
          </cell>
          <cell r="AK722" t="str">
            <v>Medicaid</v>
          </cell>
          <cell r="AL722">
            <v>48.534246575342465</v>
          </cell>
          <cell r="AM722">
            <v>1882</v>
          </cell>
          <cell r="AN722">
            <v>1</v>
          </cell>
          <cell r="AO722">
            <v>1</v>
          </cell>
          <cell r="AP722">
            <v>20110319</v>
          </cell>
          <cell r="AQ722">
            <v>65</v>
          </cell>
          <cell r="AR722" t="str">
            <v>&gt;60 Days</v>
          </cell>
          <cell r="AS722">
            <v>0</v>
          </cell>
          <cell r="AT722">
            <v>0</v>
          </cell>
          <cell r="AU722">
            <v>0</v>
          </cell>
          <cell r="AV722" t="b">
            <v>0</v>
          </cell>
          <cell r="AW722" t="b">
            <v>1</v>
          </cell>
          <cell r="AX722" t="b">
            <v>1</v>
          </cell>
          <cell r="AY722" t="b">
            <v>0</v>
          </cell>
          <cell r="AZ722">
            <v>1</v>
          </cell>
          <cell r="BA722" t="b">
            <v>1</v>
          </cell>
          <cell r="BB722" t="b">
            <v>1</v>
          </cell>
          <cell r="BC722">
            <v>1</v>
          </cell>
        </row>
        <row r="723">
          <cell r="A723" t="str">
            <v>2</v>
          </cell>
          <cell r="B723" t="str">
            <v>2010/12/24</v>
          </cell>
          <cell r="C723" t="str">
            <v>2011/01/05</v>
          </cell>
          <cell r="D723">
            <v>0</v>
          </cell>
          <cell r="E723">
            <v>1785107</v>
          </cell>
          <cell r="F723" t="str">
            <v>F</v>
          </cell>
          <cell r="G723" t="str">
            <v>T</v>
          </cell>
          <cell r="H723" t="str">
            <v>1972/07/26</v>
          </cell>
          <cell r="I723" t="str">
            <v>Psych Hospital</v>
          </cell>
          <cell r="J723" t="str">
            <v>Broughton</v>
          </cell>
          <cell r="K723" t="str">
            <v>946153781Q</v>
          </cell>
          <cell r="L723" t="str">
            <v>946153781Q</v>
          </cell>
          <cell r="M723" t="str">
            <v>1076525</v>
          </cell>
          <cell r="N723" t="str">
            <v>West</v>
          </cell>
          <cell r="O723" t="str">
            <v>113</v>
          </cell>
          <cell r="P723" t="str">
            <v>Western Highlands</v>
          </cell>
          <cell r="Q723" t="str">
            <v>Direct with Approval</v>
          </cell>
          <cell r="R723" t="str">
            <v>Other outpatient and residential non state facilit</v>
          </cell>
          <cell r="S723" t="str">
            <v>Private residence</v>
          </cell>
          <cell r="T723" t="str">
            <v>MH</v>
          </cell>
          <cell r="U723" t="str">
            <v>Buncombe</v>
          </cell>
          <cell r="V723" t="str">
            <v>Buncombe</v>
          </cell>
          <cell r="W723" t="str">
            <v>Buncombe</v>
          </cell>
          <cell r="Y723" t="str">
            <v>Western Highlands</v>
          </cell>
          <cell r="AA723" t="str">
            <v>MEDICARE PART A</v>
          </cell>
          <cell r="AB723" t="str">
            <v>MEDICARE</v>
          </cell>
          <cell r="AC723" t="str">
            <v>SELF PAY</v>
          </cell>
          <cell r="AD723" t="str">
            <v>SELF PAY</v>
          </cell>
          <cell r="AE723" t="str">
            <v>MEDICARE PART B</v>
          </cell>
          <cell r="AF723" t="str">
            <v>MEDICARE</v>
          </cell>
          <cell r="AG723" t="str">
            <v>MEDICAID(NC)</v>
          </cell>
          <cell r="AH723" t="str">
            <v>MEDICAID</v>
          </cell>
          <cell r="AK723" t="str">
            <v>Medicaid</v>
          </cell>
          <cell r="AL723">
            <v>39.038356164383565</v>
          </cell>
          <cell r="AM723">
            <v>873</v>
          </cell>
          <cell r="AN723">
            <v>0</v>
          </cell>
          <cell r="AO723">
            <v>0</v>
          </cell>
          <cell r="AP723" t="str">
            <v>.</v>
          </cell>
          <cell r="AQ723" t="str">
            <v>.</v>
          </cell>
          <cell r="AR723" t="str">
            <v>Not Seen</v>
          </cell>
          <cell r="AS723">
            <v>0</v>
          </cell>
          <cell r="AT723">
            <v>0</v>
          </cell>
          <cell r="AU723">
            <v>1</v>
          </cell>
          <cell r="AV723" t="b">
            <v>1</v>
          </cell>
          <cell r="AW723" t="b">
            <v>1</v>
          </cell>
          <cell r="AX723" t="b">
            <v>1</v>
          </cell>
          <cell r="AY723" t="b">
            <v>0</v>
          </cell>
          <cell r="AZ723">
            <v>0</v>
          </cell>
          <cell r="BA723" t="b">
            <v>1</v>
          </cell>
          <cell r="BB723" t="b">
            <v>1</v>
          </cell>
          <cell r="BC723">
            <v>1</v>
          </cell>
        </row>
        <row r="724">
          <cell r="A724" t="str">
            <v>0</v>
          </cell>
          <cell r="B724" t="str">
            <v>2011/02/11</v>
          </cell>
          <cell r="C724" t="str">
            <v>2011/02/22</v>
          </cell>
          <cell r="D724">
            <v>0</v>
          </cell>
          <cell r="E724">
            <v>1787419</v>
          </cell>
          <cell r="F724" t="str">
            <v>M</v>
          </cell>
          <cell r="G724" t="str">
            <v>T</v>
          </cell>
          <cell r="H724" t="str">
            <v>1992/06/13</v>
          </cell>
          <cell r="I724" t="str">
            <v>Psych Hospital</v>
          </cell>
          <cell r="J724" t="str">
            <v>Central Regional Hospital</v>
          </cell>
          <cell r="K724" t="str">
            <v>946696112S</v>
          </cell>
          <cell r="L724" t="str">
            <v>946696112S</v>
          </cell>
          <cell r="M724" t="str">
            <v>1077066</v>
          </cell>
          <cell r="N724" t="str">
            <v>C</v>
          </cell>
          <cell r="O724" t="str">
            <v>202</v>
          </cell>
          <cell r="P724" t="str">
            <v>CenterPoint</v>
          </cell>
          <cell r="Q724" t="str">
            <v>Direct to Outpatient Commitment</v>
          </cell>
          <cell r="R724" t="str">
            <v>Other outpatient and residential non state facilit</v>
          </cell>
          <cell r="S724" t="str">
            <v>Private residence</v>
          </cell>
          <cell r="T724" t="str">
            <v>MH</v>
          </cell>
          <cell r="U724" t="str">
            <v>Forsyth</v>
          </cell>
          <cell r="V724" t="str">
            <v>Forsyth</v>
          </cell>
          <cell r="W724" t="str">
            <v>Forsyth</v>
          </cell>
          <cell r="X724" t="str">
            <v>CenterPoint</v>
          </cell>
          <cell r="Y724" t="str">
            <v>CenterPoint Human Services</v>
          </cell>
          <cell r="AA724" t="str">
            <v>MEDICAID(NC)</v>
          </cell>
          <cell r="AB724" t="str">
            <v>MEDICAID</v>
          </cell>
          <cell r="AC724" t="str">
            <v>SELF PAY</v>
          </cell>
          <cell r="AD724" t="str">
            <v>SELF PAY</v>
          </cell>
          <cell r="AK724" t="str">
            <v>Medicaid</v>
          </cell>
          <cell r="AL724">
            <v>19.142465753424659</v>
          </cell>
          <cell r="AM724">
            <v>219</v>
          </cell>
          <cell r="AN724">
            <v>0</v>
          </cell>
          <cell r="AO724">
            <v>0</v>
          </cell>
          <cell r="AP724" t="str">
            <v>.</v>
          </cell>
          <cell r="AQ724" t="str">
            <v>.</v>
          </cell>
          <cell r="AR724" t="str">
            <v>Not Seen</v>
          </cell>
          <cell r="AS724">
            <v>0</v>
          </cell>
          <cell r="AT724">
            <v>0</v>
          </cell>
          <cell r="AU724">
            <v>1</v>
          </cell>
          <cell r="AV724" t="b">
            <v>1</v>
          </cell>
          <cell r="AW724" t="b">
            <v>1</v>
          </cell>
          <cell r="AX724" t="b">
            <v>1</v>
          </cell>
          <cell r="AY724" t="b">
            <v>0</v>
          </cell>
          <cell r="AZ724">
            <v>0</v>
          </cell>
          <cell r="BA724" t="b">
            <v>1</v>
          </cell>
          <cell r="BB724" t="b">
            <v>1</v>
          </cell>
          <cell r="BC724">
            <v>1</v>
          </cell>
        </row>
        <row r="725">
          <cell r="A725" t="str">
            <v>H</v>
          </cell>
          <cell r="B725" t="str">
            <v>2011/01/20</v>
          </cell>
          <cell r="C725" t="str">
            <v>2011/02/16</v>
          </cell>
          <cell r="D725">
            <v>0</v>
          </cell>
          <cell r="E725">
            <v>1787439</v>
          </cell>
          <cell r="F725" t="str">
            <v>F</v>
          </cell>
          <cell r="G725" t="str">
            <v>T</v>
          </cell>
          <cell r="H725" t="str">
            <v>1957/05/16</v>
          </cell>
          <cell r="I725" t="str">
            <v>ADATC</v>
          </cell>
          <cell r="J725" t="str">
            <v>J F Keith ADATC</v>
          </cell>
          <cell r="K725" t="str">
            <v>948701388L</v>
          </cell>
          <cell r="M725" t="str">
            <v>1077097</v>
          </cell>
          <cell r="N725" t="str">
            <v>West</v>
          </cell>
          <cell r="O725" t="str">
            <v>113</v>
          </cell>
          <cell r="P725" t="str">
            <v>Western Highlands</v>
          </cell>
          <cell r="Q725" t="str">
            <v>Program Completion ADATC only</v>
          </cell>
          <cell r="R725" t="str">
            <v>Other outpatient and residential non state facilit</v>
          </cell>
          <cell r="S725" t="str">
            <v>Private residence</v>
          </cell>
          <cell r="T725" t="str">
            <v>SA</v>
          </cell>
          <cell r="U725" t="str">
            <v>Buncombe</v>
          </cell>
          <cell r="V725" t="str">
            <v>Buncombe</v>
          </cell>
          <cell r="W725" t="str">
            <v>Buncombe</v>
          </cell>
          <cell r="Y725" t="str">
            <v>Western Highlands</v>
          </cell>
          <cell r="AA725" t="str">
            <v>SELF PAY</v>
          </cell>
          <cell r="AB725" t="str">
            <v>SELF PAY</v>
          </cell>
          <cell r="AK725" t="str">
            <v>Self</v>
          </cell>
          <cell r="AL725">
            <v>54.243835616438353</v>
          </cell>
          <cell r="AM725">
            <v>1474</v>
          </cell>
          <cell r="AN725">
            <v>1</v>
          </cell>
          <cell r="AO725">
            <v>1</v>
          </cell>
          <cell r="AP725">
            <v>20110216</v>
          </cell>
          <cell r="AQ725">
            <v>0</v>
          </cell>
          <cell r="AR725" t="str">
            <v>0-7 Days</v>
          </cell>
          <cell r="AS725">
            <v>1</v>
          </cell>
          <cell r="AT725">
            <v>1</v>
          </cell>
          <cell r="AU725">
            <v>0</v>
          </cell>
          <cell r="AV725" t="b">
            <v>0</v>
          </cell>
          <cell r="AW725" t="b">
            <v>1</v>
          </cell>
          <cell r="AX725" t="b">
            <v>1</v>
          </cell>
          <cell r="AY725" t="b">
            <v>0</v>
          </cell>
          <cell r="AZ725">
            <v>1</v>
          </cell>
          <cell r="BA725" t="b">
            <v>1</v>
          </cell>
          <cell r="BB725" t="b">
            <v>1</v>
          </cell>
          <cell r="BC725">
            <v>1</v>
          </cell>
        </row>
        <row r="726">
          <cell r="A726" t="str">
            <v>Q</v>
          </cell>
          <cell r="B726" t="str">
            <v>2011/02/11</v>
          </cell>
          <cell r="C726" t="str">
            <v>2011/03/27</v>
          </cell>
          <cell r="D726">
            <v>0</v>
          </cell>
          <cell r="E726">
            <v>1780801</v>
          </cell>
          <cell r="F726" t="str">
            <v>M</v>
          </cell>
          <cell r="G726" t="str">
            <v>T</v>
          </cell>
          <cell r="H726" t="str">
            <v>1964/03/11</v>
          </cell>
          <cell r="I726" t="str">
            <v>ADATC</v>
          </cell>
          <cell r="J726" t="str">
            <v>W.B. Jones ADATC</v>
          </cell>
          <cell r="K726" t="str">
            <v>947565446L</v>
          </cell>
          <cell r="M726" t="str">
            <v>1077252</v>
          </cell>
          <cell r="N726" t="str">
            <v>East</v>
          </cell>
          <cell r="O726" t="str">
            <v>408</v>
          </cell>
          <cell r="P726" t="str">
            <v>Eastpointe</v>
          </cell>
          <cell r="Q726" t="str">
            <v>Program Completion ADATC only</v>
          </cell>
          <cell r="R726" t="str">
            <v>Other outpatient and residential non state facilit</v>
          </cell>
          <cell r="S726" t="str">
            <v>Private residence</v>
          </cell>
          <cell r="T726" t="str">
            <v>SA</v>
          </cell>
          <cell r="U726" t="str">
            <v>Wayne</v>
          </cell>
          <cell r="V726" t="str">
            <v>Wayne</v>
          </cell>
          <cell r="W726" t="str">
            <v>Wilson</v>
          </cell>
          <cell r="X726" t="str">
            <v>Beacon Center</v>
          </cell>
          <cell r="Y726" t="str">
            <v>Beacon Center</v>
          </cell>
          <cell r="AA726" t="str">
            <v>SELF PAY</v>
          </cell>
          <cell r="AB726" t="str">
            <v>SELF PAY</v>
          </cell>
          <cell r="AK726" t="str">
            <v>Self</v>
          </cell>
          <cell r="AL726">
            <v>47.419178082191777</v>
          </cell>
          <cell r="AM726">
            <v>1881</v>
          </cell>
          <cell r="AN726">
            <v>0</v>
          </cell>
          <cell r="AO726">
            <v>0</v>
          </cell>
          <cell r="AP726" t="str">
            <v>.</v>
          </cell>
          <cell r="AQ726" t="str">
            <v>.</v>
          </cell>
          <cell r="AR726" t="str">
            <v>Not Seen</v>
          </cell>
          <cell r="AS726">
            <v>0</v>
          </cell>
          <cell r="AT726">
            <v>0</v>
          </cell>
          <cell r="AU726">
            <v>0</v>
          </cell>
          <cell r="AV726" t="b">
            <v>0</v>
          </cell>
          <cell r="AW726" t="b">
            <v>1</v>
          </cell>
          <cell r="AX726" t="b">
            <v>1</v>
          </cell>
          <cell r="AY726" t="b">
            <v>0</v>
          </cell>
          <cell r="AZ726">
            <v>1</v>
          </cell>
          <cell r="BA726" t="b">
            <v>1</v>
          </cell>
          <cell r="BB726" t="b">
            <v>1</v>
          </cell>
          <cell r="BC726">
            <v>1</v>
          </cell>
        </row>
        <row r="727">
          <cell r="A727" t="str">
            <v>0</v>
          </cell>
          <cell r="B727" t="str">
            <v>2010/12/17</v>
          </cell>
          <cell r="C727" t="str">
            <v>2011/02/07</v>
          </cell>
          <cell r="D727">
            <v>0</v>
          </cell>
          <cell r="E727">
            <v>1795990</v>
          </cell>
          <cell r="F727" t="str">
            <v>M</v>
          </cell>
          <cell r="G727" t="str">
            <v>T</v>
          </cell>
          <cell r="H727" t="str">
            <v>1966/08/08</v>
          </cell>
          <cell r="I727" t="str">
            <v>Psych Hospital</v>
          </cell>
          <cell r="J727" t="str">
            <v>Central Regional Hospital</v>
          </cell>
          <cell r="K727" t="str">
            <v>948716457K</v>
          </cell>
          <cell r="L727" t="str">
            <v>948716457K</v>
          </cell>
          <cell r="M727" t="str">
            <v>1077513</v>
          </cell>
          <cell r="N727" t="str">
            <v>C</v>
          </cell>
          <cell r="O727" t="str">
            <v>207</v>
          </cell>
          <cell r="P727" t="str">
            <v>Durham</v>
          </cell>
          <cell r="Q727" t="str">
            <v>Direct to Outpatient Commitment</v>
          </cell>
          <cell r="R727" t="str">
            <v>Other outpatient and residential non state facilit</v>
          </cell>
          <cell r="S727" t="str">
            <v>Private residence</v>
          </cell>
          <cell r="T727" t="str">
            <v>MH</v>
          </cell>
          <cell r="U727" t="str">
            <v>Durham</v>
          </cell>
          <cell r="V727" t="str">
            <v>Durham</v>
          </cell>
          <cell r="W727" t="str">
            <v>Durham</v>
          </cell>
          <cell r="X727" t="str">
            <v>Durham</v>
          </cell>
          <cell r="Y727" t="str">
            <v>Durham Center</v>
          </cell>
          <cell r="AA727" t="str">
            <v>MEDICARE PART A</v>
          </cell>
          <cell r="AB727" t="str">
            <v>MEDICARE</v>
          </cell>
          <cell r="AC727" t="str">
            <v>SELF PAY</v>
          </cell>
          <cell r="AD727" t="str">
            <v>SELF PAY</v>
          </cell>
          <cell r="AE727" t="str">
            <v>MEDICARE PART B</v>
          </cell>
          <cell r="AF727" t="str">
            <v>MEDICARE</v>
          </cell>
          <cell r="AG727" t="str">
            <v>MEDICAID(NC)</v>
          </cell>
          <cell r="AH727" t="str">
            <v>MEDICAID</v>
          </cell>
          <cell r="AK727" t="str">
            <v>Medicaid</v>
          </cell>
          <cell r="AL727">
            <v>45.008219178082193</v>
          </cell>
          <cell r="AM727">
            <v>221</v>
          </cell>
          <cell r="AN727">
            <v>0</v>
          </cell>
          <cell r="AO727">
            <v>0</v>
          </cell>
          <cell r="AP727" t="str">
            <v>.</v>
          </cell>
          <cell r="AQ727" t="str">
            <v>.</v>
          </cell>
          <cell r="AR727" t="str">
            <v>Not Seen</v>
          </cell>
          <cell r="AS727">
            <v>0</v>
          </cell>
          <cell r="AT727">
            <v>0</v>
          </cell>
          <cell r="AU727">
            <v>1</v>
          </cell>
          <cell r="AV727" t="b">
            <v>1</v>
          </cell>
          <cell r="AW727" t="b">
            <v>1</v>
          </cell>
          <cell r="AX727" t="b">
            <v>1</v>
          </cell>
          <cell r="AY727" t="b">
            <v>0</v>
          </cell>
          <cell r="AZ727">
            <v>0</v>
          </cell>
          <cell r="BA727" t="b">
            <v>1</v>
          </cell>
          <cell r="BB727" t="b">
            <v>1</v>
          </cell>
          <cell r="BC727">
            <v>1</v>
          </cell>
        </row>
        <row r="728">
          <cell r="A728" t="str">
            <v>H</v>
          </cell>
          <cell r="B728" t="str">
            <v>2011/01/20</v>
          </cell>
          <cell r="C728" t="str">
            <v>2011/01/31</v>
          </cell>
          <cell r="D728">
            <v>0</v>
          </cell>
          <cell r="E728">
            <v>1796133</v>
          </cell>
          <cell r="F728" t="str">
            <v>M</v>
          </cell>
          <cell r="G728" t="str">
            <v>T</v>
          </cell>
          <cell r="H728" t="str">
            <v>1948/04/30</v>
          </cell>
          <cell r="I728" t="str">
            <v>ADATC</v>
          </cell>
          <cell r="J728" t="str">
            <v>J F Keith ADATC</v>
          </cell>
          <cell r="K728" t="str">
            <v>947977609K</v>
          </cell>
          <cell r="L728" t="str">
            <v>947977609K</v>
          </cell>
          <cell r="M728" t="str">
            <v>1077758</v>
          </cell>
          <cell r="N728" t="str">
            <v>West</v>
          </cell>
          <cell r="O728" t="str">
            <v>113</v>
          </cell>
          <cell r="P728" t="str">
            <v>Western Highlands</v>
          </cell>
          <cell r="Q728" t="str">
            <v>Program Completion ADATC only</v>
          </cell>
          <cell r="R728" t="str">
            <v>Other outpatient and residential non state facilit</v>
          </cell>
          <cell r="S728" t="str">
            <v>Private residence</v>
          </cell>
          <cell r="T728" t="str">
            <v>SA</v>
          </cell>
          <cell r="U728" t="str">
            <v>Buncombe</v>
          </cell>
          <cell r="V728" t="str">
            <v>Buncombe</v>
          </cell>
          <cell r="W728" t="str">
            <v>Buncombe</v>
          </cell>
          <cell r="Y728" t="str">
            <v>Western Highlands</v>
          </cell>
          <cell r="AA728" t="str">
            <v>SELF PAY</v>
          </cell>
          <cell r="AB728" t="str">
            <v>SELF PAY</v>
          </cell>
          <cell r="AC728" t="str">
            <v>MEDICAID(NC)</v>
          </cell>
          <cell r="AD728" t="str">
            <v>MEDICAID</v>
          </cell>
          <cell r="AK728" t="str">
            <v>Medicaid</v>
          </cell>
          <cell r="AL728">
            <v>63.293150684931504</v>
          </cell>
          <cell r="AM728">
            <v>1475</v>
          </cell>
          <cell r="AN728">
            <v>1</v>
          </cell>
          <cell r="AO728">
            <v>1</v>
          </cell>
          <cell r="AP728">
            <v>20110201</v>
          </cell>
          <cell r="AQ728">
            <v>1</v>
          </cell>
          <cell r="AR728" t="str">
            <v>0-7 Days</v>
          </cell>
          <cell r="AS728">
            <v>0</v>
          </cell>
          <cell r="AT728">
            <v>0</v>
          </cell>
          <cell r="AU728">
            <v>0</v>
          </cell>
          <cell r="AV728" t="b">
            <v>0</v>
          </cell>
          <cell r="AW728" t="b">
            <v>1</v>
          </cell>
          <cell r="AX728" t="b">
            <v>1</v>
          </cell>
          <cell r="AY728" t="b">
            <v>0</v>
          </cell>
          <cell r="AZ728">
            <v>1</v>
          </cell>
          <cell r="BA728" t="b">
            <v>1</v>
          </cell>
          <cell r="BB728" t="b">
            <v>1</v>
          </cell>
          <cell r="BC728">
            <v>1</v>
          </cell>
        </row>
        <row r="729">
          <cell r="A729" t="str">
            <v>2</v>
          </cell>
          <cell r="B729" t="str">
            <v>2011/03/18</v>
          </cell>
          <cell r="C729" t="str">
            <v>2011/03/30</v>
          </cell>
          <cell r="D729">
            <v>0</v>
          </cell>
          <cell r="E729">
            <v>1803206</v>
          </cell>
          <cell r="F729" t="str">
            <v>F</v>
          </cell>
          <cell r="G729" t="str">
            <v>T</v>
          </cell>
          <cell r="H729" t="str">
            <v>1965/06/22</v>
          </cell>
          <cell r="I729" t="str">
            <v>Psych Hospital</v>
          </cell>
          <cell r="J729" t="str">
            <v>Broughton</v>
          </cell>
          <cell r="K729" t="str">
            <v>948752123M</v>
          </cell>
          <cell r="M729" t="str">
            <v>1078600</v>
          </cell>
          <cell r="N729" t="str">
            <v>OOS</v>
          </cell>
          <cell r="O729" t="str">
            <v>OOS</v>
          </cell>
          <cell r="Q729" t="str">
            <v>Direct with Approval</v>
          </cell>
          <cell r="R729" t="str">
            <v>Other</v>
          </cell>
          <cell r="S729" t="str">
            <v>Private residence</v>
          </cell>
          <cell r="T729" t="str">
            <v>MH</v>
          </cell>
          <cell r="U729" t="str">
            <v>Out of State</v>
          </cell>
          <cell r="V729" t="str">
            <v>Out of State</v>
          </cell>
          <cell r="W729" t="str">
            <v>Out of State</v>
          </cell>
          <cell r="Y729" t="str">
            <v>Out of State</v>
          </cell>
          <cell r="AA729" t="str">
            <v>SELF PAY</v>
          </cell>
          <cell r="AB729" t="str">
            <v>SELF PAY</v>
          </cell>
          <cell r="AK729" t="str">
            <v>Self</v>
          </cell>
          <cell r="AL729">
            <v>46.136986301369866</v>
          </cell>
          <cell r="AM729">
            <v>874</v>
          </cell>
          <cell r="AN729">
            <v>0</v>
          </cell>
          <cell r="AO729">
            <v>0</v>
          </cell>
          <cell r="AP729" t="str">
            <v>.</v>
          </cell>
          <cell r="AQ729" t="str">
            <v>.</v>
          </cell>
          <cell r="AR729" t="str">
            <v>Not Seen</v>
          </cell>
          <cell r="AS729">
            <v>0</v>
          </cell>
          <cell r="AT729">
            <v>0</v>
          </cell>
          <cell r="AU729">
            <v>1</v>
          </cell>
          <cell r="AV729" t="b">
            <v>1</v>
          </cell>
          <cell r="AW729" t="b">
            <v>1</v>
          </cell>
          <cell r="AX729" t="b">
            <v>1</v>
          </cell>
          <cell r="AY729" t="b">
            <v>0</v>
          </cell>
          <cell r="AZ729">
            <v>0</v>
          </cell>
          <cell r="BA729" t="b">
            <v>1</v>
          </cell>
          <cell r="BB729" t="b">
            <v>1</v>
          </cell>
          <cell r="BC729">
            <v>1</v>
          </cell>
        </row>
        <row r="730">
          <cell r="A730" t="str">
            <v>0</v>
          </cell>
          <cell r="B730" t="str">
            <v>2011/02/26</v>
          </cell>
          <cell r="C730" t="str">
            <v>2011/03/03</v>
          </cell>
          <cell r="D730">
            <v>0</v>
          </cell>
          <cell r="E730">
            <v>1803209</v>
          </cell>
          <cell r="F730" t="str">
            <v>M</v>
          </cell>
          <cell r="G730" t="str">
            <v>T</v>
          </cell>
          <cell r="H730" t="str">
            <v>1985/08/05</v>
          </cell>
          <cell r="I730" t="str">
            <v>Psych Hospital</v>
          </cell>
          <cell r="J730" t="str">
            <v>Central Regional Hospital</v>
          </cell>
          <cell r="K730" t="str">
            <v>949383995S</v>
          </cell>
          <cell r="M730" t="str">
            <v>1078606</v>
          </cell>
          <cell r="N730" t="str">
            <v>C</v>
          </cell>
          <cell r="O730" t="str">
            <v>308</v>
          </cell>
          <cell r="P730" t="str">
            <v>Wake</v>
          </cell>
          <cell r="Q730" t="str">
            <v>Direct to Outpatient Commitment</v>
          </cell>
          <cell r="R730" t="str">
            <v>Other outpatient and residential non state facilit</v>
          </cell>
          <cell r="S730" t="str">
            <v>Private residence</v>
          </cell>
          <cell r="T730" t="str">
            <v>MH</v>
          </cell>
          <cell r="U730" t="str">
            <v>Wake</v>
          </cell>
          <cell r="V730" t="str">
            <v>Wake</v>
          </cell>
          <cell r="W730" t="str">
            <v>Wake</v>
          </cell>
          <cell r="X730" t="str">
            <v>Wake</v>
          </cell>
          <cell r="Y730" t="str">
            <v>Wake</v>
          </cell>
          <cell r="AA730" t="str">
            <v>SELF PAY</v>
          </cell>
          <cell r="AB730" t="str">
            <v>SELF PAY</v>
          </cell>
          <cell r="AK730" t="str">
            <v>Self</v>
          </cell>
          <cell r="AL730">
            <v>26.002739726027396</v>
          </cell>
          <cell r="AM730">
            <v>224</v>
          </cell>
          <cell r="AN730">
            <v>0</v>
          </cell>
          <cell r="AO730">
            <v>0</v>
          </cell>
          <cell r="AP730" t="str">
            <v>.</v>
          </cell>
          <cell r="AQ730" t="str">
            <v>.</v>
          </cell>
          <cell r="AR730" t="str">
            <v>Not Seen</v>
          </cell>
          <cell r="AS730">
            <v>0</v>
          </cell>
          <cell r="AT730">
            <v>0</v>
          </cell>
          <cell r="AU730">
            <v>1</v>
          </cell>
          <cell r="AV730" t="b">
            <v>1</v>
          </cell>
          <cell r="AW730" t="b">
            <v>1</v>
          </cell>
          <cell r="AX730" t="b">
            <v>1</v>
          </cell>
          <cell r="AY730" t="b">
            <v>0</v>
          </cell>
          <cell r="AZ730">
            <v>0</v>
          </cell>
          <cell r="BA730" t="b">
            <v>1</v>
          </cell>
          <cell r="BB730" t="b">
            <v>1</v>
          </cell>
          <cell r="BC730">
            <v>1</v>
          </cell>
        </row>
        <row r="731">
          <cell r="A731" t="str">
            <v>0</v>
          </cell>
          <cell r="B731" t="str">
            <v>2010/09/08</v>
          </cell>
          <cell r="C731" t="str">
            <v>2011/02/03</v>
          </cell>
          <cell r="D731">
            <v>0</v>
          </cell>
          <cell r="E731">
            <v>1803442</v>
          </cell>
          <cell r="F731" t="str">
            <v>M</v>
          </cell>
          <cell r="G731" t="str">
            <v>T</v>
          </cell>
          <cell r="H731" t="str">
            <v>1993/03/29</v>
          </cell>
          <cell r="I731" t="str">
            <v>Psych Hospital</v>
          </cell>
          <cell r="J731" t="str">
            <v>Central Regional Hospital</v>
          </cell>
          <cell r="K731" t="str">
            <v>949235765S</v>
          </cell>
          <cell r="L731" t="str">
            <v>949235765S</v>
          </cell>
          <cell r="M731" t="str">
            <v>1079029</v>
          </cell>
          <cell r="N731" t="str">
            <v>C</v>
          </cell>
          <cell r="O731" t="str">
            <v>206</v>
          </cell>
          <cell r="P731" t="str">
            <v>O-P-C</v>
          </cell>
          <cell r="Q731" t="str">
            <v>Direct with Approval</v>
          </cell>
          <cell r="R731" t="str">
            <v>Other outpatient and residential non state facilit</v>
          </cell>
          <cell r="S731" t="str">
            <v>Residental facility excluding nursing homes(halfwa</v>
          </cell>
          <cell r="T731" t="str">
            <v>MH</v>
          </cell>
          <cell r="U731" t="str">
            <v>Orange</v>
          </cell>
          <cell r="V731" t="str">
            <v>Orange</v>
          </cell>
          <cell r="W731" t="str">
            <v>Edgecombe</v>
          </cell>
          <cell r="X731" t="str">
            <v>O-P-C</v>
          </cell>
          <cell r="Y731" t="str">
            <v>Orange-Person-Chatham</v>
          </cell>
          <cell r="AA731" t="str">
            <v>NC HEALTH CHOICE</v>
          </cell>
          <cell r="AB731" t="str">
            <v>BLUE CROSS</v>
          </cell>
          <cell r="AC731" t="str">
            <v>SELF PAY</v>
          </cell>
          <cell r="AD731" t="str">
            <v>SELF PAY</v>
          </cell>
          <cell r="AK731" t="str">
            <v>Private</v>
          </cell>
          <cell r="AL731">
            <v>18.350684931506848</v>
          </cell>
          <cell r="AM731">
            <v>225</v>
          </cell>
          <cell r="AN731">
            <v>0</v>
          </cell>
          <cell r="AO731">
            <v>0</v>
          </cell>
          <cell r="AP731" t="str">
            <v>.</v>
          </cell>
          <cell r="AQ731" t="str">
            <v>.</v>
          </cell>
          <cell r="AR731" t="str">
            <v>Not Seen</v>
          </cell>
          <cell r="AS731">
            <v>0</v>
          </cell>
          <cell r="AT731">
            <v>0</v>
          </cell>
          <cell r="AU731">
            <v>1</v>
          </cell>
          <cell r="AV731" t="b">
            <v>1</v>
          </cell>
          <cell r="AW731" t="b">
            <v>1</v>
          </cell>
          <cell r="AX731" t="b">
            <v>1</v>
          </cell>
          <cell r="AY731" t="b">
            <v>0</v>
          </cell>
          <cell r="AZ731">
            <v>0</v>
          </cell>
          <cell r="BA731" t="b">
            <v>1</v>
          </cell>
          <cell r="BB731" t="b">
            <v>1</v>
          </cell>
          <cell r="BC731">
            <v>1</v>
          </cell>
        </row>
        <row r="732">
          <cell r="A732" t="str">
            <v>8</v>
          </cell>
          <cell r="B732" t="str">
            <v>2011/03/01</v>
          </cell>
          <cell r="C732" t="str">
            <v>2011/03/10</v>
          </cell>
          <cell r="D732">
            <v>0</v>
          </cell>
          <cell r="E732">
            <v>1803471</v>
          </cell>
          <cell r="F732" t="str">
            <v>M</v>
          </cell>
          <cell r="G732" t="str">
            <v>T</v>
          </cell>
          <cell r="H732" t="str">
            <v>1970/09/25</v>
          </cell>
          <cell r="I732" t="str">
            <v>ADATC</v>
          </cell>
          <cell r="J732" t="str">
            <v>R. J. Blackley ADATC</v>
          </cell>
          <cell r="K732" t="str">
            <v>945232995P</v>
          </cell>
          <cell r="M732" t="str">
            <v>1079074</v>
          </cell>
          <cell r="N732" t="str">
            <v>C</v>
          </cell>
          <cell r="O732" t="str">
            <v>308</v>
          </cell>
          <cell r="P732" t="str">
            <v>Wake</v>
          </cell>
          <cell r="Q732" t="str">
            <v>72 hours request for Discharge ADATC only</v>
          </cell>
          <cell r="R732" t="str">
            <v>Other outpatient and residential non state facilit</v>
          </cell>
          <cell r="S732" t="str">
            <v>Private residence</v>
          </cell>
          <cell r="T732" t="str">
            <v>SA</v>
          </cell>
          <cell r="U732" t="str">
            <v>Wake</v>
          </cell>
          <cell r="V732" t="str">
            <v>Wake</v>
          </cell>
          <cell r="W732" t="str">
            <v>Unknown</v>
          </cell>
          <cell r="X732" t="str">
            <v>Wake</v>
          </cell>
          <cell r="Y732" t="str">
            <v>Wake</v>
          </cell>
          <cell r="AA732" t="str">
            <v>SELF PAY</v>
          </cell>
          <cell r="AB732" t="str">
            <v>SELF PAY</v>
          </cell>
          <cell r="AK732" t="str">
            <v>Self</v>
          </cell>
          <cell r="AL732">
            <v>40.873972602739727</v>
          </cell>
          <cell r="AM732">
            <v>1172</v>
          </cell>
          <cell r="AN732">
            <v>0</v>
          </cell>
          <cell r="AO732">
            <v>0</v>
          </cell>
          <cell r="AP732" t="str">
            <v>.</v>
          </cell>
          <cell r="AQ732" t="str">
            <v>.</v>
          </cell>
          <cell r="AR732" t="str">
            <v>Not Seen</v>
          </cell>
          <cell r="AS732">
            <v>0</v>
          </cell>
          <cell r="AT732">
            <v>0</v>
          </cell>
          <cell r="AU732">
            <v>0</v>
          </cell>
          <cell r="AV732" t="b">
            <v>0</v>
          </cell>
          <cell r="AW732" t="b">
            <v>1</v>
          </cell>
          <cell r="AX732" t="b">
            <v>1</v>
          </cell>
          <cell r="AY732" t="b">
            <v>0</v>
          </cell>
          <cell r="AZ732">
            <v>0</v>
          </cell>
          <cell r="BA732" t="b">
            <v>0</v>
          </cell>
          <cell r="BB732" t="b">
            <v>1</v>
          </cell>
          <cell r="BC732">
            <v>1</v>
          </cell>
        </row>
        <row r="733">
          <cell r="A733" t="str">
            <v>H</v>
          </cell>
          <cell r="B733" t="str">
            <v>2011/02/15</v>
          </cell>
          <cell r="C733" t="str">
            <v>2011/03/13</v>
          </cell>
          <cell r="D733">
            <v>0</v>
          </cell>
          <cell r="E733">
            <v>1812004</v>
          </cell>
          <cell r="F733" t="str">
            <v>F</v>
          </cell>
          <cell r="G733" t="str">
            <v>T</v>
          </cell>
          <cell r="H733" t="str">
            <v>1979/01/04</v>
          </cell>
          <cell r="I733" t="str">
            <v>ADATC</v>
          </cell>
          <cell r="J733" t="str">
            <v>J F Keith ADATC</v>
          </cell>
          <cell r="K733" t="str">
            <v>948143222K</v>
          </cell>
          <cell r="M733" t="str">
            <v>1079297</v>
          </cell>
          <cell r="N733" t="str">
            <v>West</v>
          </cell>
          <cell r="O733" t="str">
            <v>110</v>
          </cell>
          <cell r="P733" t="str">
            <v>Mecklenburg</v>
          </cell>
          <cell r="Q733" t="str">
            <v>Program Completion ADATC only</v>
          </cell>
          <cell r="R733" t="str">
            <v>Other outpatient and residential non state facilit</v>
          </cell>
          <cell r="S733" t="str">
            <v>Private residence</v>
          </cell>
          <cell r="T733" t="str">
            <v>SA</v>
          </cell>
          <cell r="U733" t="str">
            <v>Mecklenburg</v>
          </cell>
          <cell r="V733" t="str">
            <v>Mecklenburg</v>
          </cell>
          <cell r="W733" t="str">
            <v>Mecklenburg</v>
          </cell>
          <cell r="X733" t="str">
            <v>Mecklenburg</v>
          </cell>
          <cell r="Y733" t="str">
            <v>Mecklenburg</v>
          </cell>
          <cell r="AA733" t="str">
            <v>SELF PAY</v>
          </cell>
          <cell r="AB733" t="str">
            <v>SELF PAY</v>
          </cell>
          <cell r="AK733" t="str">
            <v>Self</v>
          </cell>
          <cell r="AL733">
            <v>32.591780821917808</v>
          </cell>
          <cell r="AM733">
            <v>1477</v>
          </cell>
          <cell r="AN733">
            <v>0</v>
          </cell>
          <cell r="AO733">
            <v>0</v>
          </cell>
          <cell r="AP733" t="str">
            <v>.</v>
          </cell>
          <cell r="AQ733" t="str">
            <v>.</v>
          </cell>
          <cell r="AR733" t="str">
            <v>Not Seen</v>
          </cell>
          <cell r="AS733">
            <v>0</v>
          </cell>
          <cell r="AT733">
            <v>0</v>
          </cell>
          <cell r="AU733">
            <v>0</v>
          </cell>
          <cell r="AV733" t="b">
            <v>0</v>
          </cell>
          <cell r="AW733" t="b">
            <v>1</v>
          </cell>
          <cell r="AX733" t="b">
            <v>1</v>
          </cell>
          <cell r="AY733" t="b">
            <v>0</v>
          </cell>
          <cell r="AZ733">
            <v>1</v>
          </cell>
          <cell r="BA733" t="b">
            <v>1</v>
          </cell>
          <cell r="BB733" t="b">
            <v>1</v>
          </cell>
          <cell r="BC733">
            <v>1</v>
          </cell>
        </row>
        <row r="734">
          <cell r="A734" t="str">
            <v>8</v>
          </cell>
          <cell r="B734" t="str">
            <v>2010/12/09</v>
          </cell>
          <cell r="C734" t="str">
            <v>2011/01/18</v>
          </cell>
          <cell r="D734">
            <v>0</v>
          </cell>
          <cell r="E734">
            <v>1741265</v>
          </cell>
          <cell r="F734" t="str">
            <v>F</v>
          </cell>
          <cell r="G734" t="str">
            <v>T</v>
          </cell>
          <cell r="H734" t="str">
            <v>1983/07/18</v>
          </cell>
          <cell r="I734" t="str">
            <v>ADATC</v>
          </cell>
          <cell r="J734" t="str">
            <v>R. J. Blackley ADATC</v>
          </cell>
          <cell r="K734" t="str">
            <v>948800787R</v>
          </cell>
          <cell r="L734" t="str">
            <v>948800787R</v>
          </cell>
          <cell r="M734" t="str">
            <v>1079318</v>
          </cell>
          <cell r="N734" t="str">
            <v>C</v>
          </cell>
          <cell r="O734" t="str">
            <v>303</v>
          </cell>
          <cell r="P734" t="str">
            <v>Sandhills</v>
          </cell>
          <cell r="Q734" t="str">
            <v>Program Completion ADATC only</v>
          </cell>
          <cell r="R734" t="str">
            <v>Other outpatient and residential non state facilit</v>
          </cell>
          <cell r="S734" t="str">
            <v>Private residence</v>
          </cell>
          <cell r="T734" t="str">
            <v>SA</v>
          </cell>
          <cell r="U734" t="str">
            <v>Moore</v>
          </cell>
          <cell r="V734" t="str">
            <v>Moore</v>
          </cell>
          <cell r="W734" t="str">
            <v>Moore</v>
          </cell>
          <cell r="X734" t="str">
            <v>Sandhills</v>
          </cell>
          <cell r="Y734" t="str">
            <v>Sandhills Center</v>
          </cell>
          <cell r="AA734" t="str">
            <v>SELF PAY</v>
          </cell>
          <cell r="AB734" t="str">
            <v>SELF PAY</v>
          </cell>
          <cell r="AC734" t="str">
            <v>MEDICAID(NC)</v>
          </cell>
          <cell r="AD734" t="str">
            <v>MEDICAID</v>
          </cell>
          <cell r="AK734" t="str">
            <v>Medicaid</v>
          </cell>
          <cell r="AL734">
            <v>28.054794520547944</v>
          </cell>
          <cell r="AM734">
            <v>1168</v>
          </cell>
          <cell r="AN734">
            <v>0</v>
          </cell>
          <cell r="AO734">
            <v>0</v>
          </cell>
          <cell r="AP734" t="str">
            <v>.</v>
          </cell>
          <cell r="AQ734" t="str">
            <v>.</v>
          </cell>
          <cell r="AR734" t="str">
            <v>Not Seen</v>
          </cell>
          <cell r="AS734">
            <v>0</v>
          </cell>
          <cell r="AT734">
            <v>0</v>
          </cell>
          <cell r="AU734">
            <v>0</v>
          </cell>
          <cell r="AV734" t="b">
            <v>0</v>
          </cell>
          <cell r="AW734" t="b">
            <v>1</v>
          </cell>
          <cell r="AX734" t="b">
            <v>1</v>
          </cell>
          <cell r="AY734" t="b">
            <v>0</v>
          </cell>
          <cell r="AZ734">
            <v>1</v>
          </cell>
          <cell r="BA734" t="b">
            <v>1</v>
          </cell>
          <cell r="BB734" t="b">
            <v>1</v>
          </cell>
          <cell r="BC734">
            <v>1</v>
          </cell>
        </row>
        <row r="735">
          <cell r="A735" t="str">
            <v>0</v>
          </cell>
          <cell r="B735" t="str">
            <v>2011/03/09</v>
          </cell>
          <cell r="C735" t="str">
            <v>2011/03/11</v>
          </cell>
          <cell r="D735">
            <v>0</v>
          </cell>
          <cell r="E735">
            <v>1812122</v>
          </cell>
          <cell r="F735" t="str">
            <v>M</v>
          </cell>
          <cell r="G735" t="str">
            <v>T</v>
          </cell>
          <cell r="H735" t="str">
            <v>1980/07/05</v>
          </cell>
          <cell r="I735" t="str">
            <v>Psych Hospital</v>
          </cell>
          <cell r="J735" t="str">
            <v>Central Regional Hospital</v>
          </cell>
          <cell r="K735" t="str">
            <v>900773508K</v>
          </cell>
          <cell r="M735" t="str">
            <v>1079491</v>
          </cell>
          <cell r="N735" t="str">
            <v>C</v>
          </cell>
          <cell r="O735" t="str">
            <v>207</v>
          </cell>
          <cell r="P735" t="str">
            <v>Durham</v>
          </cell>
          <cell r="Q735" t="str">
            <v>Direct with Approval</v>
          </cell>
          <cell r="R735" t="str">
            <v>Other outpatient and residential non state facilit</v>
          </cell>
          <cell r="S735" t="str">
            <v>Private residence</v>
          </cell>
          <cell r="T735" t="str">
            <v>MH</v>
          </cell>
          <cell r="U735" t="str">
            <v>Durham</v>
          </cell>
          <cell r="V735" t="str">
            <v>Durham</v>
          </cell>
          <cell r="W735" t="str">
            <v>Durham</v>
          </cell>
          <cell r="X735" t="str">
            <v>Durham</v>
          </cell>
          <cell r="Y735" t="str">
            <v>Durham Center</v>
          </cell>
          <cell r="AA735" t="str">
            <v>SELF PAY</v>
          </cell>
          <cell r="AB735" t="str">
            <v>SELF PAY</v>
          </cell>
          <cell r="AK735" t="str">
            <v>Self</v>
          </cell>
          <cell r="AL735">
            <v>31.090410958904108</v>
          </cell>
          <cell r="AM735">
            <v>226</v>
          </cell>
          <cell r="AN735">
            <v>1</v>
          </cell>
          <cell r="AO735">
            <v>1</v>
          </cell>
          <cell r="AP735">
            <v>20110314</v>
          </cell>
          <cell r="AQ735">
            <v>3</v>
          </cell>
          <cell r="AR735" t="str">
            <v>0-7 Days</v>
          </cell>
          <cell r="AS735">
            <v>0</v>
          </cell>
          <cell r="AT735">
            <v>0</v>
          </cell>
          <cell r="AU735">
            <v>1</v>
          </cell>
          <cell r="AV735" t="b">
            <v>1</v>
          </cell>
          <cell r="AW735" t="b">
            <v>1</v>
          </cell>
          <cell r="AX735" t="b">
            <v>1</v>
          </cell>
          <cell r="AY735" t="b">
            <v>0</v>
          </cell>
          <cell r="AZ735">
            <v>0</v>
          </cell>
          <cell r="BA735" t="b">
            <v>1</v>
          </cell>
          <cell r="BB735" t="b">
            <v>1</v>
          </cell>
          <cell r="BC735">
            <v>1</v>
          </cell>
        </row>
        <row r="736">
          <cell r="A736" t="str">
            <v>1</v>
          </cell>
          <cell r="B736" t="str">
            <v>2011/01/26</v>
          </cell>
          <cell r="C736" t="str">
            <v>2011/02/04</v>
          </cell>
          <cell r="D736">
            <v>0</v>
          </cell>
          <cell r="E736">
            <v>1812216</v>
          </cell>
          <cell r="F736" t="str">
            <v>M</v>
          </cell>
          <cell r="G736" t="str">
            <v>T</v>
          </cell>
          <cell r="H736" t="str">
            <v>1988/03/30</v>
          </cell>
          <cell r="I736" t="str">
            <v>Psych Hospital</v>
          </cell>
          <cell r="J736" t="str">
            <v>Cherry</v>
          </cell>
          <cell r="K736" t="str">
            <v>949237624P</v>
          </cell>
          <cell r="L736" t="str">
            <v>949237624P</v>
          </cell>
          <cell r="M736" t="str">
            <v>1079653</v>
          </cell>
          <cell r="N736" t="str">
            <v>East</v>
          </cell>
          <cell r="O736" t="str">
            <v>405</v>
          </cell>
          <cell r="P736" t="str">
            <v>Beacon Center</v>
          </cell>
          <cell r="Q736" t="str">
            <v>Direct with Approval</v>
          </cell>
          <cell r="R736" t="str">
            <v>Other outpatient and residential non state facilit</v>
          </cell>
          <cell r="S736" t="str">
            <v>Residental facility excluding nursing homes(halfwa</v>
          </cell>
          <cell r="T736" t="str">
            <v>MH</v>
          </cell>
          <cell r="U736" t="str">
            <v>Edgecombe</v>
          </cell>
          <cell r="V736" t="str">
            <v>Halifax</v>
          </cell>
          <cell r="W736" t="str">
            <v>Edgecombe</v>
          </cell>
          <cell r="X736" t="str">
            <v>Beacon Center</v>
          </cell>
          <cell r="Y736" t="str">
            <v>Beacon Center</v>
          </cell>
          <cell r="AA736" t="str">
            <v>SELF PAY</v>
          </cell>
          <cell r="AB736" t="str">
            <v>SELF PAY</v>
          </cell>
          <cell r="AC736" t="str">
            <v>MEDICAID(NC)</v>
          </cell>
          <cell r="AD736" t="str">
            <v>MEDICAID</v>
          </cell>
          <cell r="AK736" t="str">
            <v>Medicaid</v>
          </cell>
          <cell r="AL736">
            <v>23.350684931506848</v>
          </cell>
          <cell r="AM736">
            <v>605</v>
          </cell>
          <cell r="AN736">
            <v>1</v>
          </cell>
          <cell r="AO736">
            <v>1</v>
          </cell>
          <cell r="AP736">
            <v>20110214</v>
          </cell>
          <cell r="AQ736">
            <v>10</v>
          </cell>
          <cell r="AR736" t="str">
            <v>8-30 Days</v>
          </cell>
          <cell r="AS736">
            <v>0</v>
          </cell>
          <cell r="AT736">
            <v>0</v>
          </cell>
          <cell r="AU736">
            <v>1</v>
          </cell>
          <cell r="AV736" t="b">
            <v>1</v>
          </cell>
          <cell r="AW736" t="b">
            <v>1</v>
          </cell>
          <cell r="AX736" t="b">
            <v>1</v>
          </cell>
          <cell r="AY736" t="b">
            <v>0</v>
          </cell>
          <cell r="AZ736">
            <v>0</v>
          </cell>
          <cell r="BA736" t="b">
            <v>1</v>
          </cell>
          <cell r="BB736" t="b">
            <v>1</v>
          </cell>
          <cell r="BC736">
            <v>0</v>
          </cell>
        </row>
        <row r="737">
          <cell r="A737" t="str">
            <v>1</v>
          </cell>
          <cell r="B737" t="str">
            <v>2011/02/15</v>
          </cell>
          <cell r="C737" t="str">
            <v>2011/03/22</v>
          </cell>
          <cell r="D737">
            <v>0</v>
          </cell>
          <cell r="E737">
            <v>1812216</v>
          </cell>
          <cell r="F737" t="str">
            <v>M</v>
          </cell>
          <cell r="G737" t="str">
            <v>T</v>
          </cell>
          <cell r="H737" t="str">
            <v>1988/03/30</v>
          </cell>
          <cell r="I737" t="str">
            <v>Psych Hospital</v>
          </cell>
          <cell r="J737" t="str">
            <v>Cherry</v>
          </cell>
          <cell r="K737" t="str">
            <v>949237624P</v>
          </cell>
          <cell r="L737" t="str">
            <v>949237624P</v>
          </cell>
          <cell r="M737" t="str">
            <v>1079653</v>
          </cell>
          <cell r="N737" t="str">
            <v>East</v>
          </cell>
          <cell r="O737" t="str">
            <v>405</v>
          </cell>
          <cell r="P737" t="str">
            <v>Beacon Center</v>
          </cell>
          <cell r="Q737" t="str">
            <v>Direct with Approval</v>
          </cell>
          <cell r="R737" t="str">
            <v>Other outpatient and residential non state facilit</v>
          </cell>
          <cell r="S737" t="str">
            <v>Community ICF-MR 70 or more beds</v>
          </cell>
          <cell r="T737" t="str">
            <v>MH</v>
          </cell>
          <cell r="U737" t="str">
            <v>Edgecombe</v>
          </cell>
          <cell r="V737" t="str">
            <v>Halifax</v>
          </cell>
          <cell r="W737" t="str">
            <v>Franklin</v>
          </cell>
          <cell r="X737" t="str">
            <v>Five County</v>
          </cell>
          <cell r="Y737" t="str">
            <v>Five County</v>
          </cell>
          <cell r="AA737" t="str">
            <v>SELF PAY</v>
          </cell>
          <cell r="AB737" t="str">
            <v>SELF PAY</v>
          </cell>
          <cell r="AC737" t="str">
            <v>MEDICAID(NC)</v>
          </cell>
          <cell r="AD737" t="str">
            <v>MEDICAID</v>
          </cell>
          <cell r="AK737" t="str">
            <v>Medicaid</v>
          </cell>
          <cell r="AL737">
            <v>23.350684931506848</v>
          </cell>
          <cell r="AM737">
            <v>606</v>
          </cell>
          <cell r="AN737">
            <v>1</v>
          </cell>
          <cell r="AO737">
            <v>1</v>
          </cell>
          <cell r="AP737">
            <v>20110324</v>
          </cell>
          <cell r="AQ737">
            <v>2</v>
          </cell>
          <cell r="AR737" t="str">
            <v>0-7 Days</v>
          </cell>
          <cell r="AS737">
            <v>0</v>
          </cell>
          <cell r="AT737">
            <v>0</v>
          </cell>
          <cell r="AU737">
            <v>1</v>
          </cell>
          <cell r="AV737" t="b">
            <v>1</v>
          </cell>
          <cell r="AW737" t="b">
            <v>1</v>
          </cell>
          <cell r="AX737" t="b">
            <v>1</v>
          </cell>
          <cell r="AY737" t="b">
            <v>0</v>
          </cell>
          <cell r="AZ737">
            <v>0</v>
          </cell>
          <cell r="BA737" t="b">
            <v>1</v>
          </cell>
          <cell r="BB737" t="b">
            <v>1</v>
          </cell>
          <cell r="BC737">
            <v>0</v>
          </cell>
        </row>
        <row r="738">
          <cell r="A738" t="str">
            <v>0</v>
          </cell>
          <cell r="B738" t="str">
            <v>2010/11/18</v>
          </cell>
          <cell r="C738" t="str">
            <v>2011/02/11</v>
          </cell>
          <cell r="D738">
            <v>0</v>
          </cell>
          <cell r="E738">
            <v>1016150</v>
          </cell>
          <cell r="F738" t="str">
            <v>M</v>
          </cell>
          <cell r="G738" t="str">
            <v>T</v>
          </cell>
          <cell r="H738" t="str">
            <v>1983/07/15</v>
          </cell>
          <cell r="I738" t="str">
            <v>Psych Hospital</v>
          </cell>
          <cell r="J738" t="str">
            <v>Central Regional Hospital</v>
          </cell>
          <cell r="K738" t="str">
            <v>944578957L</v>
          </cell>
          <cell r="M738" t="str">
            <v>1079776</v>
          </cell>
          <cell r="N738" t="str">
            <v>C</v>
          </cell>
          <cell r="O738" t="str">
            <v>308</v>
          </cell>
          <cell r="P738" t="str">
            <v>Wake</v>
          </cell>
          <cell r="Q738" t="str">
            <v>Direct with Approval</v>
          </cell>
          <cell r="R738" t="str">
            <v>Other outpatient and residential non state facilit</v>
          </cell>
          <cell r="S738" t="str">
            <v>Community ICF-MR 70 or more beds</v>
          </cell>
          <cell r="T738" t="str">
            <v>MH</v>
          </cell>
          <cell r="U738" t="str">
            <v>Wake</v>
          </cell>
          <cell r="V738" t="str">
            <v>Randolph</v>
          </cell>
          <cell r="W738" t="str">
            <v>Wake</v>
          </cell>
          <cell r="X738" t="str">
            <v>Wake</v>
          </cell>
          <cell r="Y738" t="str">
            <v>Wake</v>
          </cell>
          <cell r="AA738" t="str">
            <v>SELF PAY</v>
          </cell>
          <cell r="AB738" t="str">
            <v>SELF PAY</v>
          </cell>
          <cell r="AK738" t="str">
            <v>Self</v>
          </cell>
          <cell r="AL738">
            <v>28.063013698630137</v>
          </cell>
          <cell r="AM738">
            <v>107</v>
          </cell>
          <cell r="AN738">
            <v>1</v>
          </cell>
          <cell r="AO738">
            <v>1</v>
          </cell>
          <cell r="AP738">
            <v>20110217</v>
          </cell>
          <cell r="AQ738">
            <v>6</v>
          </cell>
          <cell r="AR738" t="str">
            <v>0-7 Days</v>
          </cell>
          <cell r="AS738">
            <v>0</v>
          </cell>
          <cell r="AT738">
            <v>0</v>
          </cell>
          <cell r="AU738">
            <v>1</v>
          </cell>
          <cell r="AV738" t="b">
            <v>1</v>
          </cell>
          <cell r="AW738" t="b">
            <v>1</v>
          </cell>
          <cell r="AX738" t="b">
            <v>1</v>
          </cell>
          <cell r="AY738" t="b">
            <v>0</v>
          </cell>
          <cell r="AZ738">
            <v>0</v>
          </cell>
          <cell r="BA738" t="b">
            <v>1</v>
          </cell>
          <cell r="BB738" t="b">
            <v>1</v>
          </cell>
          <cell r="BC738">
            <v>0</v>
          </cell>
        </row>
        <row r="739">
          <cell r="A739" t="str">
            <v>1</v>
          </cell>
          <cell r="B739" t="str">
            <v>2011/01/10</v>
          </cell>
          <cell r="C739" t="str">
            <v>2011/01/25</v>
          </cell>
          <cell r="D739">
            <v>0</v>
          </cell>
          <cell r="E739">
            <v>1811001</v>
          </cell>
          <cell r="F739" t="str">
            <v>M</v>
          </cell>
          <cell r="G739" t="str">
            <v>T</v>
          </cell>
          <cell r="H739" t="str">
            <v>1996/12/28</v>
          </cell>
          <cell r="I739" t="str">
            <v>Psych Hospital</v>
          </cell>
          <cell r="J739" t="str">
            <v>Cherry</v>
          </cell>
          <cell r="K739" t="str">
            <v>945258225L</v>
          </cell>
          <cell r="L739" t="str">
            <v>945258225L</v>
          </cell>
          <cell r="M739" t="str">
            <v>1080015</v>
          </cell>
          <cell r="N739" t="str">
            <v>East</v>
          </cell>
          <cell r="O739" t="str">
            <v>408</v>
          </cell>
          <cell r="P739" t="str">
            <v>Eastpointe</v>
          </cell>
          <cell r="Q739" t="str">
            <v>Direct to Outpatient Commitment</v>
          </cell>
          <cell r="R739" t="str">
            <v>Other outpatient and residential non state facilit</v>
          </cell>
          <cell r="S739" t="str">
            <v>Residental facility excluding nursing homes(halfwa</v>
          </cell>
          <cell r="T739" t="str">
            <v>MH</v>
          </cell>
          <cell r="U739" t="str">
            <v>Sampson</v>
          </cell>
          <cell r="V739" t="str">
            <v>Buncombe</v>
          </cell>
          <cell r="W739" t="str">
            <v>Sampson</v>
          </cell>
          <cell r="X739" t="str">
            <v>Eastpointe</v>
          </cell>
          <cell r="Y739" t="str">
            <v>Eastpointe</v>
          </cell>
          <cell r="Z739" t="str">
            <v>131210000138785</v>
          </cell>
          <cell r="AA739" t="str">
            <v>MEDICAID(NC)</v>
          </cell>
          <cell r="AB739" t="str">
            <v>MEDICAID</v>
          </cell>
          <cell r="AC739" t="str">
            <v>SELF PAY</v>
          </cell>
          <cell r="AD739" t="str">
            <v>SELF PAY</v>
          </cell>
          <cell r="AK739" t="str">
            <v>Medicaid</v>
          </cell>
          <cell r="AL739">
            <v>14.597260273972603</v>
          </cell>
          <cell r="AM739">
            <v>604</v>
          </cell>
          <cell r="AN739">
            <v>1</v>
          </cell>
          <cell r="AO739">
            <v>1</v>
          </cell>
          <cell r="AP739">
            <v>20110125</v>
          </cell>
          <cell r="AQ739">
            <v>0</v>
          </cell>
          <cell r="AR739" t="str">
            <v>0-7 Days</v>
          </cell>
          <cell r="AS739">
            <v>0</v>
          </cell>
          <cell r="AT739">
            <v>0</v>
          </cell>
          <cell r="AU739">
            <v>1</v>
          </cell>
          <cell r="AV739" t="b">
            <v>1</v>
          </cell>
          <cell r="AW739" t="b">
            <v>1</v>
          </cell>
          <cell r="AX739" t="b">
            <v>1</v>
          </cell>
          <cell r="AY739" t="b">
            <v>0</v>
          </cell>
          <cell r="AZ739">
            <v>0</v>
          </cell>
          <cell r="BA739" t="b">
            <v>1</v>
          </cell>
          <cell r="BB739" t="b">
            <v>1</v>
          </cell>
          <cell r="BC739">
            <v>0</v>
          </cell>
        </row>
        <row r="740">
          <cell r="A740" t="str">
            <v>2</v>
          </cell>
          <cell r="B740" t="str">
            <v>2011/03/01</v>
          </cell>
          <cell r="C740" t="str">
            <v>2011/03/18</v>
          </cell>
          <cell r="D740">
            <v>0</v>
          </cell>
          <cell r="E740">
            <v>1818580</v>
          </cell>
          <cell r="F740" t="str">
            <v>F</v>
          </cell>
          <cell r="G740" t="str">
            <v>T</v>
          </cell>
          <cell r="H740" t="str">
            <v>1959/09/17</v>
          </cell>
          <cell r="I740" t="str">
            <v>Psych Hospital</v>
          </cell>
          <cell r="J740" t="str">
            <v>Broughton</v>
          </cell>
          <cell r="K740" t="str">
            <v>901147211K</v>
          </cell>
          <cell r="L740" t="str">
            <v>901147211K</v>
          </cell>
          <cell r="M740" t="str">
            <v>1080521</v>
          </cell>
          <cell r="N740" t="str">
            <v>West</v>
          </cell>
          <cell r="O740" t="str">
            <v>113</v>
          </cell>
          <cell r="P740" t="str">
            <v>Western Highlands</v>
          </cell>
          <cell r="Q740" t="str">
            <v>Direct with Approval</v>
          </cell>
          <cell r="R740" t="str">
            <v>Other outpatient and residential non state facilit</v>
          </cell>
          <cell r="S740" t="str">
            <v>Private residence</v>
          </cell>
          <cell r="T740" t="str">
            <v>MH</v>
          </cell>
          <cell r="U740" t="str">
            <v>Rutherford</v>
          </cell>
          <cell r="V740" t="str">
            <v>Rutherford</v>
          </cell>
          <cell r="W740" t="str">
            <v>Rutherford</v>
          </cell>
          <cell r="Y740" t="str">
            <v>Western Highlands</v>
          </cell>
          <cell r="AA740" t="str">
            <v>MEDICARE PART A</v>
          </cell>
          <cell r="AB740" t="str">
            <v>MEDICARE</v>
          </cell>
          <cell r="AC740" t="str">
            <v>SELF PAY</v>
          </cell>
          <cell r="AD740" t="str">
            <v>SELF PAY</v>
          </cell>
          <cell r="AE740" t="str">
            <v>MEDICARE PART B</v>
          </cell>
          <cell r="AF740" t="str">
            <v>MEDICARE</v>
          </cell>
          <cell r="AK740" t="str">
            <v>Medicare</v>
          </cell>
          <cell r="AL740">
            <v>51.904109589041099</v>
          </cell>
          <cell r="AM740">
            <v>875</v>
          </cell>
          <cell r="AN740">
            <v>1</v>
          </cell>
          <cell r="AO740">
            <v>1</v>
          </cell>
          <cell r="AP740">
            <v>20110321</v>
          </cell>
          <cell r="AQ740">
            <v>3</v>
          </cell>
          <cell r="AR740" t="str">
            <v>0-7 Days</v>
          </cell>
          <cell r="AS740">
            <v>1</v>
          </cell>
          <cell r="AT740">
            <v>1</v>
          </cell>
          <cell r="AU740">
            <v>1</v>
          </cell>
          <cell r="AV740" t="b">
            <v>1</v>
          </cell>
          <cell r="AW740" t="b">
            <v>1</v>
          </cell>
          <cell r="AX740" t="b">
            <v>1</v>
          </cell>
          <cell r="AY740" t="b">
            <v>0</v>
          </cell>
          <cell r="AZ740">
            <v>0</v>
          </cell>
          <cell r="BA740" t="b">
            <v>1</v>
          </cell>
          <cell r="BB740" t="b">
            <v>1</v>
          </cell>
          <cell r="BC740">
            <v>1</v>
          </cell>
        </row>
        <row r="741">
          <cell r="A741" t="str">
            <v>H</v>
          </cell>
          <cell r="B741" t="str">
            <v>2010/12/15</v>
          </cell>
          <cell r="C741" t="str">
            <v>2011/01/12</v>
          </cell>
          <cell r="D741">
            <v>0</v>
          </cell>
          <cell r="E741">
            <v>1828869</v>
          </cell>
          <cell r="F741" t="str">
            <v>F</v>
          </cell>
          <cell r="G741" t="str">
            <v>T</v>
          </cell>
          <cell r="H741" t="str">
            <v>1976/10/14</v>
          </cell>
          <cell r="I741" t="str">
            <v>ADATC</v>
          </cell>
          <cell r="J741" t="str">
            <v>J F Keith ADATC</v>
          </cell>
          <cell r="K741" t="str">
            <v>949199567R</v>
          </cell>
          <cell r="M741" t="str">
            <v>1080639</v>
          </cell>
          <cell r="N741" t="str">
            <v>West</v>
          </cell>
          <cell r="O741" t="str">
            <v>101</v>
          </cell>
          <cell r="P741" t="str">
            <v>Smoky Mountain</v>
          </cell>
          <cell r="Q741" t="str">
            <v>Program Completion ADATC only</v>
          </cell>
          <cell r="R741" t="str">
            <v>Other outpatient and residential non state facilit</v>
          </cell>
          <cell r="S741" t="str">
            <v>Residental facility excluding nursing homes(halfwa</v>
          </cell>
          <cell r="T741" t="str">
            <v>SA</v>
          </cell>
          <cell r="U741" t="str">
            <v>Alexander</v>
          </cell>
          <cell r="V741" t="str">
            <v>Alexander</v>
          </cell>
          <cell r="W741" t="str">
            <v>Guilford</v>
          </cell>
          <cell r="X741" t="str">
            <v>Guilford</v>
          </cell>
          <cell r="Y741" t="str">
            <v>Guilford Center</v>
          </cell>
          <cell r="AA741" t="str">
            <v>SELF PAY</v>
          </cell>
          <cell r="AB741" t="str">
            <v>SELF PAY</v>
          </cell>
          <cell r="AK741" t="str">
            <v>Self</v>
          </cell>
          <cell r="AL741">
            <v>34.816438356164383</v>
          </cell>
          <cell r="AM741">
            <v>1480</v>
          </cell>
          <cell r="AN741">
            <v>0</v>
          </cell>
          <cell r="AO741">
            <v>0</v>
          </cell>
          <cell r="AP741" t="str">
            <v>.</v>
          </cell>
          <cell r="AQ741" t="str">
            <v>.</v>
          </cell>
          <cell r="AR741" t="str">
            <v>Not Seen</v>
          </cell>
          <cell r="AS741">
            <v>0</v>
          </cell>
          <cell r="AT741">
            <v>0</v>
          </cell>
          <cell r="AU741">
            <v>0</v>
          </cell>
          <cell r="AV741" t="b">
            <v>0</v>
          </cell>
          <cell r="AW741" t="b">
            <v>1</v>
          </cell>
          <cell r="AX741" t="b">
            <v>1</v>
          </cell>
          <cell r="AY741" t="b">
            <v>0</v>
          </cell>
          <cell r="AZ741">
            <v>1</v>
          </cell>
          <cell r="BA741" t="b">
            <v>1</v>
          </cell>
          <cell r="BB741" t="b">
            <v>1</v>
          </cell>
          <cell r="BC741">
            <v>1</v>
          </cell>
        </row>
        <row r="742">
          <cell r="A742" t="str">
            <v>0</v>
          </cell>
          <cell r="B742" t="str">
            <v>2010/12/22</v>
          </cell>
          <cell r="C742" t="str">
            <v>2011/01/07</v>
          </cell>
          <cell r="D742">
            <v>0</v>
          </cell>
          <cell r="E742">
            <v>1829031</v>
          </cell>
          <cell r="F742" t="str">
            <v>M</v>
          </cell>
          <cell r="G742" t="str">
            <v>T</v>
          </cell>
          <cell r="H742" t="str">
            <v>1974/07/25</v>
          </cell>
          <cell r="I742" t="str">
            <v>Psych Hospital</v>
          </cell>
          <cell r="J742" t="str">
            <v>Central Regional Hospital</v>
          </cell>
          <cell r="K742" t="str">
            <v>947139494P</v>
          </cell>
          <cell r="L742" t="str">
            <v>947139494P</v>
          </cell>
          <cell r="M742" t="str">
            <v>1080929</v>
          </cell>
          <cell r="N742" t="str">
            <v>C</v>
          </cell>
          <cell r="O742" t="str">
            <v>303</v>
          </cell>
          <cell r="P742" t="str">
            <v>Sandhills</v>
          </cell>
          <cell r="Q742" t="str">
            <v>Direct to Outpatient Commitment</v>
          </cell>
          <cell r="R742" t="str">
            <v>Other outpatient and residential non state facilit</v>
          </cell>
          <cell r="S742" t="str">
            <v>Private residence</v>
          </cell>
          <cell r="T742" t="str">
            <v>MH</v>
          </cell>
          <cell r="U742" t="str">
            <v>Harnett</v>
          </cell>
          <cell r="V742" t="str">
            <v>Wake</v>
          </cell>
          <cell r="W742" t="str">
            <v>Harnett</v>
          </cell>
          <cell r="X742" t="str">
            <v>Sandhills</v>
          </cell>
          <cell r="Y742" t="str">
            <v>Sandhills Center</v>
          </cell>
          <cell r="AA742" t="str">
            <v>SELF PAY</v>
          </cell>
          <cell r="AB742" t="str">
            <v>SELF PAY</v>
          </cell>
          <cell r="AC742" t="str">
            <v>MEDICAID(NC)</v>
          </cell>
          <cell r="AD742" t="str">
            <v>MEDICAID</v>
          </cell>
          <cell r="AK742" t="str">
            <v>Medicaid</v>
          </cell>
          <cell r="AL742">
            <v>37.041095890410958</v>
          </cell>
          <cell r="AM742">
            <v>228</v>
          </cell>
          <cell r="AN742">
            <v>1</v>
          </cell>
          <cell r="AO742">
            <v>1</v>
          </cell>
          <cell r="AP742">
            <v>20110107</v>
          </cell>
          <cell r="AQ742">
            <v>0</v>
          </cell>
          <cell r="AR742" t="str">
            <v>0-7 Days</v>
          </cell>
          <cell r="AS742">
            <v>0</v>
          </cell>
          <cell r="AT742">
            <v>0</v>
          </cell>
          <cell r="AU742">
            <v>1</v>
          </cell>
          <cell r="AV742" t="b">
            <v>1</v>
          </cell>
          <cell r="AW742" t="b">
            <v>1</v>
          </cell>
          <cell r="AX742" t="b">
            <v>1</v>
          </cell>
          <cell r="AY742" t="b">
            <v>0</v>
          </cell>
          <cell r="AZ742">
            <v>0</v>
          </cell>
          <cell r="BA742" t="b">
            <v>1</v>
          </cell>
          <cell r="BB742" t="b">
            <v>1</v>
          </cell>
          <cell r="BC742">
            <v>0</v>
          </cell>
        </row>
        <row r="743">
          <cell r="A743" t="str">
            <v>0</v>
          </cell>
          <cell r="B743" t="str">
            <v>2011/02/25</v>
          </cell>
          <cell r="C743" t="str">
            <v>2011/03/22</v>
          </cell>
          <cell r="D743">
            <v>0</v>
          </cell>
          <cell r="E743">
            <v>1854542</v>
          </cell>
          <cell r="F743" t="str">
            <v>F</v>
          </cell>
          <cell r="G743" t="str">
            <v>T</v>
          </cell>
          <cell r="H743" t="str">
            <v>1985/09/22</v>
          </cell>
          <cell r="I743" t="str">
            <v>Psych Hospital</v>
          </cell>
          <cell r="J743" t="str">
            <v>Central Regional Hospital</v>
          </cell>
          <cell r="K743" t="str">
            <v>950272508P</v>
          </cell>
          <cell r="L743" t="str">
            <v>949512227T</v>
          </cell>
          <cell r="M743" t="str">
            <v>1081386</v>
          </cell>
          <cell r="N743" t="str">
            <v>C</v>
          </cell>
          <cell r="O743" t="str">
            <v>207</v>
          </cell>
          <cell r="P743" t="str">
            <v>Durham</v>
          </cell>
          <cell r="Q743" t="str">
            <v>Direct to Outpatient Commitment</v>
          </cell>
          <cell r="R743" t="str">
            <v>Other outpatient and residential non state facilit</v>
          </cell>
          <cell r="S743" t="str">
            <v>Residental facility excluding nursing homes(halfwa</v>
          </cell>
          <cell r="T743" t="str">
            <v>MH</v>
          </cell>
          <cell r="U743" t="str">
            <v>Durham</v>
          </cell>
          <cell r="V743" t="str">
            <v>Durham</v>
          </cell>
          <cell r="W743" t="str">
            <v>Durham</v>
          </cell>
          <cell r="X743" t="str">
            <v>Durham</v>
          </cell>
          <cell r="Y743" t="str">
            <v>Durham Center</v>
          </cell>
          <cell r="AA743" t="str">
            <v>SELF PAY</v>
          </cell>
          <cell r="AB743" t="str">
            <v>SELF PAY</v>
          </cell>
          <cell r="AC743" t="str">
            <v>MEDICAID(NC)</v>
          </cell>
          <cell r="AD743" t="str">
            <v>MEDICAID</v>
          </cell>
          <cell r="AK743" t="str">
            <v>Medicaid</v>
          </cell>
          <cell r="AL743">
            <v>25.87123287671233</v>
          </cell>
          <cell r="AM743">
            <v>232</v>
          </cell>
          <cell r="AN743">
            <v>1</v>
          </cell>
          <cell r="AO743">
            <v>1</v>
          </cell>
          <cell r="AP743">
            <v>20110322</v>
          </cell>
          <cell r="AQ743">
            <v>0</v>
          </cell>
          <cell r="AR743" t="str">
            <v>0-7 Days</v>
          </cell>
          <cell r="AS743">
            <v>0</v>
          </cell>
          <cell r="AT743">
            <v>0</v>
          </cell>
          <cell r="AU743">
            <v>1</v>
          </cell>
          <cell r="AV743" t="b">
            <v>1</v>
          </cell>
          <cell r="AW743" t="b">
            <v>1</v>
          </cell>
          <cell r="AX743" t="b">
            <v>1</v>
          </cell>
          <cell r="AY743" t="b">
            <v>0</v>
          </cell>
          <cell r="AZ743">
            <v>0</v>
          </cell>
          <cell r="BA743" t="b">
            <v>1</v>
          </cell>
          <cell r="BB743" t="b">
            <v>1</v>
          </cell>
          <cell r="BC743">
            <v>1</v>
          </cell>
        </row>
        <row r="744">
          <cell r="A744" t="str">
            <v>0</v>
          </cell>
          <cell r="B744" t="str">
            <v>2011/01/04</v>
          </cell>
          <cell r="C744" t="str">
            <v>2011/01/13</v>
          </cell>
          <cell r="D744">
            <v>0</v>
          </cell>
          <cell r="E744">
            <v>1845478</v>
          </cell>
          <cell r="F744" t="str">
            <v>M</v>
          </cell>
          <cell r="G744" t="str">
            <v>T</v>
          </cell>
          <cell r="H744" t="str">
            <v>1983/07/12</v>
          </cell>
          <cell r="I744" t="str">
            <v>Psych Hospital</v>
          </cell>
          <cell r="J744" t="str">
            <v>Central Regional Hospital</v>
          </cell>
          <cell r="K744" t="str">
            <v>948320730O</v>
          </cell>
          <cell r="L744" t="str">
            <v>948320730O</v>
          </cell>
          <cell r="M744" t="str">
            <v>1081495</v>
          </cell>
          <cell r="N744" t="str">
            <v>C</v>
          </cell>
          <cell r="O744" t="str">
            <v>204</v>
          </cell>
          <cell r="P744" t="str">
            <v>Guilford</v>
          </cell>
          <cell r="Q744" t="str">
            <v>Direct to Outpatient Commitment</v>
          </cell>
          <cell r="R744" t="str">
            <v>Other outpatient and residential non state facilit</v>
          </cell>
          <cell r="S744" t="str">
            <v>Private residence</v>
          </cell>
          <cell r="T744" t="str">
            <v>MH</v>
          </cell>
          <cell r="U744" t="str">
            <v>Guilford</v>
          </cell>
          <cell r="V744" t="str">
            <v>Guilford</v>
          </cell>
          <cell r="W744" t="str">
            <v>Guilford</v>
          </cell>
          <cell r="X744" t="str">
            <v>Guilford</v>
          </cell>
          <cell r="Y744" t="str">
            <v>Guilford Center</v>
          </cell>
          <cell r="AA744" t="str">
            <v>SELF PAY</v>
          </cell>
          <cell r="AB744" t="str">
            <v>SELF PAY</v>
          </cell>
          <cell r="AC744" t="str">
            <v>MEDICAID(NC)</v>
          </cell>
          <cell r="AD744" t="str">
            <v>MEDICAID</v>
          </cell>
          <cell r="AE744" t="str">
            <v>SELF PAY</v>
          </cell>
          <cell r="AF744" t="str">
            <v>SELF PAY</v>
          </cell>
          <cell r="AK744" t="str">
            <v>Medicaid</v>
          </cell>
          <cell r="AL744">
            <v>28.07123287671233</v>
          </cell>
          <cell r="AM744">
            <v>231</v>
          </cell>
          <cell r="AN744">
            <v>1</v>
          </cell>
          <cell r="AO744">
            <v>1</v>
          </cell>
          <cell r="AP744">
            <v>20110114</v>
          </cell>
          <cell r="AQ744">
            <v>1</v>
          </cell>
          <cell r="AR744" t="str">
            <v>0-7 Days</v>
          </cell>
          <cell r="AS744">
            <v>0</v>
          </cell>
          <cell r="AT744">
            <v>0</v>
          </cell>
          <cell r="AU744">
            <v>1</v>
          </cell>
          <cell r="AV744" t="b">
            <v>1</v>
          </cell>
          <cell r="AW744" t="b">
            <v>1</v>
          </cell>
          <cell r="AX744" t="b">
            <v>1</v>
          </cell>
          <cell r="AY744" t="b">
            <v>0</v>
          </cell>
          <cell r="AZ744">
            <v>0</v>
          </cell>
          <cell r="BA744" t="b">
            <v>1</v>
          </cell>
          <cell r="BB744" t="b">
            <v>1</v>
          </cell>
          <cell r="BC744">
            <v>1</v>
          </cell>
        </row>
        <row r="745">
          <cell r="A745" t="str">
            <v>2</v>
          </cell>
          <cell r="B745" t="str">
            <v>2011/02/12</v>
          </cell>
          <cell r="C745" t="str">
            <v>2011/03/15</v>
          </cell>
          <cell r="D745">
            <v>0</v>
          </cell>
          <cell r="E745">
            <v>1688009</v>
          </cell>
          <cell r="F745" t="str">
            <v>F</v>
          </cell>
          <cell r="G745" t="str">
            <v>T</v>
          </cell>
          <cell r="H745" t="str">
            <v>1991/04/29</v>
          </cell>
          <cell r="I745" t="str">
            <v>Psych Hospital</v>
          </cell>
          <cell r="J745" t="str">
            <v>Broughton</v>
          </cell>
          <cell r="K745" t="str">
            <v>948365442O</v>
          </cell>
          <cell r="L745" t="str">
            <v>948365442O</v>
          </cell>
          <cell r="M745" t="str">
            <v>1081638</v>
          </cell>
          <cell r="N745" t="str">
            <v>West</v>
          </cell>
          <cell r="O745" t="str">
            <v>201</v>
          </cell>
          <cell r="P745" t="str">
            <v>Crossroads</v>
          </cell>
          <cell r="Q745" t="str">
            <v>Direct with Approval</v>
          </cell>
          <cell r="R745" t="str">
            <v>Other outpatient and residential non state facilit</v>
          </cell>
          <cell r="S745" t="str">
            <v>Foster family alternative family living</v>
          </cell>
          <cell r="T745" t="str">
            <v>MH</v>
          </cell>
          <cell r="U745" t="str">
            <v>Iredell</v>
          </cell>
          <cell r="V745" t="str">
            <v>Iredell</v>
          </cell>
          <cell r="W745" t="str">
            <v>Alamance</v>
          </cell>
          <cell r="X745" t="str">
            <v>Alamance-Caswell</v>
          </cell>
          <cell r="Y745" t="str">
            <v>Alamance-Caswell</v>
          </cell>
          <cell r="AA745" t="str">
            <v>MEDICAID(NC)</v>
          </cell>
          <cell r="AB745" t="str">
            <v>MEDICAID</v>
          </cell>
          <cell r="AC745" t="str">
            <v>SELF PAY</v>
          </cell>
          <cell r="AD745" t="str">
            <v>SELF PAY</v>
          </cell>
          <cell r="AK745" t="str">
            <v>Medicaid</v>
          </cell>
          <cell r="AL745">
            <v>20.268493150684932</v>
          </cell>
          <cell r="AM745">
            <v>859</v>
          </cell>
          <cell r="AN745">
            <v>1</v>
          </cell>
          <cell r="AO745">
            <v>1</v>
          </cell>
          <cell r="AP745">
            <v>20110316</v>
          </cell>
          <cell r="AQ745">
            <v>1</v>
          </cell>
          <cell r="AR745" t="str">
            <v>0-7 Days</v>
          </cell>
          <cell r="AS745">
            <v>0</v>
          </cell>
          <cell r="AT745">
            <v>0</v>
          </cell>
          <cell r="AU745">
            <v>1</v>
          </cell>
          <cell r="AV745" t="b">
            <v>1</v>
          </cell>
          <cell r="AW745" t="b">
            <v>1</v>
          </cell>
          <cell r="AX745" t="b">
            <v>1</v>
          </cell>
          <cell r="AY745" t="b">
            <v>0</v>
          </cell>
          <cell r="AZ745">
            <v>0</v>
          </cell>
          <cell r="BA745" t="b">
            <v>1</v>
          </cell>
          <cell r="BB745" t="b">
            <v>1</v>
          </cell>
          <cell r="BC745">
            <v>1</v>
          </cell>
        </row>
        <row r="746">
          <cell r="A746" t="str">
            <v>1</v>
          </cell>
          <cell r="B746" t="str">
            <v>2011/02/15</v>
          </cell>
          <cell r="C746" t="str">
            <v>2011/02/22</v>
          </cell>
          <cell r="D746">
            <v>0</v>
          </cell>
          <cell r="E746">
            <v>1842025</v>
          </cell>
          <cell r="F746" t="str">
            <v>F</v>
          </cell>
          <cell r="G746" t="str">
            <v>T</v>
          </cell>
          <cell r="H746" t="str">
            <v>1986/06/20</v>
          </cell>
          <cell r="I746" t="str">
            <v>Psych Hospital</v>
          </cell>
          <cell r="J746" t="str">
            <v>Cherry</v>
          </cell>
          <cell r="K746" t="str">
            <v>949372545Q</v>
          </cell>
          <cell r="M746" t="str">
            <v>1081720</v>
          </cell>
          <cell r="N746" t="str">
            <v>East</v>
          </cell>
          <cell r="O746" t="str">
            <v>405</v>
          </cell>
          <cell r="P746" t="str">
            <v>Beacon Center</v>
          </cell>
          <cell r="Q746" t="str">
            <v>Direct with Approval</v>
          </cell>
          <cell r="R746" t="str">
            <v>Other outpatient and residential non state facilit</v>
          </cell>
          <cell r="S746" t="str">
            <v>Private residence</v>
          </cell>
          <cell r="T746" t="str">
            <v>SA</v>
          </cell>
          <cell r="U746" t="str">
            <v>Wilson</v>
          </cell>
          <cell r="V746" t="str">
            <v>Wilson</v>
          </cell>
          <cell r="W746" t="str">
            <v>Johnston</v>
          </cell>
          <cell r="X746" t="str">
            <v>Johnston</v>
          </cell>
          <cell r="Y746" t="str">
            <v>Johnston</v>
          </cell>
          <cell r="AA746" t="str">
            <v>SELF PAY</v>
          </cell>
          <cell r="AB746" t="str">
            <v>SELF PAY</v>
          </cell>
          <cell r="AC746" t="str">
            <v>AETNA INS CO</v>
          </cell>
          <cell r="AD746" t="str">
            <v>COMMERCIAL</v>
          </cell>
          <cell r="AK746" t="str">
            <v>Private</v>
          </cell>
          <cell r="AL746">
            <v>25.12876712328767</v>
          </cell>
          <cell r="AM746">
            <v>607</v>
          </cell>
          <cell r="AN746">
            <v>1</v>
          </cell>
          <cell r="AO746">
            <v>1</v>
          </cell>
          <cell r="AP746">
            <v>20110407</v>
          </cell>
          <cell r="AQ746">
            <v>44</v>
          </cell>
          <cell r="AR746" t="str">
            <v>31-60 Days</v>
          </cell>
          <cell r="AS746">
            <v>0</v>
          </cell>
          <cell r="AT746">
            <v>0</v>
          </cell>
          <cell r="AU746">
            <v>1</v>
          </cell>
          <cell r="AV746" t="b">
            <v>1</v>
          </cell>
          <cell r="AW746" t="b">
            <v>1</v>
          </cell>
          <cell r="AX746" t="b">
            <v>1</v>
          </cell>
          <cell r="AY746" t="b">
            <v>0</v>
          </cell>
          <cell r="AZ746">
            <v>0</v>
          </cell>
          <cell r="BA746" t="b">
            <v>1</v>
          </cell>
          <cell r="BB746" t="b">
            <v>1</v>
          </cell>
          <cell r="BC746">
            <v>1</v>
          </cell>
        </row>
        <row r="747">
          <cell r="A747" t="str">
            <v>8</v>
          </cell>
          <cell r="B747" t="str">
            <v>2011/02/04</v>
          </cell>
          <cell r="C747" t="str">
            <v>2011/02/09</v>
          </cell>
          <cell r="D747">
            <v>0</v>
          </cell>
          <cell r="E747">
            <v>1854787</v>
          </cell>
          <cell r="F747" t="str">
            <v>M</v>
          </cell>
          <cell r="G747" t="str">
            <v>T</v>
          </cell>
          <cell r="H747" t="str">
            <v>1976/08/06</v>
          </cell>
          <cell r="I747" t="str">
            <v>ADATC</v>
          </cell>
          <cell r="J747" t="str">
            <v>R. J. Blackley ADATC</v>
          </cell>
          <cell r="K747" t="str">
            <v>948869730K</v>
          </cell>
          <cell r="M747" t="str">
            <v>1081868</v>
          </cell>
          <cell r="N747" t="str">
            <v>C</v>
          </cell>
          <cell r="O747" t="str">
            <v>303</v>
          </cell>
          <cell r="P747" t="str">
            <v>Sandhills</v>
          </cell>
          <cell r="Q747" t="str">
            <v>72 hours request for Discharge ADATC only</v>
          </cell>
          <cell r="R747" t="str">
            <v>Other outpatient and residential non state facilit</v>
          </cell>
          <cell r="S747" t="str">
            <v>Private residence</v>
          </cell>
          <cell r="T747" t="str">
            <v>SA</v>
          </cell>
          <cell r="U747" t="str">
            <v>Harnett</v>
          </cell>
          <cell r="V747" t="str">
            <v>Harnett</v>
          </cell>
          <cell r="W747" t="str">
            <v>Harnett</v>
          </cell>
          <cell r="X747" t="str">
            <v>Sandhills</v>
          </cell>
          <cell r="Y747" t="str">
            <v>Sandhills Center</v>
          </cell>
          <cell r="AA747" t="str">
            <v>SELF PAY</v>
          </cell>
          <cell r="AB747" t="str">
            <v>SELF PAY</v>
          </cell>
          <cell r="AK747" t="str">
            <v>Self</v>
          </cell>
          <cell r="AL747">
            <v>35.005479452054793</v>
          </cell>
          <cell r="AM747">
            <v>1175</v>
          </cell>
          <cell r="AN747">
            <v>1</v>
          </cell>
          <cell r="AO747">
            <v>1</v>
          </cell>
          <cell r="AP747">
            <v>20110210</v>
          </cell>
          <cell r="AQ747">
            <v>1</v>
          </cell>
          <cell r="AR747" t="str">
            <v>0-7 Days</v>
          </cell>
          <cell r="AS747">
            <v>0</v>
          </cell>
          <cell r="AT747">
            <v>0</v>
          </cell>
          <cell r="AU747">
            <v>0</v>
          </cell>
          <cell r="AV747" t="b">
            <v>0</v>
          </cell>
          <cell r="AW747" t="b">
            <v>1</v>
          </cell>
          <cell r="AX747" t="b">
            <v>1</v>
          </cell>
          <cell r="AY747" t="b">
            <v>0</v>
          </cell>
          <cell r="AZ747">
            <v>0</v>
          </cell>
          <cell r="BA747" t="b">
            <v>0</v>
          </cell>
          <cell r="BB747" t="b">
            <v>1</v>
          </cell>
          <cell r="BC747">
            <v>1</v>
          </cell>
        </row>
        <row r="748">
          <cell r="A748" t="str">
            <v>Q</v>
          </cell>
          <cell r="B748" t="str">
            <v>2011/01/23</v>
          </cell>
          <cell r="C748" t="str">
            <v>2011/01/30</v>
          </cell>
          <cell r="D748">
            <v>0</v>
          </cell>
          <cell r="E748">
            <v>15434</v>
          </cell>
          <cell r="F748" t="str">
            <v>F</v>
          </cell>
          <cell r="G748" t="str">
            <v>T</v>
          </cell>
          <cell r="H748" t="str">
            <v>1961/10/17</v>
          </cell>
          <cell r="I748" t="str">
            <v>ADATC</v>
          </cell>
          <cell r="J748" t="str">
            <v>W.B. Jones ADATC</v>
          </cell>
          <cell r="K748" t="str">
            <v>949328258T</v>
          </cell>
          <cell r="M748" t="str">
            <v>1081933</v>
          </cell>
          <cell r="N748" t="str">
            <v>East</v>
          </cell>
          <cell r="O748" t="str">
            <v>405</v>
          </cell>
          <cell r="P748" t="str">
            <v>Beacon Center</v>
          </cell>
          <cell r="Q748" t="str">
            <v>Program Completion ADATC only</v>
          </cell>
          <cell r="R748" t="str">
            <v>Other outpatient and residential non state facilit</v>
          </cell>
          <cell r="S748" t="str">
            <v>Private residence</v>
          </cell>
          <cell r="T748" t="str">
            <v>SA</v>
          </cell>
          <cell r="U748" t="str">
            <v>Edgecombe</v>
          </cell>
          <cell r="V748" t="str">
            <v>Edgecombe</v>
          </cell>
          <cell r="W748" t="str">
            <v>Edgecombe</v>
          </cell>
          <cell r="X748" t="str">
            <v>Beacon Center</v>
          </cell>
          <cell r="Y748" t="str">
            <v>Beacon Center</v>
          </cell>
          <cell r="AA748" t="str">
            <v>SELF PAY</v>
          </cell>
          <cell r="AB748" t="str">
            <v>SELF PAY</v>
          </cell>
          <cell r="AK748" t="str">
            <v>Self</v>
          </cell>
          <cell r="AL748">
            <v>49.819178082191783</v>
          </cell>
          <cell r="AM748">
            <v>1698</v>
          </cell>
          <cell r="AN748">
            <v>0</v>
          </cell>
          <cell r="AO748">
            <v>0</v>
          </cell>
          <cell r="AP748" t="str">
            <v>.</v>
          </cell>
          <cell r="AQ748" t="str">
            <v>.</v>
          </cell>
          <cell r="AR748" t="str">
            <v>Not Seen</v>
          </cell>
          <cell r="AS748">
            <v>0</v>
          </cell>
          <cell r="AT748">
            <v>0</v>
          </cell>
          <cell r="AU748">
            <v>0</v>
          </cell>
          <cell r="AV748" t="b">
            <v>0</v>
          </cell>
          <cell r="AW748" t="b">
            <v>1</v>
          </cell>
          <cell r="AX748" t="b">
            <v>1</v>
          </cell>
          <cell r="AY748" t="b">
            <v>0</v>
          </cell>
          <cell r="AZ748">
            <v>1</v>
          </cell>
          <cell r="BA748" t="b">
            <v>1</v>
          </cell>
          <cell r="BB748" t="b">
            <v>1</v>
          </cell>
          <cell r="BC748">
            <v>1</v>
          </cell>
        </row>
        <row r="749">
          <cell r="A749" t="str">
            <v>Q</v>
          </cell>
          <cell r="B749" t="str">
            <v>2011/02/19</v>
          </cell>
          <cell r="C749" t="str">
            <v>2011/02/28</v>
          </cell>
          <cell r="D749">
            <v>0</v>
          </cell>
          <cell r="E749">
            <v>1863390</v>
          </cell>
          <cell r="F749" t="str">
            <v>M</v>
          </cell>
          <cell r="G749" t="str">
            <v>T</v>
          </cell>
          <cell r="H749" t="str">
            <v>1950/08/10</v>
          </cell>
          <cell r="I749" t="str">
            <v>ADATC</v>
          </cell>
          <cell r="J749" t="str">
            <v>W.B. Jones ADATC</v>
          </cell>
          <cell r="K749" t="str">
            <v>949347945P</v>
          </cell>
          <cell r="M749" t="str">
            <v>1081983</v>
          </cell>
          <cell r="N749" t="str">
            <v>East</v>
          </cell>
          <cell r="O749" t="str">
            <v>407</v>
          </cell>
          <cell r="P749" t="str">
            <v>ECBH</v>
          </cell>
          <cell r="Q749" t="str">
            <v>Direct Discharge to Medical Visit</v>
          </cell>
          <cell r="R749" t="str">
            <v>Other outpatient and residential non state facilit</v>
          </cell>
          <cell r="S749" t="str">
            <v>Private residence</v>
          </cell>
          <cell r="T749" t="str">
            <v>SA</v>
          </cell>
          <cell r="U749" t="str">
            <v>Craven</v>
          </cell>
          <cell r="V749" t="str">
            <v>Craven</v>
          </cell>
          <cell r="W749" t="str">
            <v>Craven</v>
          </cell>
          <cell r="X749" t="str">
            <v>ECBH</v>
          </cell>
          <cell r="Y749" t="str">
            <v>East Carolina Behavioral Health</v>
          </cell>
          <cell r="AA749" t="str">
            <v>OTHER MEDICARE HMO</v>
          </cell>
          <cell r="AB749" t="str">
            <v>HMO</v>
          </cell>
          <cell r="AC749" t="str">
            <v>SELF PAY</v>
          </cell>
          <cell r="AD749" t="str">
            <v>SELF PAY</v>
          </cell>
          <cell r="AE749" t="str">
            <v>MEDICARE PART A</v>
          </cell>
          <cell r="AF749" t="str">
            <v>MEDICARE</v>
          </cell>
          <cell r="AG749" t="str">
            <v>MEDICARE PART B</v>
          </cell>
          <cell r="AH749" t="str">
            <v>MEDICARE</v>
          </cell>
          <cell r="AK749" t="str">
            <v>Medicare</v>
          </cell>
          <cell r="AL749">
            <v>61.013698630136986</v>
          </cell>
          <cell r="AM749">
            <v>1888</v>
          </cell>
          <cell r="AN749">
            <v>1</v>
          </cell>
          <cell r="AO749">
            <v>1</v>
          </cell>
          <cell r="AP749">
            <v>20110404</v>
          </cell>
          <cell r="AQ749">
            <v>35</v>
          </cell>
          <cell r="AR749" t="str">
            <v>31-60 Days</v>
          </cell>
          <cell r="AS749">
            <v>0</v>
          </cell>
          <cell r="AT749">
            <v>0</v>
          </cell>
          <cell r="AU749">
            <v>0</v>
          </cell>
          <cell r="AV749" t="b">
            <v>0</v>
          </cell>
          <cell r="AW749" t="b">
            <v>1</v>
          </cell>
          <cell r="AX749" t="b">
            <v>1</v>
          </cell>
          <cell r="AY749" t="b">
            <v>0</v>
          </cell>
          <cell r="AZ749">
            <v>0</v>
          </cell>
          <cell r="BA749" t="b">
            <v>0</v>
          </cell>
          <cell r="BB749" t="b">
            <v>1</v>
          </cell>
          <cell r="BC749">
            <v>1</v>
          </cell>
        </row>
        <row r="750">
          <cell r="A750" t="str">
            <v>Q</v>
          </cell>
          <cell r="B750" t="str">
            <v>2011/02/21</v>
          </cell>
          <cell r="C750" t="str">
            <v>2011/03/14</v>
          </cell>
          <cell r="D750">
            <v>0</v>
          </cell>
          <cell r="E750">
            <v>1863407</v>
          </cell>
          <cell r="F750" t="str">
            <v>F</v>
          </cell>
          <cell r="G750" t="str">
            <v>T</v>
          </cell>
          <cell r="H750" t="str">
            <v>1982/09/18</v>
          </cell>
          <cell r="I750" t="str">
            <v>ADATC</v>
          </cell>
          <cell r="J750" t="str">
            <v>W.B. Jones ADATC</v>
          </cell>
          <cell r="K750" t="str">
            <v>947420517P</v>
          </cell>
          <cell r="L750" t="str">
            <v>947420517P</v>
          </cell>
          <cell r="M750" t="str">
            <v>1082014</v>
          </cell>
          <cell r="N750" t="str">
            <v>East</v>
          </cell>
          <cell r="O750" t="str">
            <v>304</v>
          </cell>
          <cell r="P750" t="str">
            <v>Southeastern Regional</v>
          </cell>
          <cell r="Q750" t="str">
            <v>Program Completion ADATC only</v>
          </cell>
          <cell r="R750" t="str">
            <v>Other outpatient and residential non state facilit</v>
          </cell>
          <cell r="S750" t="str">
            <v>Private residence</v>
          </cell>
          <cell r="T750" t="str">
            <v>SA</v>
          </cell>
          <cell r="U750" t="str">
            <v>Columbus</v>
          </cell>
          <cell r="V750" t="str">
            <v>Columbus</v>
          </cell>
          <cell r="W750" t="str">
            <v>Columbus</v>
          </cell>
          <cell r="X750" t="str">
            <v>Southeastern Regional</v>
          </cell>
          <cell r="Y750" t="str">
            <v>Southeastern Regional</v>
          </cell>
          <cell r="AA750" t="str">
            <v>SELF PAY</v>
          </cell>
          <cell r="AB750" t="str">
            <v>SELF PAY</v>
          </cell>
          <cell r="AK750" t="str">
            <v>Self</v>
          </cell>
          <cell r="AL750">
            <v>28.884931506849316</v>
          </cell>
          <cell r="AM750">
            <v>1889</v>
          </cell>
          <cell r="AN750">
            <v>1</v>
          </cell>
          <cell r="AO750">
            <v>1</v>
          </cell>
          <cell r="AP750">
            <v>20110330</v>
          </cell>
          <cell r="AQ750">
            <v>16</v>
          </cell>
          <cell r="AR750" t="str">
            <v>8-30 Days</v>
          </cell>
          <cell r="AS750">
            <v>0</v>
          </cell>
          <cell r="AT750">
            <v>0</v>
          </cell>
          <cell r="AU750">
            <v>0</v>
          </cell>
          <cell r="AV750" t="b">
            <v>0</v>
          </cell>
          <cell r="AW750" t="b">
            <v>1</v>
          </cell>
          <cell r="AX750" t="b">
            <v>1</v>
          </cell>
          <cell r="AY750" t="b">
            <v>0</v>
          </cell>
          <cell r="AZ750">
            <v>1</v>
          </cell>
          <cell r="BA750" t="b">
            <v>1</v>
          </cell>
          <cell r="BB750" t="b">
            <v>1</v>
          </cell>
          <cell r="BC750">
            <v>1</v>
          </cell>
        </row>
        <row r="751">
          <cell r="A751" t="str">
            <v>Q</v>
          </cell>
          <cell r="B751" t="str">
            <v>2011/02/16</v>
          </cell>
          <cell r="C751" t="str">
            <v>2011/03/09</v>
          </cell>
          <cell r="D751">
            <v>0</v>
          </cell>
          <cell r="E751">
            <v>1352216</v>
          </cell>
          <cell r="F751" t="str">
            <v>F</v>
          </cell>
          <cell r="G751" t="str">
            <v>T</v>
          </cell>
          <cell r="H751" t="str">
            <v>1976/03/15</v>
          </cell>
          <cell r="I751" t="str">
            <v>ADATC</v>
          </cell>
          <cell r="J751" t="str">
            <v>W.B. Jones ADATC</v>
          </cell>
          <cell r="K751" t="str">
            <v>949107289R</v>
          </cell>
          <cell r="L751" t="str">
            <v>949107289R</v>
          </cell>
          <cell r="M751" t="str">
            <v>1082033</v>
          </cell>
          <cell r="N751" t="str">
            <v>East</v>
          </cell>
          <cell r="O751" t="str">
            <v>401</v>
          </cell>
          <cell r="P751" t="str">
            <v>Southeastern Center</v>
          </cell>
          <cell r="Q751" t="str">
            <v>Program Completion ADATC only</v>
          </cell>
          <cell r="R751" t="str">
            <v>Other outpatient and residential non state facilit</v>
          </cell>
          <cell r="S751" t="str">
            <v>Private residence</v>
          </cell>
          <cell r="T751" t="str">
            <v>SA</v>
          </cell>
          <cell r="U751" t="str">
            <v>New Hanover</v>
          </cell>
          <cell r="V751" t="str">
            <v>New Hanover</v>
          </cell>
          <cell r="W751" t="str">
            <v>New Hanover</v>
          </cell>
          <cell r="X751" t="str">
            <v>Southeastern Center</v>
          </cell>
          <cell r="Y751" t="str">
            <v>Southeastern Center</v>
          </cell>
          <cell r="AA751" t="str">
            <v>SELF PAY</v>
          </cell>
          <cell r="AB751" t="str">
            <v>SELF PAY</v>
          </cell>
          <cell r="AC751" t="str">
            <v>MEDICAID(NC)</v>
          </cell>
          <cell r="AD751" t="str">
            <v>MEDICAID</v>
          </cell>
          <cell r="AK751" t="str">
            <v>Medicaid</v>
          </cell>
          <cell r="AL751">
            <v>35.4</v>
          </cell>
          <cell r="AM751">
            <v>1832</v>
          </cell>
          <cell r="AN751">
            <v>1</v>
          </cell>
          <cell r="AO751">
            <v>1</v>
          </cell>
          <cell r="AP751">
            <v>20110309</v>
          </cell>
          <cell r="AQ751">
            <v>0</v>
          </cell>
          <cell r="AR751" t="str">
            <v>0-7 Days</v>
          </cell>
          <cell r="AS751">
            <v>0</v>
          </cell>
          <cell r="AT751">
            <v>0</v>
          </cell>
          <cell r="AU751">
            <v>0</v>
          </cell>
          <cell r="AV751" t="b">
            <v>0</v>
          </cell>
          <cell r="AW751" t="b">
            <v>1</v>
          </cell>
          <cell r="AX751" t="b">
            <v>1</v>
          </cell>
          <cell r="AY751" t="b">
            <v>0</v>
          </cell>
          <cell r="AZ751">
            <v>1</v>
          </cell>
          <cell r="BA751" t="b">
            <v>1</v>
          </cell>
          <cell r="BB751" t="b">
            <v>1</v>
          </cell>
          <cell r="BC751">
            <v>1</v>
          </cell>
        </row>
        <row r="752">
          <cell r="A752" t="str">
            <v>2</v>
          </cell>
          <cell r="B752" t="str">
            <v>2010/10/01</v>
          </cell>
          <cell r="C752" t="str">
            <v>2011/02/09</v>
          </cell>
          <cell r="D752">
            <v>0</v>
          </cell>
          <cell r="E752">
            <v>1244014</v>
          </cell>
          <cell r="F752" t="str">
            <v>M</v>
          </cell>
          <cell r="G752" t="str">
            <v>T</v>
          </cell>
          <cell r="H752" t="str">
            <v>1995/03/21</v>
          </cell>
          <cell r="I752" t="str">
            <v>Psych Hospital</v>
          </cell>
          <cell r="J752" t="str">
            <v>Broughton</v>
          </cell>
          <cell r="K752" t="str">
            <v>901330978K</v>
          </cell>
          <cell r="L752" t="str">
            <v>901330978K</v>
          </cell>
          <cell r="M752" t="str">
            <v>1082106</v>
          </cell>
          <cell r="N752" t="str">
            <v>West</v>
          </cell>
          <cell r="O752" t="str">
            <v>113</v>
          </cell>
          <cell r="P752" t="str">
            <v>Western Highlands</v>
          </cell>
          <cell r="Q752" t="str">
            <v>Direct with Approval</v>
          </cell>
          <cell r="R752" t="str">
            <v>Other outpatient and residential non state facilit</v>
          </cell>
          <cell r="S752" t="str">
            <v>Residental facility excluding nursing homes(halfwa</v>
          </cell>
          <cell r="T752" t="str">
            <v>MH</v>
          </cell>
          <cell r="U752" t="str">
            <v>Buncombe</v>
          </cell>
          <cell r="V752" t="str">
            <v>Buncombe</v>
          </cell>
          <cell r="W752" t="str">
            <v>Buncombe</v>
          </cell>
          <cell r="Y752" t="str">
            <v>Western Highlands</v>
          </cell>
          <cell r="AA752" t="str">
            <v>MEDICAID(NC)</v>
          </cell>
          <cell r="AB752" t="str">
            <v>MEDICAID</v>
          </cell>
          <cell r="AC752" t="str">
            <v>SELF PAY</v>
          </cell>
          <cell r="AD752" t="str">
            <v>SELF PAY</v>
          </cell>
          <cell r="AK752" t="str">
            <v>Medicaid</v>
          </cell>
          <cell r="AL752">
            <v>16.372602739726027</v>
          </cell>
          <cell r="AM752">
            <v>827</v>
          </cell>
          <cell r="AN752">
            <v>1</v>
          </cell>
          <cell r="AO752">
            <v>1</v>
          </cell>
          <cell r="AP752">
            <v>20110209</v>
          </cell>
          <cell r="AQ752">
            <v>0</v>
          </cell>
          <cell r="AR752" t="str">
            <v>0-7 Days</v>
          </cell>
          <cell r="AS752">
            <v>0</v>
          </cell>
          <cell r="AT752">
            <v>0</v>
          </cell>
          <cell r="AU752">
            <v>1</v>
          </cell>
          <cell r="AV752" t="b">
            <v>1</v>
          </cell>
          <cell r="AW752" t="b">
            <v>1</v>
          </cell>
          <cell r="AX752" t="b">
            <v>1</v>
          </cell>
          <cell r="AY752" t="b">
            <v>0</v>
          </cell>
          <cell r="AZ752">
            <v>0</v>
          </cell>
          <cell r="BA752" t="b">
            <v>1</v>
          </cell>
          <cell r="BB752" t="b">
            <v>1</v>
          </cell>
          <cell r="BC752">
            <v>1</v>
          </cell>
        </row>
        <row r="753">
          <cell r="A753" t="str">
            <v>Q</v>
          </cell>
          <cell r="B753" t="str">
            <v>2011/02/22</v>
          </cell>
          <cell r="C753" t="str">
            <v>2011/03/01</v>
          </cell>
          <cell r="D753">
            <v>0</v>
          </cell>
          <cell r="E753">
            <v>101169</v>
          </cell>
          <cell r="F753" t="str">
            <v>M</v>
          </cell>
          <cell r="G753" t="str">
            <v>T</v>
          </cell>
          <cell r="H753" t="str">
            <v>1964/12/12</v>
          </cell>
          <cell r="I753" t="str">
            <v>ADATC</v>
          </cell>
          <cell r="J753" t="str">
            <v>W.B. Jones ADATC</v>
          </cell>
          <cell r="K753" t="str">
            <v>944105209O</v>
          </cell>
          <cell r="M753" t="str">
            <v>1082148</v>
          </cell>
          <cell r="N753" t="str">
            <v>East</v>
          </cell>
          <cell r="O753" t="str">
            <v>407</v>
          </cell>
          <cell r="P753" t="str">
            <v>ECBH</v>
          </cell>
          <cell r="Q753" t="str">
            <v>Program Completion ADATC only</v>
          </cell>
          <cell r="R753" t="str">
            <v>Other outpatient and residential non state facilit</v>
          </cell>
          <cell r="S753" t="str">
            <v>Private residence</v>
          </cell>
          <cell r="T753" t="str">
            <v>SA</v>
          </cell>
          <cell r="U753" t="str">
            <v>Pitt</v>
          </cell>
          <cell r="V753" t="str">
            <v>Pitt</v>
          </cell>
          <cell r="W753" t="str">
            <v>Pitt</v>
          </cell>
          <cell r="X753" t="str">
            <v>ECBH</v>
          </cell>
          <cell r="Y753" t="str">
            <v>East Carolina Behavioral Health</v>
          </cell>
          <cell r="AA753" t="str">
            <v>MEDICARE PART A</v>
          </cell>
          <cell r="AB753" t="str">
            <v>MEDICARE</v>
          </cell>
          <cell r="AC753" t="str">
            <v>SELF PAY</v>
          </cell>
          <cell r="AD753" t="str">
            <v>SELF PAY</v>
          </cell>
          <cell r="AE753" t="str">
            <v>MEDICARE PART B</v>
          </cell>
          <cell r="AF753" t="str">
            <v>MEDICARE</v>
          </cell>
          <cell r="AK753" t="str">
            <v>Medicare</v>
          </cell>
          <cell r="AL753">
            <v>46.663013698630138</v>
          </cell>
          <cell r="AM753">
            <v>1709</v>
          </cell>
          <cell r="AN753">
            <v>0</v>
          </cell>
          <cell r="AO753">
            <v>0</v>
          </cell>
          <cell r="AP753" t="str">
            <v>.</v>
          </cell>
          <cell r="AQ753" t="str">
            <v>.</v>
          </cell>
          <cell r="AR753" t="str">
            <v>Not Seen</v>
          </cell>
          <cell r="AS753">
            <v>0</v>
          </cell>
          <cell r="AT753">
            <v>0</v>
          </cell>
          <cell r="AU753">
            <v>0</v>
          </cell>
          <cell r="AV753" t="b">
            <v>0</v>
          </cell>
          <cell r="AW753" t="b">
            <v>1</v>
          </cell>
          <cell r="AX753" t="b">
            <v>1</v>
          </cell>
          <cell r="AY753" t="b">
            <v>0</v>
          </cell>
          <cell r="AZ753">
            <v>1</v>
          </cell>
          <cell r="BA753" t="b">
            <v>1</v>
          </cell>
          <cell r="BB753" t="b">
            <v>1</v>
          </cell>
          <cell r="BC753">
            <v>1</v>
          </cell>
        </row>
        <row r="754">
          <cell r="A754" t="str">
            <v>Q</v>
          </cell>
          <cell r="B754" t="str">
            <v>2011/02/23</v>
          </cell>
          <cell r="C754" t="str">
            <v>2011/03/09</v>
          </cell>
          <cell r="D754">
            <v>0</v>
          </cell>
          <cell r="E754">
            <v>1863562</v>
          </cell>
          <cell r="F754" t="str">
            <v>M</v>
          </cell>
          <cell r="G754" t="str">
            <v>T</v>
          </cell>
          <cell r="H754" t="str">
            <v>1984/05/11</v>
          </cell>
          <cell r="I754" t="str">
            <v>ADATC</v>
          </cell>
          <cell r="J754" t="str">
            <v>W.B. Jones ADATC</v>
          </cell>
          <cell r="K754" t="str">
            <v>900355607P</v>
          </cell>
          <cell r="L754" t="str">
            <v>900355607P</v>
          </cell>
          <cell r="M754" t="str">
            <v>1082295</v>
          </cell>
          <cell r="N754" t="str">
            <v>East</v>
          </cell>
          <cell r="O754" t="str">
            <v>401</v>
          </cell>
          <cell r="P754" t="str">
            <v>Southeastern Center</v>
          </cell>
          <cell r="Q754" t="str">
            <v>Program Completion ADATC only</v>
          </cell>
          <cell r="R754" t="str">
            <v>Other outpatient and residential non state facilit</v>
          </cell>
          <cell r="S754" t="str">
            <v>Private residence</v>
          </cell>
          <cell r="T754" t="str">
            <v>SA</v>
          </cell>
          <cell r="U754" t="str">
            <v>Brunswick</v>
          </cell>
          <cell r="V754" t="str">
            <v>Brunswick</v>
          </cell>
          <cell r="W754" t="str">
            <v>Brunswick</v>
          </cell>
          <cell r="X754" t="str">
            <v>Southeastern Center</v>
          </cell>
          <cell r="Y754" t="str">
            <v>Southeastern Center</v>
          </cell>
          <cell r="AA754" t="str">
            <v>SELF PAY</v>
          </cell>
          <cell r="AB754" t="str">
            <v>SELF PAY</v>
          </cell>
          <cell r="AC754" t="str">
            <v>MEDICAID(NC)</v>
          </cell>
          <cell r="AD754" t="str">
            <v>MEDICAID</v>
          </cell>
          <cell r="AK754" t="str">
            <v>Medicaid</v>
          </cell>
          <cell r="AL754">
            <v>27.238356164383561</v>
          </cell>
          <cell r="AM754">
            <v>1890</v>
          </cell>
          <cell r="AN754">
            <v>1</v>
          </cell>
          <cell r="AO754">
            <v>1</v>
          </cell>
          <cell r="AP754">
            <v>20110309</v>
          </cell>
          <cell r="AQ754">
            <v>0</v>
          </cell>
          <cell r="AR754" t="str">
            <v>0-7 Days</v>
          </cell>
          <cell r="AS754">
            <v>1</v>
          </cell>
          <cell r="AT754">
            <v>1</v>
          </cell>
          <cell r="AU754">
            <v>0</v>
          </cell>
          <cell r="AV754" t="b">
            <v>0</v>
          </cell>
          <cell r="AW754" t="b">
            <v>1</v>
          </cell>
          <cell r="AX754" t="b">
            <v>1</v>
          </cell>
          <cell r="AY754" t="b">
            <v>0</v>
          </cell>
          <cell r="AZ754">
            <v>1</v>
          </cell>
          <cell r="BA754" t="b">
            <v>1</v>
          </cell>
          <cell r="BB754" t="b">
            <v>1</v>
          </cell>
          <cell r="BC754">
            <v>1</v>
          </cell>
        </row>
        <row r="755">
          <cell r="A755" t="str">
            <v>1</v>
          </cell>
          <cell r="B755" t="str">
            <v>2011/01/17</v>
          </cell>
          <cell r="C755" t="str">
            <v>2011/01/28</v>
          </cell>
          <cell r="D755">
            <v>1</v>
          </cell>
          <cell r="E755">
            <v>1847496</v>
          </cell>
          <cell r="F755" t="str">
            <v>F</v>
          </cell>
          <cell r="G755" t="str">
            <v>T</v>
          </cell>
          <cell r="H755" t="str">
            <v>1994/07/22</v>
          </cell>
          <cell r="I755" t="str">
            <v>Psych Hospital</v>
          </cell>
          <cell r="J755" t="str">
            <v>Cherry</v>
          </cell>
          <cell r="K755" t="str">
            <v>900328278L</v>
          </cell>
          <cell r="L755" t="str">
            <v>901151434N</v>
          </cell>
          <cell r="M755" t="str">
            <v>1082298</v>
          </cell>
          <cell r="N755" t="str">
            <v>East</v>
          </cell>
          <cell r="O755" t="str">
            <v>304</v>
          </cell>
          <cell r="P755" t="str">
            <v>Southeastern Regional</v>
          </cell>
          <cell r="Q755" t="str">
            <v>Direct to Outpatient Commitment</v>
          </cell>
          <cell r="R755" t="str">
            <v>Other outpatient and residential non state facilit</v>
          </cell>
          <cell r="S755" t="str">
            <v>Private residence</v>
          </cell>
          <cell r="T755" t="str">
            <v>MH</v>
          </cell>
          <cell r="U755" t="str">
            <v>Columbus</v>
          </cell>
          <cell r="V755" t="str">
            <v>Columbus</v>
          </cell>
          <cell r="W755" t="str">
            <v>Columbus</v>
          </cell>
          <cell r="X755" t="str">
            <v>Southeastern Regional</v>
          </cell>
          <cell r="Y755" t="str">
            <v>Southeastern Regional</v>
          </cell>
          <cell r="AA755" t="str">
            <v>MEDICAID(NC)</v>
          </cell>
          <cell r="AB755" t="str">
            <v>MEDICAID</v>
          </cell>
          <cell r="AC755" t="str">
            <v>SELF PAY</v>
          </cell>
          <cell r="AD755" t="str">
            <v>SELF PAY</v>
          </cell>
          <cell r="AK755" t="str">
            <v>Medicaid</v>
          </cell>
          <cell r="AL755">
            <v>17.035616438356165</v>
          </cell>
          <cell r="AM755">
            <v>609</v>
          </cell>
          <cell r="AN755">
            <v>1</v>
          </cell>
          <cell r="AO755">
            <v>1</v>
          </cell>
          <cell r="AP755">
            <v>20110131</v>
          </cell>
          <cell r="AQ755">
            <v>3</v>
          </cell>
          <cell r="AR755" t="str">
            <v>0-7 Days</v>
          </cell>
          <cell r="AS755">
            <v>0</v>
          </cell>
          <cell r="AT755">
            <v>0</v>
          </cell>
          <cell r="AU755">
            <v>0</v>
          </cell>
          <cell r="AV755" t="b">
            <v>1</v>
          </cell>
          <cell r="AW755" t="b">
            <v>1</v>
          </cell>
          <cell r="AX755" t="b">
            <v>1</v>
          </cell>
          <cell r="AY755" t="b">
            <v>0</v>
          </cell>
          <cell r="AZ755">
            <v>0</v>
          </cell>
          <cell r="BA755" t="b">
            <v>1</v>
          </cell>
          <cell r="BB755" t="b">
            <v>1</v>
          </cell>
          <cell r="BC755">
            <v>1</v>
          </cell>
        </row>
        <row r="756">
          <cell r="A756" t="str">
            <v>1</v>
          </cell>
          <cell r="B756" t="str">
            <v>2011/01/29</v>
          </cell>
          <cell r="C756" t="str">
            <v>2011/02/04</v>
          </cell>
          <cell r="D756">
            <v>0</v>
          </cell>
          <cell r="E756">
            <v>1847496</v>
          </cell>
          <cell r="F756" t="str">
            <v>F</v>
          </cell>
          <cell r="G756" t="str">
            <v>T</v>
          </cell>
          <cell r="H756" t="str">
            <v>1994/07/22</v>
          </cell>
          <cell r="I756" t="str">
            <v>Psych Hospital</v>
          </cell>
          <cell r="J756" t="str">
            <v>Cherry</v>
          </cell>
          <cell r="K756" t="str">
            <v>900328278L</v>
          </cell>
          <cell r="L756" t="str">
            <v>901151434N</v>
          </cell>
          <cell r="M756" t="str">
            <v>1082298</v>
          </cell>
          <cell r="N756" t="str">
            <v>East</v>
          </cell>
          <cell r="O756" t="str">
            <v>304</v>
          </cell>
          <cell r="P756" t="str">
            <v>Southeastern Regional</v>
          </cell>
          <cell r="Q756" t="str">
            <v>Direct with Approval</v>
          </cell>
          <cell r="R756" t="str">
            <v>Other outpatient and residential non state facilit</v>
          </cell>
          <cell r="S756" t="str">
            <v>Private residence</v>
          </cell>
          <cell r="T756" t="str">
            <v>MH</v>
          </cell>
          <cell r="U756" t="str">
            <v>Columbus</v>
          </cell>
          <cell r="V756" t="str">
            <v>Columbus</v>
          </cell>
          <cell r="W756" t="str">
            <v>Columbus</v>
          </cell>
          <cell r="X756" t="str">
            <v>Southeastern Regional</v>
          </cell>
          <cell r="Y756" t="str">
            <v>Southeastern Regional</v>
          </cell>
          <cell r="AA756" t="str">
            <v>MEDICAID(NC)</v>
          </cell>
          <cell r="AB756" t="str">
            <v>MEDICAID</v>
          </cell>
          <cell r="AC756" t="str">
            <v>SELF PAY</v>
          </cell>
          <cell r="AD756" t="str">
            <v>SELF PAY</v>
          </cell>
          <cell r="AK756" t="str">
            <v>Medicaid</v>
          </cell>
          <cell r="AL756">
            <v>17.035616438356165</v>
          </cell>
          <cell r="AM756">
            <v>610</v>
          </cell>
          <cell r="AN756">
            <v>1</v>
          </cell>
          <cell r="AO756">
            <v>1</v>
          </cell>
          <cell r="AP756">
            <v>20110208</v>
          </cell>
          <cell r="AQ756">
            <v>4</v>
          </cell>
          <cell r="AR756" t="str">
            <v>0-7 Days</v>
          </cell>
          <cell r="AS756">
            <v>0</v>
          </cell>
          <cell r="AT756">
            <v>0</v>
          </cell>
          <cell r="AU756">
            <v>1</v>
          </cell>
          <cell r="AV756" t="b">
            <v>1</v>
          </cell>
          <cell r="AW756" t="b">
            <v>1</v>
          </cell>
          <cell r="AX756" t="b">
            <v>1</v>
          </cell>
          <cell r="AY756" t="b">
            <v>0</v>
          </cell>
          <cell r="AZ756">
            <v>0</v>
          </cell>
          <cell r="BA756" t="b">
            <v>1</v>
          </cell>
          <cell r="BB756" t="b">
            <v>1</v>
          </cell>
          <cell r="BC756">
            <v>1</v>
          </cell>
        </row>
        <row r="757">
          <cell r="A757" t="str">
            <v>1</v>
          </cell>
          <cell r="B757" t="str">
            <v>2011/02/18</v>
          </cell>
          <cell r="C757" t="str">
            <v>2011/03/04</v>
          </cell>
          <cell r="D757">
            <v>0</v>
          </cell>
          <cell r="E757">
            <v>1847496</v>
          </cell>
          <cell r="F757" t="str">
            <v>F</v>
          </cell>
          <cell r="G757" t="str">
            <v>T</v>
          </cell>
          <cell r="H757" t="str">
            <v>1994/07/22</v>
          </cell>
          <cell r="I757" t="str">
            <v>Psych Hospital</v>
          </cell>
          <cell r="J757" t="str">
            <v>Cherry</v>
          </cell>
          <cell r="K757" t="str">
            <v>900328278L</v>
          </cell>
          <cell r="L757" t="str">
            <v>901151434N</v>
          </cell>
          <cell r="M757" t="str">
            <v>1082298</v>
          </cell>
          <cell r="N757" t="str">
            <v>East</v>
          </cell>
          <cell r="O757" t="str">
            <v>304</v>
          </cell>
          <cell r="P757" t="str">
            <v>Southeastern Regional</v>
          </cell>
          <cell r="Q757" t="str">
            <v>Direct to Outpatient Commitment</v>
          </cell>
          <cell r="R757" t="str">
            <v>Other outpatient and residential non state facilit</v>
          </cell>
          <cell r="S757" t="str">
            <v>Private residence</v>
          </cell>
          <cell r="T757" t="str">
            <v>MH</v>
          </cell>
          <cell r="U757" t="str">
            <v>Columbus</v>
          </cell>
          <cell r="V757" t="str">
            <v>Columbus</v>
          </cell>
          <cell r="W757" t="str">
            <v>Columbus</v>
          </cell>
          <cell r="X757" t="str">
            <v>Southeastern Regional</v>
          </cell>
          <cell r="Y757" t="str">
            <v>Southeastern Regional</v>
          </cell>
          <cell r="AA757" t="str">
            <v>MEDICAID(NC)</v>
          </cell>
          <cell r="AB757" t="str">
            <v>MEDICAID</v>
          </cell>
          <cell r="AC757" t="str">
            <v>SELF PAY</v>
          </cell>
          <cell r="AD757" t="str">
            <v>SELF PAY</v>
          </cell>
          <cell r="AK757" t="str">
            <v>Medicaid</v>
          </cell>
          <cell r="AL757">
            <v>17.035616438356165</v>
          </cell>
          <cell r="AM757">
            <v>611</v>
          </cell>
          <cell r="AN757">
            <v>1</v>
          </cell>
          <cell r="AO757">
            <v>1</v>
          </cell>
          <cell r="AP757">
            <v>20110308</v>
          </cell>
          <cell r="AQ757">
            <v>4</v>
          </cell>
          <cell r="AR757" t="str">
            <v>0-7 Days</v>
          </cell>
          <cell r="AS757">
            <v>0</v>
          </cell>
          <cell r="AT757">
            <v>0</v>
          </cell>
          <cell r="AU757">
            <v>1</v>
          </cell>
          <cell r="AV757" t="b">
            <v>1</v>
          </cell>
          <cell r="AW757" t="b">
            <v>1</v>
          </cell>
          <cell r="AX757" t="b">
            <v>1</v>
          </cell>
          <cell r="AY757" t="b">
            <v>0</v>
          </cell>
          <cell r="AZ757">
            <v>0</v>
          </cell>
          <cell r="BA757" t="b">
            <v>1</v>
          </cell>
          <cell r="BB757" t="b">
            <v>1</v>
          </cell>
          <cell r="BC757">
            <v>1</v>
          </cell>
        </row>
        <row r="758">
          <cell r="A758" t="str">
            <v>0</v>
          </cell>
          <cell r="B758" t="str">
            <v>2011/02/22</v>
          </cell>
          <cell r="C758" t="str">
            <v>2011/03/15</v>
          </cell>
          <cell r="D758">
            <v>0</v>
          </cell>
          <cell r="E758">
            <v>1863592</v>
          </cell>
          <cell r="F758" t="str">
            <v>M</v>
          </cell>
          <cell r="G758" t="str">
            <v>T</v>
          </cell>
          <cell r="H758" t="str">
            <v>1980/11/10</v>
          </cell>
          <cell r="I758" t="str">
            <v>Psych Hospital</v>
          </cell>
          <cell r="J758" t="str">
            <v>Central Regional Hospital</v>
          </cell>
          <cell r="K758" t="str">
            <v>900149652L</v>
          </cell>
          <cell r="L758" t="str">
            <v>900149652L</v>
          </cell>
          <cell r="M758" t="str">
            <v>1082351</v>
          </cell>
          <cell r="N758" t="str">
            <v>C</v>
          </cell>
          <cell r="O758" t="str">
            <v>208</v>
          </cell>
          <cell r="P758" t="str">
            <v>Five County</v>
          </cell>
          <cell r="Q758" t="str">
            <v>Direct to Outpatient Commitment</v>
          </cell>
          <cell r="R758" t="str">
            <v>Other outpatient and residential non state facilit</v>
          </cell>
          <cell r="S758" t="str">
            <v>Private residence</v>
          </cell>
          <cell r="T758" t="str">
            <v>MH</v>
          </cell>
          <cell r="U758" t="str">
            <v>Vance</v>
          </cell>
          <cell r="V758" t="str">
            <v>Vance</v>
          </cell>
          <cell r="W758" t="str">
            <v>Vance</v>
          </cell>
          <cell r="X758" t="str">
            <v>Five County</v>
          </cell>
          <cell r="Y758" t="str">
            <v>Five County</v>
          </cell>
          <cell r="AA758" t="str">
            <v>SELF PAY</v>
          </cell>
          <cell r="AB758" t="str">
            <v>SELF PAY</v>
          </cell>
          <cell r="AC758" t="str">
            <v>MEDICAID(NC)</v>
          </cell>
          <cell r="AD758" t="str">
            <v>MEDICAID</v>
          </cell>
          <cell r="AK758" t="str">
            <v>Medicaid</v>
          </cell>
          <cell r="AL758">
            <v>30.739726027397261</v>
          </cell>
          <cell r="AM758">
            <v>234</v>
          </cell>
          <cell r="AN758">
            <v>1</v>
          </cell>
          <cell r="AO758">
            <v>1</v>
          </cell>
          <cell r="AP758">
            <v>20110418</v>
          </cell>
          <cell r="AQ758">
            <v>34</v>
          </cell>
          <cell r="AR758" t="str">
            <v>31-60 Days</v>
          </cell>
          <cell r="AS758">
            <v>0</v>
          </cell>
          <cell r="AT758">
            <v>0</v>
          </cell>
          <cell r="AU758">
            <v>1</v>
          </cell>
          <cell r="AV758" t="b">
            <v>1</v>
          </cell>
          <cell r="AW758" t="b">
            <v>1</v>
          </cell>
          <cell r="AX758" t="b">
            <v>1</v>
          </cell>
          <cell r="AY758" t="b">
            <v>0</v>
          </cell>
          <cell r="AZ758">
            <v>0</v>
          </cell>
          <cell r="BA758" t="b">
            <v>1</v>
          </cell>
          <cell r="BB758" t="b">
            <v>1</v>
          </cell>
          <cell r="BC758">
            <v>1</v>
          </cell>
        </row>
        <row r="759">
          <cell r="A759" t="str">
            <v>0</v>
          </cell>
          <cell r="B759" t="str">
            <v>2010/11/23</v>
          </cell>
          <cell r="C759" t="str">
            <v>2011/01/19</v>
          </cell>
          <cell r="D759">
            <v>0</v>
          </cell>
          <cell r="E759">
            <v>1863595</v>
          </cell>
          <cell r="F759" t="str">
            <v>F</v>
          </cell>
          <cell r="G759" t="str">
            <v>T</v>
          </cell>
          <cell r="H759" t="str">
            <v>1966/07/31</v>
          </cell>
          <cell r="I759" t="str">
            <v>Psych Hospital</v>
          </cell>
          <cell r="J759" t="str">
            <v>Central Regional Hospital</v>
          </cell>
          <cell r="K759" t="str">
            <v>949278623L</v>
          </cell>
          <cell r="L759" t="str">
            <v>949278623L</v>
          </cell>
          <cell r="M759" t="str">
            <v>1082358</v>
          </cell>
          <cell r="N759" t="str">
            <v>C</v>
          </cell>
          <cell r="O759" t="str">
            <v>308</v>
          </cell>
          <cell r="P759" t="str">
            <v>Wake</v>
          </cell>
          <cell r="Q759" t="str">
            <v>Direct to Outpatient Commitment</v>
          </cell>
          <cell r="R759" t="str">
            <v>Other outpatient and residential non state facilit</v>
          </cell>
          <cell r="S759" t="str">
            <v>Residental facility excluding nursing homes(halfwa</v>
          </cell>
          <cell r="T759" t="str">
            <v>MH</v>
          </cell>
          <cell r="U759" t="str">
            <v>Wake</v>
          </cell>
          <cell r="V759" t="str">
            <v>Wake</v>
          </cell>
          <cell r="W759" t="str">
            <v>Wake</v>
          </cell>
          <cell r="X759" t="str">
            <v>Wake</v>
          </cell>
          <cell r="Y759" t="str">
            <v>Wake</v>
          </cell>
          <cell r="AA759" t="str">
            <v>SELF PAY</v>
          </cell>
          <cell r="AB759" t="str">
            <v>SELF PAY</v>
          </cell>
          <cell r="AC759" t="str">
            <v>MEDICAID(NC)</v>
          </cell>
          <cell r="AD759" t="str">
            <v>MEDICAID</v>
          </cell>
          <cell r="AK759" t="str">
            <v>Medicaid</v>
          </cell>
          <cell r="AL759">
            <v>45.030136986301372</v>
          </cell>
          <cell r="AM759">
            <v>235</v>
          </cell>
          <cell r="AN759">
            <v>1</v>
          </cell>
          <cell r="AO759">
            <v>1</v>
          </cell>
          <cell r="AP759">
            <v>20110121</v>
          </cell>
          <cell r="AQ759">
            <v>2</v>
          </cell>
          <cell r="AR759" t="str">
            <v>0-7 Days</v>
          </cell>
          <cell r="AS759">
            <v>1</v>
          </cell>
          <cell r="AT759">
            <v>1</v>
          </cell>
          <cell r="AU759">
            <v>1</v>
          </cell>
          <cell r="AV759" t="b">
            <v>1</v>
          </cell>
          <cell r="AW759" t="b">
            <v>1</v>
          </cell>
          <cell r="AX759" t="b">
            <v>1</v>
          </cell>
          <cell r="AY759" t="b">
            <v>0</v>
          </cell>
          <cell r="AZ759">
            <v>0</v>
          </cell>
          <cell r="BA759" t="b">
            <v>1</v>
          </cell>
          <cell r="BB759" t="b">
            <v>1</v>
          </cell>
          <cell r="BC759">
            <v>1</v>
          </cell>
        </row>
        <row r="760">
          <cell r="A760" t="str">
            <v>Q</v>
          </cell>
          <cell r="B760" t="str">
            <v>2011/03/09</v>
          </cell>
          <cell r="C760" t="str">
            <v>2011/03/16</v>
          </cell>
          <cell r="D760">
            <v>0</v>
          </cell>
          <cell r="E760">
            <v>1812038</v>
          </cell>
          <cell r="F760" t="str">
            <v>M</v>
          </cell>
          <cell r="G760" t="str">
            <v>T</v>
          </cell>
          <cell r="H760" t="str">
            <v>1981/01/31</v>
          </cell>
          <cell r="I760" t="str">
            <v>ADATC</v>
          </cell>
          <cell r="J760" t="str">
            <v>W.B. Jones ADATC</v>
          </cell>
          <cell r="K760" t="str">
            <v>900956709P</v>
          </cell>
          <cell r="M760" t="str">
            <v>1082371</v>
          </cell>
          <cell r="N760" t="str">
            <v>East</v>
          </cell>
          <cell r="O760" t="str">
            <v>402</v>
          </cell>
          <cell r="P760" t="str">
            <v>Onslow Carteret</v>
          </cell>
          <cell r="Q760" t="str">
            <v>Program Completion ADATC only</v>
          </cell>
          <cell r="R760" t="str">
            <v>Other outpatient and residential non state facilit</v>
          </cell>
          <cell r="S760" t="str">
            <v>Private residence</v>
          </cell>
          <cell r="T760" t="str">
            <v>SA</v>
          </cell>
          <cell r="U760" t="str">
            <v>Onslow</v>
          </cell>
          <cell r="V760" t="str">
            <v>Onslow</v>
          </cell>
          <cell r="W760" t="str">
            <v>Onslow</v>
          </cell>
          <cell r="X760" t="str">
            <v>Onslow Carteret</v>
          </cell>
          <cell r="Y760" t="str">
            <v>Onslow-Carteret</v>
          </cell>
          <cell r="AA760" t="str">
            <v>SELF PAY</v>
          </cell>
          <cell r="AB760" t="str">
            <v>SELF PAY</v>
          </cell>
          <cell r="AK760" t="str">
            <v>Self</v>
          </cell>
          <cell r="AL760">
            <v>30.515068493150686</v>
          </cell>
          <cell r="AM760">
            <v>1884</v>
          </cell>
          <cell r="AN760">
            <v>1</v>
          </cell>
          <cell r="AO760">
            <v>1</v>
          </cell>
          <cell r="AP760">
            <v>20110330</v>
          </cell>
          <cell r="AQ760">
            <v>14</v>
          </cell>
          <cell r="AR760" t="str">
            <v>8-30 Days</v>
          </cell>
          <cell r="AS760">
            <v>0</v>
          </cell>
          <cell r="AT760">
            <v>0</v>
          </cell>
          <cell r="AU760">
            <v>0</v>
          </cell>
          <cell r="AV760" t="b">
            <v>0</v>
          </cell>
          <cell r="AW760" t="b">
            <v>1</v>
          </cell>
          <cell r="AX760" t="b">
            <v>1</v>
          </cell>
          <cell r="AY760" t="b">
            <v>0</v>
          </cell>
          <cell r="AZ760">
            <v>1</v>
          </cell>
          <cell r="BA760" t="b">
            <v>1</v>
          </cell>
          <cell r="BB760" t="b">
            <v>1</v>
          </cell>
          <cell r="BC760">
            <v>1</v>
          </cell>
        </row>
        <row r="761">
          <cell r="A761" t="str">
            <v>2</v>
          </cell>
          <cell r="B761" t="str">
            <v>2011/01/12</v>
          </cell>
          <cell r="C761" t="str">
            <v>2011/03/08</v>
          </cell>
          <cell r="D761">
            <v>0</v>
          </cell>
          <cell r="E761">
            <v>1863638</v>
          </cell>
          <cell r="F761" t="str">
            <v>F</v>
          </cell>
          <cell r="G761" t="str">
            <v>T</v>
          </cell>
          <cell r="H761" t="str">
            <v>1988/09/08</v>
          </cell>
          <cell r="I761" t="str">
            <v>Psych Hospital</v>
          </cell>
          <cell r="J761" t="str">
            <v>Broughton</v>
          </cell>
          <cell r="K761" t="str">
            <v>947844896K</v>
          </cell>
          <cell r="L761" t="str">
            <v>947844896K</v>
          </cell>
          <cell r="M761" t="str">
            <v>1082419</v>
          </cell>
          <cell r="N761" t="str">
            <v>West</v>
          </cell>
          <cell r="O761" t="str">
            <v>101</v>
          </cell>
          <cell r="P761" t="str">
            <v>Smoky Mountain</v>
          </cell>
          <cell r="Q761" t="str">
            <v>Direct with Approval</v>
          </cell>
          <cell r="R761" t="str">
            <v>Other outpatient and residential non state facilit</v>
          </cell>
          <cell r="S761" t="str">
            <v>Private residence</v>
          </cell>
          <cell r="T761" t="str">
            <v>MH</v>
          </cell>
          <cell r="U761" t="str">
            <v>Avery</v>
          </cell>
          <cell r="V761" t="str">
            <v>Avery</v>
          </cell>
          <cell r="W761" t="str">
            <v>Avery</v>
          </cell>
          <cell r="X761" t="str">
            <v>Smoky Mountain</v>
          </cell>
          <cell r="Y761" t="str">
            <v>Smoky Mountain Center</v>
          </cell>
          <cell r="AA761" t="str">
            <v>SELF PAY</v>
          </cell>
          <cell r="AB761" t="str">
            <v>SELF PAY</v>
          </cell>
          <cell r="AC761" t="str">
            <v>MEDICAID(NC)</v>
          </cell>
          <cell r="AD761" t="str">
            <v>MEDICAID</v>
          </cell>
          <cell r="AK761" t="str">
            <v>Medicaid</v>
          </cell>
          <cell r="AL761">
            <v>22.906849315068492</v>
          </cell>
          <cell r="AM761">
            <v>880</v>
          </cell>
          <cell r="AN761">
            <v>1</v>
          </cell>
          <cell r="AO761">
            <v>1</v>
          </cell>
          <cell r="AP761">
            <v>20110309</v>
          </cell>
          <cell r="AQ761">
            <v>1</v>
          </cell>
          <cell r="AR761" t="str">
            <v>0-7 Days</v>
          </cell>
          <cell r="AS761">
            <v>1</v>
          </cell>
          <cell r="AT761">
            <v>1</v>
          </cell>
          <cell r="AU761">
            <v>1</v>
          </cell>
          <cell r="AV761" t="b">
            <v>1</v>
          </cell>
          <cell r="AW761" t="b">
            <v>1</v>
          </cell>
          <cell r="AX761" t="b">
            <v>1</v>
          </cell>
          <cell r="AY761" t="b">
            <v>0</v>
          </cell>
          <cell r="AZ761">
            <v>0</v>
          </cell>
          <cell r="BA761" t="b">
            <v>1</v>
          </cell>
          <cell r="BB761" t="b">
            <v>1</v>
          </cell>
          <cell r="BC761">
            <v>1</v>
          </cell>
        </row>
        <row r="762">
          <cell r="A762" t="str">
            <v>0</v>
          </cell>
          <cell r="B762" t="str">
            <v>2011/03/11</v>
          </cell>
          <cell r="C762" t="str">
            <v>2011/03/28</v>
          </cell>
          <cell r="D762">
            <v>0</v>
          </cell>
          <cell r="E762">
            <v>1590469</v>
          </cell>
          <cell r="F762" t="str">
            <v>M</v>
          </cell>
          <cell r="G762" t="str">
            <v>T</v>
          </cell>
          <cell r="H762" t="str">
            <v>2001/03/23</v>
          </cell>
          <cell r="I762" t="str">
            <v>Psych Hospital</v>
          </cell>
          <cell r="J762" t="str">
            <v>Central Regional Hospital</v>
          </cell>
          <cell r="K762" t="str">
            <v>946706962S</v>
          </cell>
          <cell r="L762" t="str">
            <v>946706962S</v>
          </cell>
          <cell r="M762" t="str">
            <v>1082477</v>
          </cell>
          <cell r="N762" t="str">
            <v>West</v>
          </cell>
          <cell r="O762" t="str">
            <v>112</v>
          </cell>
          <cell r="P762" t="str">
            <v>Piedmont</v>
          </cell>
          <cell r="Q762" t="str">
            <v>Direct with Approval</v>
          </cell>
          <cell r="R762" t="str">
            <v>Other outpatient and residential non state facilit</v>
          </cell>
          <cell r="S762" t="str">
            <v>Private residence</v>
          </cell>
          <cell r="T762" t="str">
            <v>MH</v>
          </cell>
          <cell r="U762" t="str">
            <v>Rowan</v>
          </cell>
          <cell r="V762" t="str">
            <v>Rowan</v>
          </cell>
          <cell r="W762" t="str">
            <v>Rowan</v>
          </cell>
          <cell r="X762" t="str">
            <v>Piedmont</v>
          </cell>
          <cell r="Y762" t="str">
            <v>PBH</v>
          </cell>
          <cell r="Z762" t="str">
            <v>131210000002648</v>
          </cell>
          <cell r="AA762" t="str">
            <v>PBH CARDINAL</v>
          </cell>
          <cell r="AB762" t="str">
            <v>MEDICAID</v>
          </cell>
          <cell r="AC762" t="str">
            <v>SELF PAY</v>
          </cell>
          <cell r="AD762" t="str">
            <v>SELF PAY</v>
          </cell>
          <cell r="AK762" t="str">
            <v>Medicaid</v>
          </cell>
          <cell r="AL762">
            <v>10.361643835616439</v>
          </cell>
          <cell r="AM762">
            <v>185</v>
          </cell>
          <cell r="AN762">
            <v>0</v>
          </cell>
          <cell r="AO762">
            <v>0</v>
          </cell>
          <cell r="AP762" t="str">
            <v>.</v>
          </cell>
          <cell r="AQ762" t="str">
            <v>.</v>
          </cell>
          <cell r="AR762" t="str">
            <v>Not Seen</v>
          </cell>
          <cell r="AS762">
            <v>0</v>
          </cell>
          <cell r="AT762">
            <v>0</v>
          </cell>
          <cell r="AU762">
            <v>1</v>
          </cell>
          <cell r="AV762" t="b">
            <v>1</v>
          </cell>
          <cell r="AW762" t="b">
            <v>1</v>
          </cell>
          <cell r="AX762" t="b">
            <v>1</v>
          </cell>
          <cell r="AY762" t="b">
            <v>0</v>
          </cell>
          <cell r="AZ762">
            <v>0</v>
          </cell>
          <cell r="BA762" t="b">
            <v>1</v>
          </cell>
          <cell r="BB762" t="b">
            <v>1</v>
          </cell>
          <cell r="BC762">
            <v>1</v>
          </cell>
        </row>
        <row r="763">
          <cell r="A763" t="str">
            <v>0</v>
          </cell>
          <cell r="B763" t="str">
            <v>2010/09/19</v>
          </cell>
          <cell r="C763" t="str">
            <v>2011/01/06</v>
          </cell>
          <cell r="D763">
            <v>0</v>
          </cell>
          <cell r="E763">
            <v>1863696</v>
          </cell>
          <cell r="F763" t="str">
            <v>M</v>
          </cell>
          <cell r="G763" t="str">
            <v>T</v>
          </cell>
          <cell r="H763" t="str">
            <v>1971/05/17</v>
          </cell>
          <cell r="I763" t="str">
            <v>Psych Hospital</v>
          </cell>
          <cell r="J763" t="str">
            <v>Central Regional Hospital</v>
          </cell>
          <cell r="K763" t="str">
            <v>945490365T</v>
          </cell>
          <cell r="L763" t="str">
            <v>945490365T</v>
          </cell>
          <cell r="M763" t="str">
            <v>1082514</v>
          </cell>
          <cell r="N763" t="str">
            <v>C</v>
          </cell>
          <cell r="O763" t="str">
            <v>207</v>
          </cell>
          <cell r="P763" t="str">
            <v>Durham</v>
          </cell>
          <cell r="Q763" t="str">
            <v>Direct to Outpatient Commitment</v>
          </cell>
          <cell r="R763" t="str">
            <v>Other outpatient and residential non state facilit</v>
          </cell>
          <cell r="S763" t="str">
            <v>Community ICF-MR 70 or more beds</v>
          </cell>
          <cell r="T763" t="str">
            <v>MH</v>
          </cell>
          <cell r="U763" t="str">
            <v>Durham</v>
          </cell>
          <cell r="V763" t="str">
            <v>Durham</v>
          </cell>
          <cell r="W763" t="str">
            <v>Durham</v>
          </cell>
          <cell r="X763" t="str">
            <v>Durham</v>
          </cell>
          <cell r="Y763" t="str">
            <v>Durham Center</v>
          </cell>
          <cell r="AA763" t="str">
            <v>SELF PAY</v>
          </cell>
          <cell r="AB763" t="str">
            <v>SELF PAY</v>
          </cell>
          <cell r="AC763" t="str">
            <v>MEDICAID(NC)</v>
          </cell>
          <cell r="AD763" t="str">
            <v>MEDICAID</v>
          </cell>
          <cell r="AK763" t="str">
            <v>Medicaid</v>
          </cell>
          <cell r="AL763">
            <v>40.232876712328768</v>
          </cell>
          <cell r="AM763">
            <v>236</v>
          </cell>
          <cell r="AN763">
            <v>1</v>
          </cell>
          <cell r="AO763">
            <v>1</v>
          </cell>
          <cell r="AP763">
            <v>20110107</v>
          </cell>
          <cell r="AQ763">
            <v>1</v>
          </cell>
          <cell r="AR763" t="str">
            <v>0-7 Days</v>
          </cell>
          <cell r="AS763">
            <v>1</v>
          </cell>
          <cell r="AT763">
            <v>1</v>
          </cell>
          <cell r="AU763">
            <v>1</v>
          </cell>
          <cell r="AV763" t="b">
            <v>1</v>
          </cell>
          <cell r="AW763" t="b">
            <v>1</v>
          </cell>
          <cell r="AX763" t="b">
            <v>1</v>
          </cell>
          <cell r="AY763" t="b">
            <v>0</v>
          </cell>
          <cell r="AZ763">
            <v>0</v>
          </cell>
          <cell r="BA763" t="b">
            <v>1</v>
          </cell>
          <cell r="BB763" t="b">
            <v>1</v>
          </cell>
          <cell r="BC763">
            <v>1</v>
          </cell>
        </row>
        <row r="764">
          <cell r="A764" t="str">
            <v>0</v>
          </cell>
          <cell r="B764" t="str">
            <v>2011/01/14</v>
          </cell>
          <cell r="C764" t="str">
            <v>2011/03/03</v>
          </cell>
          <cell r="D764">
            <v>0</v>
          </cell>
          <cell r="E764">
            <v>1863696</v>
          </cell>
          <cell r="F764" t="str">
            <v>M</v>
          </cell>
          <cell r="G764" t="str">
            <v>T</v>
          </cell>
          <cell r="H764" t="str">
            <v>1971/05/17</v>
          </cell>
          <cell r="I764" t="str">
            <v>Psych Hospital</v>
          </cell>
          <cell r="J764" t="str">
            <v>Central Regional Hospital</v>
          </cell>
          <cell r="K764" t="str">
            <v>945490365T</v>
          </cell>
          <cell r="L764" t="str">
            <v>945490365T</v>
          </cell>
          <cell r="M764" t="str">
            <v>1082514</v>
          </cell>
          <cell r="N764" t="str">
            <v>C</v>
          </cell>
          <cell r="O764" t="str">
            <v>207</v>
          </cell>
          <cell r="P764" t="str">
            <v>Durham</v>
          </cell>
          <cell r="Q764" t="str">
            <v>Direct to Outpatient Commitment</v>
          </cell>
          <cell r="R764" t="str">
            <v>Other outpatient and residential non state facilit</v>
          </cell>
          <cell r="S764" t="str">
            <v>Community ICF-MR 70 or more beds</v>
          </cell>
          <cell r="T764" t="str">
            <v>DD</v>
          </cell>
          <cell r="U764" t="str">
            <v>Durham</v>
          </cell>
          <cell r="V764" t="str">
            <v>Durham</v>
          </cell>
          <cell r="W764" t="str">
            <v>Durham</v>
          </cell>
          <cell r="X764" t="str">
            <v>Durham</v>
          </cell>
          <cell r="Y764" t="str">
            <v>Durham Center</v>
          </cell>
          <cell r="AA764" t="str">
            <v>SELF PAY</v>
          </cell>
          <cell r="AB764" t="str">
            <v>SELF PAY</v>
          </cell>
          <cell r="AC764" t="str">
            <v>MEDICAID(NC)</v>
          </cell>
          <cell r="AD764" t="str">
            <v>MEDICAID</v>
          </cell>
          <cell r="AK764" t="str">
            <v>Medicaid</v>
          </cell>
          <cell r="AL764">
            <v>40.232876712328768</v>
          </cell>
          <cell r="AM764">
            <v>237</v>
          </cell>
          <cell r="AN764">
            <v>1</v>
          </cell>
          <cell r="AO764">
            <v>1</v>
          </cell>
          <cell r="AP764">
            <v>20110303</v>
          </cell>
          <cell r="AQ764">
            <v>0</v>
          </cell>
          <cell r="AR764" t="str">
            <v>0-7 Days</v>
          </cell>
          <cell r="AS764">
            <v>1</v>
          </cell>
          <cell r="AT764">
            <v>1</v>
          </cell>
          <cell r="AU764">
            <v>1</v>
          </cell>
          <cell r="AV764" t="b">
            <v>1</v>
          </cell>
          <cell r="AW764" t="b">
            <v>1</v>
          </cell>
          <cell r="AX764" t="b">
            <v>1</v>
          </cell>
          <cell r="AY764" t="b">
            <v>0</v>
          </cell>
          <cell r="AZ764">
            <v>0</v>
          </cell>
          <cell r="BA764" t="b">
            <v>1</v>
          </cell>
          <cell r="BB764" t="b">
            <v>1</v>
          </cell>
          <cell r="BC764">
            <v>1</v>
          </cell>
        </row>
        <row r="765">
          <cell r="A765" t="str">
            <v>Q</v>
          </cell>
          <cell r="B765" t="str">
            <v>2011/02/22</v>
          </cell>
          <cell r="C765" t="str">
            <v>2011/03/01</v>
          </cell>
          <cell r="D765">
            <v>0</v>
          </cell>
          <cell r="E765">
            <v>1863772</v>
          </cell>
          <cell r="F765" t="str">
            <v>M</v>
          </cell>
          <cell r="G765" t="str">
            <v>T</v>
          </cell>
          <cell r="H765" t="str">
            <v>1956/03/26</v>
          </cell>
          <cell r="I765" t="str">
            <v>ADATC</v>
          </cell>
          <cell r="J765" t="str">
            <v>W.B. Jones ADATC</v>
          </cell>
          <cell r="K765" t="str">
            <v>949419434T</v>
          </cell>
          <cell r="M765" t="str">
            <v>1082610</v>
          </cell>
          <cell r="N765" t="str">
            <v>East</v>
          </cell>
          <cell r="O765" t="str">
            <v>412</v>
          </cell>
          <cell r="P765" t="str">
            <v>Albemarle</v>
          </cell>
          <cell r="Q765" t="str">
            <v>Program Completion ADATC only</v>
          </cell>
          <cell r="R765" t="str">
            <v>Other outpatient and residential non state facilit</v>
          </cell>
          <cell r="S765" t="str">
            <v>Private residence</v>
          </cell>
          <cell r="T765" t="str">
            <v>SA</v>
          </cell>
          <cell r="U765" t="str">
            <v>Hyde</v>
          </cell>
          <cell r="V765" t="str">
            <v>Hyde</v>
          </cell>
          <cell r="W765" t="str">
            <v>Hyde</v>
          </cell>
          <cell r="X765" t="str">
            <v>ECBH</v>
          </cell>
          <cell r="Y765" t="str">
            <v>East Carolina Behavioral Health</v>
          </cell>
          <cell r="AA765" t="str">
            <v>SELF PAY</v>
          </cell>
          <cell r="AB765" t="str">
            <v>SELF PAY</v>
          </cell>
          <cell r="AK765" t="str">
            <v>Self</v>
          </cell>
          <cell r="AL765">
            <v>55.38356164383562</v>
          </cell>
          <cell r="AM765">
            <v>1891</v>
          </cell>
          <cell r="AN765">
            <v>0</v>
          </cell>
          <cell r="AO765">
            <v>0</v>
          </cell>
          <cell r="AP765" t="str">
            <v>.</v>
          </cell>
          <cell r="AQ765" t="str">
            <v>.</v>
          </cell>
          <cell r="AR765" t="str">
            <v>Not Seen</v>
          </cell>
          <cell r="AS765">
            <v>0</v>
          </cell>
          <cell r="AT765">
            <v>0</v>
          </cell>
          <cell r="AU765">
            <v>0</v>
          </cell>
          <cell r="AV765" t="b">
            <v>0</v>
          </cell>
          <cell r="AW765" t="b">
            <v>1</v>
          </cell>
          <cell r="AX765" t="b">
            <v>1</v>
          </cell>
          <cell r="AY765" t="b">
            <v>0</v>
          </cell>
          <cell r="AZ765">
            <v>1</v>
          </cell>
          <cell r="BA765" t="b">
            <v>1</v>
          </cell>
          <cell r="BB765" t="b">
            <v>1</v>
          </cell>
          <cell r="BC765">
            <v>1</v>
          </cell>
        </row>
        <row r="766">
          <cell r="A766" t="str">
            <v>Q</v>
          </cell>
          <cell r="B766" t="str">
            <v>2011/02/14</v>
          </cell>
          <cell r="C766" t="str">
            <v>2011/03/07</v>
          </cell>
          <cell r="D766">
            <v>0</v>
          </cell>
          <cell r="E766">
            <v>1711618</v>
          </cell>
          <cell r="F766" t="str">
            <v>F</v>
          </cell>
          <cell r="G766" t="str">
            <v>T</v>
          </cell>
          <cell r="H766" t="str">
            <v>1946/10/30</v>
          </cell>
          <cell r="I766" t="str">
            <v>ADATC</v>
          </cell>
          <cell r="J766" t="str">
            <v>W.B. Jones ADATC</v>
          </cell>
          <cell r="K766" t="str">
            <v>947320909Q</v>
          </cell>
          <cell r="M766" t="str">
            <v>1083115</v>
          </cell>
          <cell r="N766" t="str">
            <v>East</v>
          </cell>
          <cell r="O766" t="str">
            <v>412</v>
          </cell>
          <cell r="P766" t="str">
            <v>Albemarle</v>
          </cell>
          <cell r="Q766" t="str">
            <v>Program Completion ADATC only</v>
          </cell>
          <cell r="R766" t="str">
            <v>Other outpatient and residential non state facilit</v>
          </cell>
          <cell r="S766" t="str">
            <v>Private residence</v>
          </cell>
          <cell r="T766" t="str">
            <v>SA</v>
          </cell>
          <cell r="U766" t="str">
            <v>Chowan</v>
          </cell>
          <cell r="V766" t="str">
            <v>Chowan</v>
          </cell>
          <cell r="W766" t="str">
            <v>Chowan</v>
          </cell>
          <cell r="X766" t="str">
            <v>ECBH</v>
          </cell>
          <cell r="Y766" t="str">
            <v>East Carolina Behavioral Health</v>
          </cell>
          <cell r="AA766" t="str">
            <v>SELF PAY</v>
          </cell>
          <cell r="AB766" t="str">
            <v>SELF PAY</v>
          </cell>
          <cell r="AK766" t="str">
            <v>Self</v>
          </cell>
          <cell r="AL766">
            <v>64.794520547945211</v>
          </cell>
          <cell r="AM766">
            <v>1873</v>
          </cell>
          <cell r="AN766">
            <v>0</v>
          </cell>
          <cell r="AO766">
            <v>0</v>
          </cell>
          <cell r="AP766" t="str">
            <v>.</v>
          </cell>
          <cell r="AQ766" t="str">
            <v>.</v>
          </cell>
          <cell r="AR766" t="str">
            <v>Not Seen</v>
          </cell>
          <cell r="AS766">
            <v>0</v>
          </cell>
          <cell r="AT766">
            <v>0</v>
          </cell>
          <cell r="AU766">
            <v>0</v>
          </cell>
          <cell r="AV766" t="b">
            <v>0</v>
          </cell>
          <cell r="AW766" t="b">
            <v>1</v>
          </cell>
          <cell r="AX766" t="b">
            <v>1</v>
          </cell>
          <cell r="AY766" t="b">
            <v>0</v>
          </cell>
          <cell r="AZ766">
            <v>1</v>
          </cell>
          <cell r="BA766" t="b">
            <v>1</v>
          </cell>
          <cell r="BB766" t="b">
            <v>1</v>
          </cell>
          <cell r="BC766">
            <v>1</v>
          </cell>
        </row>
        <row r="767">
          <cell r="A767" t="str">
            <v>Q</v>
          </cell>
          <cell r="B767" t="str">
            <v>2011/01/06</v>
          </cell>
          <cell r="C767" t="str">
            <v>2011/01/13</v>
          </cell>
          <cell r="D767">
            <v>0</v>
          </cell>
          <cell r="E767">
            <v>1876149</v>
          </cell>
          <cell r="F767" t="str">
            <v>M</v>
          </cell>
          <cell r="G767" t="str">
            <v>T</v>
          </cell>
          <cell r="H767" t="str">
            <v>1965/07/03</v>
          </cell>
          <cell r="I767" t="str">
            <v>ADATC</v>
          </cell>
          <cell r="J767" t="str">
            <v>W.B. Jones ADATC</v>
          </cell>
          <cell r="K767" t="str">
            <v>944861662R</v>
          </cell>
          <cell r="L767" t="str">
            <v>944861662R</v>
          </cell>
          <cell r="M767" t="str">
            <v>1083340</v>
          </cell>
          <cell r="N767" t="str">
            <v>East</v>
          </cell>
          <cell r="O767" t="str">
            <v>407</v>
          </cell>
          <cell r="P767" t="str">
            <v>ECBH</v>
          </cell>
          <cell r="Q767" t="str">
            <v>Program Completion ADATC only</v>
          </cell>
          <cell r="R767" t="str">
            <v>Other outpatient and residential non state facilit</v>
          </cell>
          <cell r="S767" t="str">
            <v>Private residence</v>
          </cell>
          <cell r="T767" t="str">
            <v>SA</v>
          </cell>
          <cell r="U767" t="str">
            <v>Pitt</v>
          </cell>
          <cell r="V767" t="str">
            <v>Pitt</v>
          </cell>
          <cell r="W767" t="str">
            <v>Pitt</v>
          </cell>
          <cell r="X767" t="str">
            <v>ECBH</v>
          </cell>
          <cell r="Y767" t="str">
            <v>East Carolina Behavioral Health</v>
          </cell>
          <cell r="AA767" t="str">
            <v>SELF PAY</v>
          </cell>
          <cell r="AB767" t="str">
            <v>SELF PAY</v>
          </cell>
          <cell r="AC767" t="str">
            <v>MEDICAID(NC)</v>
          </cell>
          <cell r="AD767" t="str">
            <v>MEDICAID</v>
          </cell>
          <cell r="AK767" t="str">
            <v>Medicaid</v>
          </cell>
          <cell r="AL767">
            <v>46.106849315068494</v>
          </cell>
          <cell r="AM767">
            <v>1892</v>
          </cell>
          <cell r="AN767">
            <v>0</v>
          </cell>
          <cell r="AO767">
            <v>0</v>
          </cell>
          <cell r="AP767" t="str">
            <v>.</v>
          </cell>
          <cell r="AQ767" t="str">
            <v>.</v>
          </cell>
          <cell r="AR767" t="str">
            <v>Not Seen</v>
          </cell>
          <cell r="AS767">
            <v>0</v>
          </cell>
          <cell r="AT767">
            <v>0</v>
          </cell>
          <cell r="AU767">
            <v>0</v>
          </cell>
          <cell r="AV767" t="b">
            <v>0</v>
          </cell>
          <cell r="AW767" t="b">
            <v>1</v>
          </cell>
          <cell r="AX767" t="b">
            <v>1</v>
          </cell>
          <cell r="AY767" t="b">
            <v>0</v>
          </cell>
          <cell r="AZ767">
            <v>1</v>
          </cell>
          <cell r="BA767" t="b">
            <v>1</v>
          </cell>
          <cell r="BB767" t="b">
            <v>1</v>
          </cell>
          <cell r="BC767">
            <v>1</v>
          </cell>
        </row>
        <row r="768">
          <cell r="A768" t="str">
            <v>Q</v>
          </cell>
          <cell r="B768" t="str">
            <v>2011/02/28</v>
          </cell>
          <cell r="C768" t="str">
            <v>2011/03/20</v>
          </cell>
          <cell r="D768">
            <v>0</v>
          </cell>
          <cell r="E768">
            <v>1876149</v>
          </cell>
          <cell r="F768" t="str">
            <v>M</v>
          </cell>
          <cell r="G768" t="str">
            <v>T</v>
          </cell>
          <cell r="H768" t="str">
            <v>1965/07/03</v>
          </cell>
          <cell r="I768" t="str">
            <v>ADATC</v>
          </cell>
          <cell r="J768" t="str">
            <v>W.B. Jones ADATC</v>
          </cell>
          <cell r="K768" t="str">
            <v>944861662R</v>
          </cell>
          <cell r="L768" t="str">
            <v>944861662R</v>
          </cell>
          <cell r="M768" t="str">
            <v>1083340</v>
          </cell>
          <cell r="N768" t="str">
            <v>East</v>
          </cell>
          <cell r="O768" t="str">
            <v>407</v>
          </cell>
          <cell r="P768" t="str">
            <v>ECBH</v>
          </cell>
          <cell r="Q768" t="str">
            <v>Program Completion ADATC only</v>
          </cell>
          <cell r="R768" t="str">
            <v>Other outpatient and residential non state facilit</v>
          </cell>
          <cell r="S768" t="str">
            <v>Private residence</v>
          </cell>
          <cell r="T768" t="str">
            <v>SA</v>
          </cell>
          <cell r="U768" t="str">
            <v>Pitt</v>
          </cell>
          <cell r="V768" t="str">
            <v>Pitt</v>
          </cell>
          <cell r="W768" t="str">
            <v>Pitt</v>
          </cell>
          <cell r="X768" t="str">
            <v>ECBH</v>
          </cell>
          <cell r="Y768" t="str">
            <v>East Carolina Behavioral Health</v>
          </cell>
          <cell r="AA768" t="str">
            <v>SELF PAY</v>
          </cell>
          <cell r="AB768" t="str">
            <v>SELF PAY</v>
          </cell>
          <cell r="AC768" t="str">
            <v>MEDICAID(NC)</v>
          </cell>
          <cell r="AD768" t="str">
            <v>MEDICAID</v>
          </cell>
          <cell r="AK768" t="str">
            <v>Medicaid</v>
          </cell>
          <cell r="AL768">
            <v>46.106849315068494</v>
          </cell>
          <cell r="AM768">
            <v>1893</v>
          </cell>
          <cell r="AN768">
            <v>0</v>
          </cell>
          <cell r="AO768">
            <v>0</v>
          </cell>
          <cell r="AP768" t="str">
            <v>.</v>
          </cell>
          <cell r="AQ768" t="str">
            <v>.</v>
          </cell>
          <cell r="AR768" t="str">
            <v>Not Seen</v>
          </cell>
          <cell r="AS768">
            <v>0</v>
          </cell>
          <cell r="AT768">
            <v>0</v>
          </cell>
          <cell r="AU768">
            <v>0</v>
          </cell>
          <cell r="AV768" t="b">
            <v>0</v>
          </cell>
          <cell r="AW768" t="b">
            <v>1</v>
          </cell>
          <cell r="AX768" t="b">
            <v>1</v>
          </cell>
          <cell r="AY768" t="b">
            <v>0</v>
          </cell>
          <cell r="AZ768">
            <v>1</v>
          </cell>
          <cell r="BA768" t="b">
            <v>1</v>
          </cell>
          <cell r="BB768" t="b">
            <v>1</v>
          </cell>
          <cell r="BC768">
            <v>1</v>
          </cell>
        </row>
        <row r="769">
          <cell r="A769" t="str">
            <v>0</v>
          </cell>
          <cell r="B769" t="str">
            <v>2011/02/16</v>
          </cell>
          <cell r="C769" t="str">
            <v>2011/03/16</v>
          </cell>
          <cell r="D769">
            <v>0</v>
          </cell>
          <cell r="E769">
            <v>1313677</v>
          </cell>
          <cell r="F769" t="str">
            <v>F</v>
          </cell>
          <cell r="G769" t="str">
            <v>T</v>
          </cell>
          <cell r="H769" t="str">
            <v>1992/11/02</v>
          </cell>
          <cell r="I769" t="str">
            <v>Psych Hospital</v>
          </cell>
          <cell r="J769" t="str">
            <v>Central Regional Hospital</v>
          </cell>
          <cell r="K769" t="str">
            <v>946891663O</v>
          </cell>
          <cell r="L769" t="str">
            <v>946891663O</v>
          </cell>
          <cell r="M769" t="str">
            <v>1083375</v>
          </cell>
          <cell r="N769" t="str">
            <v>C</v>
          </cell>
          <cell r="O769" t="str">
            <v>205</v>
          </cell>
          <cell r="P769" t="str">
            <v>Alamance-Caswell</v>
          </cell>
          <cell r="Q769" t="str">
            <v>Direct to Outpatient Commitment</v>
          </cell>
          <cell r="R769" t="str">
            <v>Other outpatient and residential non state facilit</v>
          </cell>
          <cell r="S769" t="str">
            <v>Other independent (rooming house dormitory barrack</v>
          </cell>
          <cell r="T769" t="str">
            <v>MH</v>
          </cell>
          <cell r="U769" t="str">
            <v>Alamance</v>
          </cell>
          <cell r="V769" t="str">
            <v>Alamance</v>
          </cell>
          <cell r="W769" t="str">
            <v>Alamance</v>
          </cell>
          <cell r="X769" t="str">
            <v>Alamance-Caswell</v>
          </cell>
          <cell r="Y769" t="str">
            <v>Alamance-Caswell</v>
          </cell>
          <cell r="AA769" t="str">
            <v>NC HEALTH CHOICE</v>
          </cell>
          <cell r="AB769" t="str">
            <v>BLUE CROSS</v>
          </cell>
          <cell r="AC769" t="str">
            <v>SELF PAY</v>
          </cell>
          <cell r="AD769" t="str">
            <v>SELF PAY</v>
          </cell>
          <cell r="AE769" t="str">
            <v>MEDICAID(NC)</v>
          </cell>
          <cell r="AF769" t="str">
            <v>MEDICAID</v>
          </cell>
          <cell r="AK769" t="str">
            <v>Medicaid</v>
          </cell>
          <cell r="AL769">
            <v>18.753424657534246</v>
          </cell>
          <cell r="AM769">
            <v>143</v>
          </cell>
          <cell r="AN769">
            <v>1</v>
          </cell>
          <cell r="AO769">
            <v>1</v>
          </cell>
          <cell r="AP769">
            <v>20110404</v>
          </cell>
          <cell r="AQ769">
            <v>19</v>
          </cell>
          <cell r="AR769" t="str">
            <v>8-30 Days</v>
          </cell>
          <cell r="AS769">
            <v>0</v>
          </cell>
          <cell r="AT769">
            <v>0</v>
          </cell>
          <cell r="AU769">
            <v>1</v>
          </cell>
          <cell r="AV769" t="b">
            <v>1</v>
          </cell>
          <cell r="AW769" t="b">
            <v>1</v>
          </cell>
          <cell r="AX769" t="b">
            <v>1</v>
          </cell>
          <cell r="AY769" t="b">
            <v>0</v>
          </cell>
          <cell r="AZ769">
            <v>0</v>
          </cell>
          <cell r="BA769" t="b">
            <v>1</v>
          </cell>
          <cell r="BB769" t="b">
            <v>1</v>
          </cell>
          <cell r="BC769">
            <v>1</v>
          </cell>
        </row>
        <row r="770">
          <cell r="A770" t="str">
            <v>Q</v>
          </cell>
          <cell r="B770" t="str">
            <v>2011/03/30</v>
          </cell>
          <cell r="C770" t="str">
            <v>2011/03/31</v>
          </cell>
          <cell r="D770">
            <v>0</v>
          </cell>
          <cell r="E770">
            <v>1671215</v>
          </cell>
          <cell r="F770" t="str">
            <v>M</v>
          </cell>
          <cell r="G770" t="str">
            <v>T</v>
          </cell>
          <cell r="H770" t="str">
            <v>1980/02/11</v>
          </cell>
          <cell r="I770" t="str">
            <v>ADATC</v>
          </cell>
          <cell r="J770" t="str">
            <v>W.B. Jones ADATC</v>
          </cell>
          <cell r="K770" t="str">
            <v>948027822R</v>
          </cell>
          <cell r="M770" t="str">
            <v>1083535</v>
          </cell>
          <cell r="N770" t="str">
            <v>East</v>
          </cell>
          <cell r="O770" t="str">
            <v>408</v>
          </cell>
          <cell r="P770" t="str">
            <v>Eastpointe</v>
          </cell>
          <cell r="Q770" t="str">
            <v>72 hours request for Discharge ADATC only</v>
          </cell>
          <cell r="R770" t="str">
            <v>Other outpatient and residential non state facilit</v>
          </cell>
          <cell r="S770" t="str">
            <v>Private residence</v>
          </cell>
          <cell r="T770" t="str">
            <v>SA</v>
          </cell>
          <cell r="U770" t="str">
            <v>Wayne</v>
          </cell>
          <cell r="V770" t="str">
            <v>Wayne</v>
          </cell>
          <cell r="W770" t="str">
            <v>Wayne</v>
          </cell>
          <cell r="X770" t="str">
            <v>Eastpointe</v>
          </cell>
          <cell r="Y770" t="str">
            <v>Eastpointe</v>
          </cell>
          <cell r="AA770" t="str">
            <v>SELF PAY</v>
          </cell>
          <cell r="AB770" t="str">
            <v>SELF PAY</v>
          </cell>
          <cell r="AK770" t="str">
            <v>Self</v>
          </cell>
          <cell r="AL770">
            <v>31.487671232876714</v>
          </cell>
          <cell r="AM770">
            <v>1867</v>
          </cell>
          <cell r="AN770">
            <v>1</v>
          </cell>
          <cell r="AO770">
            <v>1</v>
          </cell>
          <cell r="AP770">
            <v>20110401</v>
          </cell>
          <cell r="AQ770">
            <v>1</v>
          </cell>
          <cell r="AR770" t="str">
            <v>0-7 Days</v>
          </cell>
          <cell r="AS770">
            <v>0</v>
          </cell>
          <cell r="AT770">
            <v>0</v>
          </cell>
          <cell r="AU770">
            <v>0</v>
          </cell>
          <cell r="AV770" t="b">
            <v>0</v>
          </cell>
          <cell r="AW770" t="b">
            <v>1</v>
          </cell>
          <cell r="AX770" t="b">
            <v>1</v>
          </cell>
          <cell r="AY770" t="b">
            <v>0</v>
          </cell>
          <cell r="AZ770">
            <v>0</v>
          </cell>
          <cell r="BA770" t="b">
            <v>0</v>
          </cell>
          <cell r="BB770" t="b">
            <v>1</v>
          </cell>
          <cell r="BC770">
            <v>1</v>
          </cell>
        </row>
        <row r="771">
          <cell r="A771" t="str">
            <v>0</v>
          </cell>
          <cell r="B771" t="str">
            <v>2010/12/22</v>
          </cell>
          <cell r="C771" t="str">
            <v>2011/02/09</v>
          </cell>
          <cell r="D771">
            <v>0</v>
          </cell>
          <cell r="E771">
            <v>1883974</v>
          </cell>
          <cell r="F771" t="str">
            <v>M</v>
          </cell>
          <cell r="G771" t="str">
            <v>T</v>
          </cell>
          <cell r="H771" t="str">
            <v>1992/05/11</v>
          </cell>
          <cell r="I771" t="str">
            <v>Psych Hospital</v>
          </cell>
          <cell r="J771" t="str">
            <v>Central Regional Hospital</v>
          </cell>
          <cell r="K771" t="str">
            <v>949470230L</v>
          </cell>
          <cell r="L771" t="str">
            <v>949470230L</v>
          </cell>
          <cell r="M771" t="str">
            <v>1083886</v>
          </cell>
          <cell r="N771" t="str">
            <v>C</v>
          </cell>
          <cell r="O771" t="str">
            <v>308</v>
          </cell>
          <cell r="P771" t="str">
            <v>Wake</v>
          </cell>
          <cell r="Q771" t="str">
            <v>Direct with Approval</v>
          </cell>
          <cell r="R771" t="str">
            <v>Other outpatient and residential non state facilit</v>
          </cell>
          <cell r="S771" t="str">
            <v>Private residence</v>
          </cell>
          <cell r="T771" t="str">
            <v>MH</v>
          </cell>
          <cell r="U771" t="str">
            <v>Wake</v>
          </cell>
          <cell r="V771" t="str">
            <v>Wake</v>
          </cell>
          <cell r="W771" t="str">
            <v>Wake</v>
          </cell>
          <cell r="X771" t="str">
            <v>Wake</v>
          </cell>
          <cell r="Y771" t="str">
            <v>Wake</v>
          </cell>
          <cell r="AA771" t="str">
            <v>UNITED HEALTHCARE - UBH CLAIMS</v>
          </cell>
          <cell r="AB771" t="str">
            <v>HMO</v>
          </cell>
          <cell r="AC771" t="str">
            <v>MEDICAID(NC)</v>
          </cell>
          <cell r="AD771" t="str">
            <v>MEDICAID</v>
          </cell>
          <cell r="AE771" t="str">
            <v>SELF PAY</v>
          </cell>
          <cell r="AF771" t="str">
            <v>SELF PAY</v>
          </cell>
          <cell r="AK771" t="str">
            <v>Medicaid</v>
          </cell>
          <cell r="AL771">
            <v>19.232876712328768</v>
          </cell>
          <cell r="AM771">
            <v>239</v>
          </cell>
          <cell r="AN771">
            <v>1</v>
          </cell>
          <cell r="AO771">
            <v>1</v>
          </cell>
          <cell r="AP771">
            <v>20110224</v>
          </cell>
          <cell r="AQ771">
            <v>15</v>
          </cell>
          <cell r="AR771" t="str">
            <v>8-30 Days</v>
          </cell>
          <cell r="AS771">
            <v>0</v>
          </cell>
          <cell r="AT771">
            <v>0</v>
          </cell>
          <cell r="AU771">
            <v>1</v>
          </cell>
          <cell r="AV771" t="b">
            <v>1</v>
          </cell>
          <cell r="AW771" t="b">
            <v>1</v>
          </cell>
          <cell r="AX771" t="b">
            <v>1</v>
          </cell>
          <cell r="AY771" t="b">
            <v>0</v>
          </cell>
          <cell r="AZ771">
            <v>0</v>
          </cell>
          <cell r="BA771" t="b">
            <v>1</v>
          </cell>
          <cell r="BB771" t="b">
            <v>1</v>
          </cell>
          <cell r="BC771">
            <v>1</v>
          </cell>
        </row>
        <row r="772">
          <cell r="A772" t="str">
            <v>0</v>
          </cell>
          <cell r="B772" t="str">
            <v>2011/01/22</v>
          </cell>
          <cell r="C772" t="str">
            <v>2011/01/25</v>
          </cell>
          <cell r="D772">
            <v>0</v>
          </cell>
          <cell r="E772">
            <v>1883978</v>
          </cell>
          <cell r="F772" t="str">
            <v>M</v>
          </cell>
          <cell r="G772" t="str">
            <v>T</v>
          </cell>
          <cell r="H772" t="str">
            <v>1968/01/30</v>
          </cell>
          <cell r="I772" t="str">
            <v>Psych Hospital</v>
          </cell>
          <cell r="J772" t="str">
            <v>Central Regional Hospital</v>
          </cell>
          <cell r="K772" t="str">
            <v>947150166L</v>
          </cell>
          <cell r="M772" t="str">
            <v>1083890</v>
          </cell>
          <cell r="N772" t="str">
            <v>C</v>
          </cell>
          <cell r="O772" t="str">
            <v>308</v>
          </cell>
          <cell r="P772" t="str">
            <v>Wake</v>
          </cell>
          <cell r="Q772" t="str">
            <v>Direct with Approval</v>
          </cell>
          <cell r="R772" t="str">
            <v>Other outpatient and residential non state facilit</v>
          </cell>
          <cell r="S772" t="str">
            <v>Private residence</v>
          </cell>
          <cell r="T772" t="str">
            <v>SA</v>
          </cell>
          <cell r="U772" t="str">
            <v>Wake</v>
          </cell>
          <cell r="V772" t="str">
            <v>Wake</v>
          </cell>
          <cell r="W772" t="str">
            <v>Wake</v>
          </cell>
          <cell r="X772" t="str">
            <v>Wake</v>
          </cell>
          <cell r="Y772" t="str">
            <v>Wake</v>
          </cell>
          <cell r="AA772" t="str">
            <v>SELF PAY</v>
          </cell>
          <cell r="AB772" t="str">
            <v>SELF PAY</v>
          </cell>
          <cell r="AK772" t="str">
            <v>Self</v>
          </cell>
          <cell r="AL772">
            <v>43.528767123287672</v>
          </cell>
          <cell r="AM772">
            <v>240</v>
          </cell>
          <cell r="AN772">
            <v>1</v>
          </cell>
          <cell r="AO772">
            <v>1</v>
          </cell>
          <cell r="AP772">
            <v>20110128</v>
          </cell>
          <cell r="AQ772">
            <v>3</v>
          </cell>
          <cell r="AR772" t="str">
            <v>0-7 Days</v>
          </cell>
          <cell r="AS772">
            <v>0</v>
          </cell>
          <cell r="AT772">
            <v>0</v>
          </cell>
          <cell r="AU772">
            <v>1</v>
          </cell>
          <cell r="AV772" t="b">
            <v>1</v>
          </cell>
          <cell r="AW772" t="b">
            <v>1</v>
          </cell>
          <cell r="AX772" t="b">
            <v>1</v>
          </cell>
          <cell r="AY772" t="b">
            <v>0</v>
          </cell>
          <cell r="AZ772">
            <v>0</v>
          </cell>
          <cell r="BA772" t="b">
            <v>1</v>
          </cell>
          <cell r="BB772" t="b">
            <v>1</v>
          </cell>
          <cell r="BC772">
            <v>1</v>
          </cell>
        </row>
        <row r="773">
          <cell r="A773" t="str">
            <v>Q</v>
          </cell>
          <cell r="B773" t="str">
            <v>2011/01/07</v>
          </cell>
          <cell r="C773" t="str">
            <v>2011/01/27</v>
          </cell>
          <cell r="D773">
            <v>0</v>
          </cell>
          <cell r="E773">
            <v>1131533</v>
          </cell>
          <cell r="F773" t="str">
            <v>F</v>
          </cell>
          <cell r="G773" t="str">
            <v>T</v>
          </cell>
          <cell r="H773" t="str">
            <v>1967/10/08</v>
          </cell>
          <cell r="I773" t="str">
            <v>ADATC</v>
          </cell>
          <cell r="J773" t="str">
            <v>W.B. Jones ADATC</v>
          </cell>
          <cell r="K773" t="str">
            <v>945963074K</v>
          </cell>
          <cell r="L773" t="str">
            <v>241272427K</v>
          </cell>
          <cell r="M773" t="str">
            <v>1083958</v>
          </cell>
          <cell r="N773" t="str">
            <v>East</v>
          </cell>
          <cell r="O773" t="str">
            <v>407</v>
          </cell>
          <cell r="P773" t="str">
            <v>ECBH</v>
          </cell>
          <cell r="Q773" t="str">
            <v>Program Completion ADATC only</v>
          </cell>
          <cell r="R773" t="str">
            <v>Other outpatient and residential non state facilit</v>
          </cell>
          <cell r="S773" t="str">
            <v>Private residence</v>
          </cell>
          <cell r="T773" t="str">
            <v>SA</v>
          </cell>
          <cell r="U773" t="str">
            <v>Craven</v>
          </cell>
          <cell r="V773" t="str">
            <v>Craven</v>
          </cell>
          <cell r="W773" t="str">
            <v>Craven</v>
          </cell>
          <cell r="X773" t="str">
            <v>ECBH</v>
          </cell>
          <cell r="Y773" t="str">
            <v>East Carolina Behavioral Health</v>
          </cell>
          <cell r="AA773" t="str">
            <v>SELF PAY</v>
          </cell>
          <cell r="AB773" t="str">
            <v>SELF PAY</v>
          </cell>
          <cell r="AK773" t="str">
            <v>Self</v>
          </cell>
          <cell r="AL773">
            <v>43.841095890410962</v>
          </cell>
          <cell r="AM773">
            <v>1801</v>
          </cell>
          <cell r="AN773">
            <v>1</v>
          </cell>
          <cell r="AO773">
            <v>1</v>
          </cell>
          <cell r="AP773">
            <v>20110217</v>
          </cell>
          <cell r="AQ773">
            <v>21</v>
          </cell>
          <cell r="AR773" t="str">
            <v>8-30 Days</v>
          </cell>
          <cell r="AS773">
            <v>0</v>
          </cell>
          <cell r="AT773">
            <v>0</v>
          </cell>
          <cell r="AU773">
            <v>0</v>
          </cell>
          <cell r="AV773" t="b">
            <v>0</v>
          </cell>
          <cell r="AW773" t="b">
            <v>1</v>
          </cell>
          <cell r="AX773" t="b">
            <v>1</v>
          </cell>
          <cell r="AY773" t="b">
            <v>0</v>
          </cell>
          <cell r="AZ773">
            <v>1</v>
          </cell>
          <cell r="BA773" t="b">
            <v>1</v>
          </cell>
          <cell r="BB773" t="b">
            <v>1</v>
          </cell>
          <cell r="BC773">
            <v>1</v>
          </cell>
        </row>
        <row r="774">
          <cell r="A774" t="str">
            <v>Q</v>
          </cell>
          <cell r="B774" t="str">
            <v>2010/12/28</v>
          </cell>
          <cell r="C774" t="str">
            <v>2011/01/18</v>
          </cell>
          <cell r="D774">
            <v>0</v>
          </cell>
          <cell r="E774">
            <v>1713853</v>
          </cell>
          <cell r="F774" t="str">
            <v>M</v>
          </cell>
          <cell r="G774" t="str">
            <v>T</v>
          </cell>
          <cell r="H774" t="str">
            <v>1981/03/21</v>
          </cell>
          <cell r="I774" t="str">
            <v>ADATC</v>
          </cell>
          <cell r="J774" t="str">
            <v>W.B. Jones ADATC</v>
          </cell>
          <cell r="K774" t="str">
            <v>948491770O</v>
          </cell>
          <cell r="M774" t="str">
            <v>1084041</v>
          </cell>
          <cell r="N774" t="str">
            <v>East</v>
          </cell>
          <cell r="O774" t="str">
            <v>405</v>
          </cell>
          <cell r="P774" t="str">
            <v>Beacon Center</v>
          </cell>
          <cell r="Q774" t="str">
            <v>Program Completion ADATC only</v>
          </cell>
          <cell r="R774" t="str">
            <v>Other outpatient and residential non state facilit</v>
          </cell>
          <cell r="S774" t="str">
            <v>Private residence</v>
          </cell>
          <cell r="T774" t="str">
            <v>SA</v>
          </cell>
          <cell r="U774" t="str">
            <v>Nash</v>
          </cell>
          <cell r="V774" t="str">
            <v>Nash</v>
          </cell>
          <cell r="W774" t="str">
            <v>Nash</v>
          </cell>
          <cell r="X774" t="str">
            <v>Beacon Center</v>
          </cell>
          <cell r="Y774" t="str">
            <v>Beacon Center</v>
          </cell>
          <cell r="AA774" t="str">
            <v>SELF PAY</v>
          </cell>
          <cell r="AB774" t="str">
            <v>SELF PAY</v>
          </cell>
          <cell r="AK774" t="str">
            <v>Self</v>
          </cell>
          <cell r="AL774">
            <v>30.38082191780822</v>
          </cell>
          <cell r="AM774">
            <v>1874</v>
          </cell>
          <cell r="AN774">
            <v>1</v>
          </cell>
          <cell r="AO774">
            <v>1</v>
          </cell>
          <cell r="AP774">
            <v>20110202</v>
          </cell>
          <cell r="AQ774">
            <v>15</v>
          </cell>
          <cell r="AR774" t="str">
            <v>8-30 Days</v>
          </cell>
          <cell r="AS774">
            <v>0</v>
          </cell>
          <cell r="AT774">
            <v>0</v>
          </cell>
          <cell r="AU774">
            <v>0</v>
          </cell>
          <cell r="AV774" t="b">
            <v>0</v>
          </cell>
          <cell r="AW774" t="b">
            <v>1</v>
          </cell>
          <cell r="AX774" t="b">
            <v>1</v>
          </cell>
          <cell r="AY774" t="b">
            <v>0</v>
          </cell>
          <cell r="AZ774">
            <v>1</v>
          </cell>
          <cell r="BA774" t="b">
            <v>1</v>
          </cell>
          <cell r="BB774" t="b">
            <v>1</v>
          </cell>
          <cell r="BC774">
            <v>1</v>
          </cell>
        </row>
        <row r="775">
          <cell r="A775" t="str">
            <v>Q</v>
          </cell>
          <cell r="B775" t="str">
            <v>2011/01/24</v>
          </cell>
          <cell r="C775" t="str">
            <v>2011/02/01</v>
          </cell>
          <cell r="D775">
            <v>0</v>
          </cell>
          <cell r="E775">
            <v>1012785</v>
          </cell>
          <cell r="F775" t="str">
            <v>F</v>
          </cell>
          <cell r="G775" t="str">
            <v>T</v>
          </cell>
          <cell r="H775" t="str">
            <v>1983/12/01</v>
          </cell>
          <cell r="I775" t="str">
            <v>ADATC</v>
          </cell>
          <cell r="J775" t="str">
            <v>W.B. Jones ADATC</v>
          </cell>
          <cell r="K775" t="str">
            <v>947605231R</v>
          </cell>
          <cell r="M775" t="str">
            <v>1084234</v>
          </cell>
          <cell r="N775" t="str">
            <v>East</v>
          </cell>
          <cell r="O775" t="str">
            <v>401</v>
          </cell>
          <cell r="P775" t="str">
            <v>Southeastern Center</v>
          </cell>
          <cell r="Q775" t="str">
            <v>Therapeutic discharge  (patient is non-compliant with program guidelines - without physical or verbal altercation)</v>
          </cell>
          <cell r="R775" t="str">
            <v>Other outpatient and residential non state facilit</v>
          </cell>
          <cell r="S775" t="str">
            <v>Homeless(street vehicle shelter for homeless)</v>
          </cell>
          <cell r="T775" t="str">
            <v>SA</v>
          </cell>
          <cell r="U775" t="str">
            <v>New Hanover</v>
          </cell>
          <cell r="V775" t="str">
            <v>New Hanover</v>
          </cell>
          <cell r="W775" t="str">
            <v>New Hanover</v>
          </cell>
          <cell r="X775" t="str">
            <v>Southeastern Center</v>
          </cell>
          <cell r="Y775" t="str">
            <v>Southeastern Center</v>
          </cell>
          <cell r="AA775" t="str">
            <v>SELF PAY</v>
          </cell>
          <cell r="AB775" t="str">
            <v>SELF PAY</v>
          </cell>
          <cell r="AK775" t="str">
            <v>Self</v>
          </cell>
          <cell r="AL775">
            <v>27.682191780821917</v>
          </cell>
          <cell r="AM775">
            <v>1787</v>
          </cell>
          <cell r="AN775">
            <v>0</v>
          </cell>
          <cell r="AO775">
            <v>0</v>
          </cell>
          <cell r="AP775" t="str">
            <v>.</v>
          </cell>
          <cell r="AQ775" t="str">
            <v>.</v>
          </cell>
          <cell r="AR775" t="str">
            <v>Not Seen</v>
          </cell>
          <cell r="AS775">
            <v>0</v>
          </cell>
          <cell r="AT775">
            <v>0</v>
          </cell>
          <cell r="AU775">
            <v>0</v>
          </cell>
          <cell r="AV775" t="b">
            <v>0</v>
          </cell>
          <cell r="AW775" t="b">
            <v>1</v>
          </cell>
          <cell r="AX775" t="b">
            <v>1</v>
          </cell>
          <cell r="AY775" t="b">
            <v>0</v>
          </cell>
          <cell r="AZ775">
            <v>0</v>
          </cell>
          <cell r="BA775" t="b">
            <v>0</v>
          </cell>
          <cell r="BB775" t="b">
            <v>1</v>
          </cell>
          <cell r="BC775">
            <v>1</v>
          </cell>
        </row>
        <row r="776">
          <cell r="A776" t="str">
            <v>8</v>
          </cell>
          <cell r="B776" t="str">
            <v>2011/01/14</v>
          </cell>
          <cell r="C776" t="str">
            <v>2011/02/02</v>
          </cell>
          <cell r="D776">
            <v>0</v>
          </cell>
          <cell r="E776">
            <v>1896067</v>
          </cell>
          <cell r="F776" t="str">
            <v>F</v>
          </cell>
          <cell r="G776" t="str">
            <v>T</v>
          </cell>
          <cell r="H776" t="str">
            <v>1955/09/20</v>
          </cell>
          <cell r="I776" t="str">
            <v>ADATC</v>
          </cell>
          <cell r="J776" t="str">
            <v>R. J. Blackley ADATC</v>
          </cell>
          <cell r="K776" t="str">
            <v>946888530P</v>
          </cell>
          <cell r="M776" t="str">
            <v>1084697</v>
          </cell>
          <cell r="N776" t="str">
            <v>C</v>
          </cell>
          <cell r="O776" t="str">
            <v>206</v>
          </cell>
          <cell r="P776" t="str">
            <v>O-P-C</v>
          </cell>
          <cell r="Q776" t="str">
            <v>Program Completion ADATC only</v>
          </cell>
          <cell r="R776" t="str">
            <v>Other outpatient and residential non state facilit</v>
          </cell>
          <cell r="S776" t="str">
            <v>Residental facility excluding nursing homes(halfwa</v>
          </cell>
          <cell r="T776" t="str">
            <v>SA</v>
          </cell>
          <cell r="U776" t="str">
            <v>Orange</v>
          </cell>
          <cell r="V776" t="str">
            <v>Orange</v>
          </cell>
          <cell r="W776" t="str">
            <v>Unknown</v>
          </cell>
          <cell r="X776" t="str">
            <v>O-P-C</v>
          </cell>
          <cell r="Y776" t="str">
            <v>Orange-Person-Chatham</v>
          </cell>
          <cell r="AA776" t="str">
            <v>SELF PAY</v>
          </cell>
          <cell r="AB776" t="str">
            <v>SELF PAY</v>
          </cell>
          <cell r="AK776" t="str">
            <v>Self</v>
          </cell>
          <cell r="AL776">
            <v>55.898630136986299</v>
          </cell>
          <cell r="AM776">
            <v>1178</v>
          </cell>
          <cell r="AN776">
            <v>1</v>
          </cell>
          <cell r="AO776">
            <v>1</v>
          </cell>
          <cell r="AP776">
            <v>20110204</v>
          </cell>
          <cell r="AQ776">
            <v>2</v>
          </cell>
          <cell r="AR776" t="str">
            <v>0-7 Days</v>
          </cell>
          <cell r="AS776">
            <v>0</v>
          </cell>
          <cell r="AT776">
            <v>0</v>
          </cell>
          <cell r="AU776">
            <v>0</v>
          </cell>
          <cell r="AV776" t="b">
            <v>0</v>
          </cell>
          <cell r="AW776" t="b">
            <v>1</v>
          </cell>
          <cell r="AX776" t="b">
            <v>1</v>
          </cell>
          <cell r="AY776" t="b">
            <v>0</v>
          </cell>
          <cell r="AZ776">
            <v>1</v>
          </cell>
          <cell r="BA776" t="b">
            <v>1</v>
          </cell>
          <cell r="BB776" t="b">
            <v>1</v>
          </cell>
          <cell r="BC776">
            <v>1</v>
          </cell>
        </row>
        <row r="777">
          <cell r="A777" t="str">
            <v>2</v>
          </cell>
          <cell r="B777" t="str">
            <v>2011/01/05</v>
          </cell>
          <cell r="C777" t="str">
            <v>2011/02/03</v>
          </cell>
          <cell r="D777">
            <v>0</v>
          </cell>
          <cell r="E777">
            <v>1896098</v>
          </cell>
          <cell r="F777" t="str">
            <v>F</v>
          </cell>
          <cell r="G777" t="str">
            <v>T</v>
          </cell>
          <cell r="H777" t="str">
            <v>1991/06/19</v>
          </cell>
          <cell r="I777" t="str">
            <v>Psych Hospital</v>
          </cell>
          <cell r="J777" t="str">
            <v>Broughton</v>
          </cell>
          <cell r="K777" t="str">
            <v>900437529P</v>
          </cell>
          <cell r="L777" t="str">
            <v>900437529P</v>
          </cell>
          <cell r="M777" t="str">
            <v>1084758</v>
          </cell>
          <cell r="N777" t="str">
            <v>West</v>
          </cell>
          <cell r="O777" t="str">
            <v>110</v>
          </cell>
          <cell r="P777" t="str">
            <v>Mecklenburg</v>
          </cell>
          <cell r="Q777" t="str">
            <v>Direct to Outpatient Commitment</v>
          </cell>
          <cell r="R777" t="str">
            <v>Other outpatient and residential non state facilit</v>
          </cell>
          <cell r="S777" t="str">
            <v>Private residence</v>
          </cell>
          <cell r="T777" t="str">
            <v>MH</v>
          </cell>
          <cell r="U777" t="str">
            <v>Mecklenburg</v>
          </cell>
          <cell r="V777" t="str">
            <v>Mecklenburg</v>
          </cell>
          <cell r="W777" t="str">
            <v>Mecklenburg</v>
          </cell>
          <cell r="X777" t="str">
            <v>Mecklenburg</v>
          </cell>
          <cell r="Y777" t="str">
            <v>Mecklenburg</v>
          </cell>
          <cell r="AA777" t="str">
            <v>MEDICAID(NC)</v>
          </cell>
          <cell r="AB777" t="str">
            <v>MEDICAID</v>
          </cell>
          <cell r="AC777" t="str">
            <v>SELF PAY</v>
          </cell>
          <cell r="AD777" t="str">
            <v>SELF PAY</v>
          </cell>
          <cell r="AK777" t="str">
            <v>Medicaid</v>
          </cell>
          <cell r="AL777">
            <v>20.12876712328767</v>
          </cell>
          <cell r="AM777">
            <v>883</v>
          </cell>
          <cell r="AN777">
            <v>1</v>
          </cell>
          <cell r="AO777">
            <v>1</v>
          </cell>
          <cell r="AP777">
            <v>20110205</v>
          </cell>
          <cell r="AQ777">
            <v>2</v>
          </cell>
          <cell r="AR777" t="str">
            <v>0-7 Days</v>
          </cell>
          <cell r="AS777">
            <v>0</v>
          </cell>
          <cell r="AT777">
            <v>0</v>
          </cell>
          <cell r="AU777">
            <v>1</v>
          </cell>
          <cell r="AV777" t="b">
            <v>1</v>
          </cell>
          <cell r="AW777" t="b">
            <v>1</v>
          </cell>
          <cell r="AX777" t="b">
            <v>1</v>
          </cell>
          <cell r="AY777" t="b">
            <v>0</v>
          </cell>
          <cell r="AZ777">
            <v>0</v>
          </cell>
          <cell r="BA777" t="b">
            <v>1</v>
          </cell>
          <cell r="BB777" t="b">
            <v>1</v>
          </cell>
          <cell r="BC777">
            <v>1</v>
          </cell>
        </row>
        <row r="778">
          <cell r="A778" t="str">
            <v>8</v>
          </cell>
          <cell r="B778" t="str">
            <v>2011/03/08</v>
          </cell>
          <cell r="C778" t="str">
            <v>2011/03/16</v>
          </cell>
          <cell r="D778">
            <v>0</v>
          </cell>
          <cell r="E778">
            <v>644972</v>
          </cell>
          <cell r="F778" t="str">
            <v>M</v>
          </cell>
          <cell r="G778" t="str">
            <v>T</v>
          </cell>
          <cell r="H778" t="str">
            <v>1971/12/03</v>
          </cell>
          <cell r="I778" t="str">
            <v>ADATC</v>
          </cell>
          <cell r="J778" t="str">
            <v>R. J. Blackley ADATC</v>
          </cell>
          <cell r="K778" t="str">
            <v>900840947K</v>
          </cell>
          <cell r="L778" t="str">
            <v>900840947K</v>
          </cell>
          <cell r="M778" t="str">
            <v>1084935</v>
          </cell>
          <cell r="N778" t="str">
            <v>C</v>
          </cell>
          <cell r="O778" t="str">
            <v>208</v>
          </cell>
          <cell r="P778" t="str">
            <v>Five County</v>
          </cell>
          <cell r="Q778" t="str">
            <v>72 hours request for Discharge ADATC only</v>
          </cell>
          <cell r="R778" t="str">
            <v>Other outpatient and residential non state facilit</v>
          </cell>
          <cell r="S778" t="str">
            <v>Private residence</v>
          </cell>
          <cell r="T778" t="str">
            <v>SA</v>
          </cell>
          <cell r="U778" t="str">
            <v>Vance</v>
          </cell>
          <cell r="V778" t="str">
            <v>Vance</v>
          </cell>
          <cell r="W778" t="str">
            <v>Vance</v>
          </cell>
          <cell r="X778" t="str">
            <v>Five County</v>
          </cell>
          <cell r="Y778" t="str">
            <v>Five County</v>
          </cell>
          <cell r="AA778" t="str">
            <v>SELF PAY</v>
          </cell>
          <cell r="AB778" t="str">
            <v>SELF PAY</v>
          </cell>
          <cell r="AC778" t="str">
            <v>MEDICAID(NC)</v>
          </cell>
          <cell r="AD778" t="str">
            <v>MEDICAID</v>
          </cell>
          <cell r="AK778" t="str">
            <v>Medicaid</v>
          </cell>
          <cell r="AL778">
            <v>39.684931506849317</v>
          </cell>
          <cell r="AM778">
            <v>1044</v>
          </cell>
          <cell r="AN778">
            <v>0</v>
          </cell>
          <cell r="AO778">
            <v>0</v>
          </cell>
          <cell r="AP778" t="str">
            <v>.</v>
          </cell>
          <cell r="AQ778" t="str">
            <v>.</v>
          </cell>
          <cell r="AR778" t="str">
            <v>Not Seen</v>
          </cell>
          <cell r="AS778">
            <v>0</v>
          </cell>
          <cell r="AT778">
            <v>0</v>
          </cell>
          <cell r="AU778">
            <v>0</v>
          </cell>
          <cell r="AV778" t="b">
            <v>0</v>
          </cell>
          <cell r="AW778" t="b">
            <v>1</v>
          </cell>
          <cell r="AX778" t="b">
            <v>1</v>
          </cell>
          <cell r="AY778" t="b">
            <v>0</v>
          </cell>
          <cell r="AZ778">
            <v>0</v>
          </cell>
          <cell r="BA778" t="b">
            <v>0</v>
          </cell>
          <cell r="BB778" t="b">
            <v>1</v>
          </cell>
          <cell r="BC778">
            <v>1</v>
          </cell>
        </row>
        <row r="779">
          <cell r="A779" t="str">
            <v>0</v>
          </cell>
          <cell r="B779" t="str">
            <v>2011/01/27</v>
          </cell>
          <cell r="C779" t="str">
            <v>2011/03/01</v>
          </cell>
          <cell r="D779">
            <v>0</v>
          </cell>
          <cell r="E779">
            <v>1896272</v>
          </cell>
          <cell r="F779" t="str">
            <v>M</v>
          </cell>
          <cell r="G779" t="str">
            <v>T</v>
          </cell>
          <cell r="H779" t="str">
            <v>1990/06/16</v>
          </cell>
          <cell r="I779" t="str">
            <v>Psych Hospital</v>
          </cell>
          <cell r="J779" t="str">
            <v>Central Regional Hospital</v>
          </cell>
          <cell r="K779" t="str">
            <v>901450232K</v>
          </cell>
          <cell r="L779" t="str">
            <v>901450232K</v>
          </cell>
          <cell r="M779" t="str">
            <v>1085020</v>
          </cell>
          <cell r="N779" t="str">
            <v>C</v>
          </cell>
          <cell r="O779" t="str">
            <v>208</v>
          </cell>
          <cell r="P779" t="str">
            <v>Five County</v>
          </cell>
          <cell r="Q779" t="str">
            <v>Direct with Approval</v>
          </cell>
          <cell r="R779" t="str">
            <v>Other outpatient and residential non state facilit</v>
          </cell>
          <cell r="S779" t="str">
            <v>Private residence</v>
          </cell>
          <cell r="T779" t="str">
            <v>MH</v>
          </cell>
          <cell r="U779" t="str">
            <v>Halifax</v>
          </cell>
          <cell r="V779" t="str">
            <v>Halifax</v>
          </cell>
          <cell r="W779" t="str">
            <v>Halifax</v>
          </cell>
          <cell r="X779" t="str">
            <v>Five County</v>
          </cell>
          <cell r="Y779" t="str">
            <v>Five County</v>
          </cell>
          <cell r="AA779" t="str">
            <v>TRICARE NORTH REGION</v>
          </cell>
          <cell r="AB779" t="str">
            <v>TRICARE</v>
          </cell>
          <cell r="AC779" t="str">
            <v>MEDICAID(NC)</v>
          </cell>
          <cell r="AD779" t="str">
            <v>MEDICAID</v>
          </cell>
          <cell r="AE779" t="str">
            <v>SELF PAY</v>
          </cell>
          <cell r="AF779" t="str">
            <v>SELF PAY</v>
          </cell>
          <cell r="AK779" t="str">
            <v>Medicaid</v>
          </cell>
          <cell r="AL779">
            <v>21.136986301369863</v>
          </cell>
          <cell r="AM779">
            <v>242</v>
          </cell>
          <cell r="AN779">
            <v>1</v>
          </cell>
          <cell r="AO779">
            <v>1</v>
          </cell>
          <cell r="AP779">
            <v>20110404</v>
          </cell>
          <cell r="AQ779">
            <v>34</v>
          </cell>
          <cell r="AR779" t="str">
            <v>31-60 Days</v>
          </cell>
          <cell r="AS779">
            <v>0</v>
          </cell>
          <cell r="AT779">
            <v>0</v>
          </cell>
          <cell r="AU779">
            <v>1</v>
          </cell>
          <cell r="AV779" t="b">
            <v>1</v>
          </cell>
          <cell r="AW779" t="b">
            <v>1</v>
          </cell>
          <cell r="AX779" t="b">
            <v>1</v>
          </cell>
          <cell r="AY779" t="b">
            <v>0</v>
          </cell>
          <cell r="AZ779">
            <v>0</v>
          </cell>
          <cell r="BA779" t="b">
            <v>1</v>
          </cell>
          <cell r="BB779" t="b">
            <v>1</v>
          </cell>
          <cell r="BC779">
            <v>1</v>
          </cell>
        </row>
        <row r="780">
          <cell r="A780" t="str">
            <v>H</v>
          </cell>
          <cell r="B780" t="str">
            <v>2011/01/07</v>
          </cell>
          <cell r="C780" t="str">
            <v>2011/01/12</v>
          </cell>
          <cell r="D780">
            <v>0</v>
          </cell>
          <cell r="E780">
            <v>1896299</v>
          </cell>
          <cell r="F780" t="str">
            <v>M</v>
          </cell>
          <cell r="G780" t="str">
            <v>T</v>
          </cell>
          <cell r="H780" t="str">
            <v>1982/08/21</v>
          </cell>
          <cell r="I780" t="str">
            <v>ADATC</v>
          </cell>
          <cell r="J780" t="str">
            <v>J F Keith ADATC</v>
          </cell>
          <cell r="K780" t="str">
            <v>949516579M</v>
          </cell>
          <cell r="M780" t="str">
            <v>1085066</v>
          </cell>
          <cell r="N780" t="str">
            <v>West</v>
          </cell>
          <cell r="O780" t="str">
            <v>101</v>
          </cell>
          <cell r="P780" t="str">
            <v>Smoky Mountain</v>
          </cell>
          <cell r="Q780" t="str">
            <v>Program Completion ADATC only</v>
          </cell>
          <cell r="R780" t="str">
            <v>Other outpatient and residential non state facilit</v>
          </cell>
          <cell r="S780" t="str">
            <v>Private residence</v>
          </cell>
          <cell r="T780" t="str">
            <v>SA</v>
          </cell>
          <cell r="U780" t="str">
            <v>Caldwell</v>
          </cell>
          <cell r="V780" t="str">
            <v>Caldwell</v>
          </cell>
          <cell r="W780" t="str">
            <v>Caldwell</v>
          </cell>
          <cell r="X780" t="str">
            <v>Smoky Mountain</v>
          </cell>
          <cell r="Y780" t="str">
            <v>Smoky Mountain Center</v>
          </cell>
          <cell r="AA780" t="str">
            <v>SELF PAY</v>
          </cell>
          <cell r="AB780" t="str">
            <v>SELF PAY</v>
          </cell>
          <cell r="AK780" t="str">
            <v>Self</v>
          </cell>
          <cell r="AL780">
            <v>28.961643835616439</v>
          </cell>
          <cell r="AM780">
            <v>1492</v>
          </cell>
          <cell r="AN780">
            <v>1</v>
          </cell>
          <cell r="AO780">
            <v>1</v>
          </cell>
          <cell r="AP780">
            <v>20110112</v>
          </cell>
          <cell r="AQ780">
            <v>0</v>
          </cell>
          <cell r="AR780" t="str">
            <v>0-7 Days</v>
          </cell>
          <cell r="AS780">
            <v>0</v>
          </cell>
          <cell r="AT780">
            <v>0</v>
          </cell>
          <cell r="AU780">
            <v>0</v>
          </cell>
          <cell r="AV780" t="b">
            <v>0</v>
          </cell>
          <cell r="AW780" t="b">
            <v>1</v>
          </cell>
          <cell r="AX780" t="b">
            <v>1</v>
          </cell>
          <cell r="AY780" t="b">
            <v>0</v>
          </cell>
          <cell r="AZ780">
            <v>1</v>
          </cell>
          <cell r="BA780" t="b">
            <v>1</v>
          </cell>
          <cell r="BB780" t="b">
            <v>1</v>
          </cell>
          <cell r="BC780">
            <v>1</v>
          </cell>
        </row>
        <row r="781">
          <cell r="A781" t="str">
            <v>0</v>
          </cell>
          <cell r="B781" t="str">
            <v>2010/12/15</v>
          </cell>
          <cell r="C781" t="str">
            <v>2011/01/25</v>
          </cell>
          <cell r="D781">
            <v>0</v>
          </cell>
          <cell r="E781">
            <v>1896303</v>
          </cell>
          <cell r="F781" t="str">
            <v>M</v>
          </cell>
          <cell r="G781" t="str">
            <v>T</v>
          </cell>
          <cell r="H781" t="str">
            <v>1957/10/05</v>
          </cell>
          <cell r="I781" t="str">
            <v>Psych Hospital</v>
          </cell>
          <cell r="J781" t="str">
            <v>Central Regional Hospital</v>
          </cell>
          <cell r="K781" t="str">
            <v>949516548M</v>
          </cell>
          <cell r="L781" t="str">
            <v>949516548M</v>
          </cell>
          <cell r="M781" t="str">
            <v>1085071</v>
          </cell>
          <cell r="N781" t="str">
            <v>C</v>
          </cell>
          <cell r="O781" t="str">
            <v>207</v>
          </cell>
          <cell r="P781" t="str">
            <v>Durham</v>
          </cell>
          <cell r="Q781" t="str">
            <v>Direct to Outpatient Commitment</v>
          </cell>
          <cell r="R781" t="str">
            <v>Other outpatient and residential non state facilit</v>
          </cell>
          <cell r="S781" t="str">
            <v>Residental facility excluding nursing homes(halfwa</v>
          </cell>
          <cell r="T781" t="str">
            <v>MH</v>
          </cell>
          <cell r="U781" t="str">
            <v>Durham</v>
          </cell>
          <cell r="V781" t="str">
            <v>Orange</v>
          </cell>
          <cell r="W781" t="str">
            <v>Durham</v>
          </cell>
          <cell r="X781" t="str">
            <v>Durham</v>
          </cell>
          <cell r="Y781" t="str">
            <v>Durham Center</v>
          </cell>
          <cell r="AA781" t="str">
            <v>SELF PAY</v>
          </cell>
          <cell r="AB781" t="str">
            <v>SELF PAY</v>
          </cell>
          <cell r="AC781" t="str">
            <v>MEDICAID(NC)</v>
          </cell>
          <cell r="AD781" t="str">
            <v>MEDICAID</v>
          </cell>
          <cell r="AK781" t="str">
            <v>Medicaid</v>
          </cell>
          <cell r="AL781">
            <v>53.854794520547948</v>
          </cell>
          <cell r="AM781">
            <v>243</v>
          </cell>
          <cell r="AN781">
            <v>1</v>
          </cell>
          <cell r="AO781">
            <v>1</v>
          </cell>
          <cell r="AP781">
            <v>20110128</v>
          </cell>
          <cell r="AQ781">
            <v>3</v>
          </cell>
          <cell r="AR781" t="str">
            <v>0-7 Days</v>
          </cell>
          <cell r="AS781">
            <v>0</v>
          </cell>
          <cell r="AT781">
            <v>0</v>
          </cell>
          <cell r="AU781">
            <v>1</v>
          </cell>
          <cell r="AV781" t="b">
            <v>1</v>
          </cell>
          <cell r="AW781" t="b">
            <v>1</v>
          </cell>
          <cell r="AX781" t="b">
            <v>1</v>
          </cell>
          <cell r="AY781" t="b">
            <v>0</v>
          </cell>
          <cell r="AZ781">
            <v>0</v>
          </cell>
          <cell r="BA781" t="b">
            <v>1</v>
          </cell>
          <cell r="BB781" t="b">
            <v>1</v>
          </cell>
          <cell r="BC781">
            <v>0</v>
          </cell>
        </row>
        <row r="782">
          <cell r="A782" t="str">
            <v>0</v>
          </cell>
          <cell r="B782" t="str">
            <v>2011/02/27</v>
          </cell>
          <cell r="C782" t="str">
            <v>2011/03/10</v>
          </cell>
          <cell r="D782">
            <v>0</v>
          </cell>
          <cell r="E782">
            <v>1896330</v>
          </cell>
          <cell r="F782" t="str">
            <v>M</v>
          </cell>
          <cell r="G782" t="str">
            <v>T</v>
          </cell>
          <cell r="H782" t="str">
            <v>1978/12/24</v>
          </cell>
          <cell r="I782" t="str">
            <v>Psych Hospital</v>
          </cell>
          <cell r="J782" t="str">
            <v>Central Regional Hospital</v>
          </cell>
          <cell r="K782" t="str">
            <v>948813274O</v>
          </cell>
          <cell r="L782" t="str">
            <v>948813274O</v>
          </cell>
          <cell r="M782" t="str">
            <v>1085115</v>
          </cell>
          <cell r="N782" t="str">
            <v>C</v>
          </cell>
          <cell r="O782" t="str">
            <v>207</v>
          </cell>
          <cell r="P782" t="str">
            <v>Durham</v>
          </cell>
          <cell r="Q782" t="str">
            <v>Direct with Approval</v>
          </cell>
          <cell r="R782" t="str">
            <v>Other outpatient and residential non state facilit</v>
          </cell>
          <cell r="S782" t="str">
            <v>Residental facility excluding nursing homes(halfwa</v>
          </cell>
          <cell r="T782" t="str">
            <v>MH</v>
          </cell>
          <cell r="U782" t="str">
            <v>Durham</v>
          </cell>
          <cell r="V782" t="str">
            <v>Durham</v>
          </cell>
          <cell r="W782" t="str">
            <v>Durham</v>
          </cell>
          <cell r="X782" t="str">
            <v>Durham</v>
          </cell>
          <cell r="Y782" t="str">
            <v>Durham Center</v>
          </cell>
          <cell r="AA782" t="str">
            <v>SELF PAY</v>
          </cell>
          <cell r="AB782" t="str">
            <v>SELF PAY</v>
          </cell>
          <cell r="AC782" t="str">
            <v>MEDICAID(NC)</v>
          </cell>
          <cell r="AD782" t="str">
            <v>MEDICAID</v>
          </cell>
          <cell r="AK782" t="str">
            <v>Medicaid</v>
          </cell>
          <cell r="AL782">
            <v>32.62191780821918</v>
          </cell>
          <cell r="AM782">
            <v>244</v>
          </cell>
          <cell r="AN782">
            <v>1</v>
          </cell>
          <cell r="AO782">
            <v>1</v>
          </cell>
          <cell r="AP782">
            <v>20110311</v>
          </cell>
          <cell r="AQ782">
            <v>1</v>
          </cell>
          <cell r="AR782" t="str">
            <v>0-7 Days</v>
          </cell>
          <cell r="AS782">
            <v>1</v>
          </cell>
          <cell r="AT782">
            <v>1</v>
          </cell>
          <cell r="AU782">
            <v>1</v>
          </cell>
          <cell r="AV782" t="b">
            <v>1</v>
          </cell>
          <cell r="AW782" t="b">
            <v>1</v>
          </cell>
          <cell r="AX782" t="b">
            <v>1</v>
          </cell>
          <cell r="AY782" t="b">
            <v>0</v>
          </cell>
          <cell r="AZ782">
            <v>0</v>
          </cell>
          <cell r="BA782" t="b">
            <v>1</v>
          </cell>
          <cell r="BB782" t="b">
            <v>1</v>
          </cell>
          <cell r="BC782">
            <v>1</v>
          </cell>
        </row>
        <row r="783">
          <cell r="A783" t="str">
            <v>Q</v>
          </cell>
          <cell r="B783" t="str">
            <v>2011/02/10</v>
          </cell>
          <cell r="C783" t="str">
            <v>2011/02/17</v>
          </cell>
          <cell r="D783">
            <v>0</v>
          </cell>
          <cell r="E783">
            <v>203809</v>
          </cell>
          <cell r="F783" t="str">
            <v>F</v>
          </cell>
          <cell r="G783" t="str">
            <v>T</v>
          </cell>
          <cell r="H783" t="str">
            <v>1949/09/26</v>
          </cell>
          <cell r="I783" t="str">
            <v>ADATC</v>
          </cell>
          <cell r="J783" t="str">
            <v>W.B. Jones ADATC</v>
          </cell>
          <cell r="K783" t="str">
            <v>946425052Q</v>
          </cell>
          <cell r="M783" t="str">
            <v>1085294</v>
          </cell>
          <cell r="N783" t="str">
            <v>East</v>
          </cell>
          <cell r="O783" t="str">
            <v>405</v>
          </cell>
          <cell r="P783" t="str">
            <v>Beacon Center</v>
          </cell>
          <cell r="Q783" t="str">
            <v>Program Completion ADATC only</v>
          </cell>
          <cell r="R783" t="str">
            <v>Other outpatient and residential non state facilit</v>
          </cell>
          <cell r="S783" t="str">
            <v>Private residence</v>
          </cell>
          <cell r="T783" t="str">
            <v>SA</v>
          </cell>
          <cell r="U783" t="str">
            <v>Nash</v>
          </cell>
          <cell r="V783" t="str">
            <v>Nash</v>
          </cell>
          <cell r="W783" t="str">
            <v>Nash</v>
          </cell>
          <cell r="X783" t="str">
            <v>Beacon Center</v>
          </cell>
          <cell r="Y783" t="str">
            <v>Beacon Center</v>
          </cell>
          <cell r="AA783" t="str">
            <v>BLUE CROSS OF NC</v>
          </cell>
          <cell r="AB783" t="str">
            <v>BLUE CROSS</v>
          </cell>
          <cell r="AC783" t="str">
            <v>SELF PAY</v>
          </cell>
          <cell r="AD783" t="str">
            <v>SELF PAY</v>
          </cell>
          <cell r="AK783" t="str">
            <v>Private</v>
          </cell>
          <cell r="AL783">
            <v>61.884931506849313</v>
          </cell>
          <cell r="AM783">
            <v>1721</v>
          </cell>
          <cell r="AN783">
            <v>0</v>
          </cell>
          <cell r="AO783">
            <v>0</v>
          </cell>
          <cell r="AP783" t="str">
            <v>.</v>
          </cell>
          <cell r="AQ783" t="str">
            <v>.</v>
          </cell>
          <cell r="AR783" t="str">
            <v>Not Seen</v>
          </cell>
          <cell r="AS783">
            <v>0</v>
          </cell>
          <cell r="AT783">
            <v>0</v>
          </cell>
          <cell r="AU783">
            <v>0</v>
          </cell>
          <cell r="AV783" t="b">
            <v>0</v>
          </cell>
          <cell r="AW783" t="b">
            <v>1</v>
          </cell>
          <cell r="AX783" t="b">
            <v>1</v>
          </cell>
          <cell r="AY783" t="b">
            <v>0</v>
          </cell>
          <cell r="AZ783">
            <v>1</v>
          </cell>
          <cell r="BA783" t="b">
            <v>1</v>
          </cell>
          <cell r="BB783" t="b">
            <v>1</v>
          </cell>
          <cell r="BC783">
            <v>1</v>
          </cell>
        </row>
        <row r="784">
          <cell r="A784" t="str">
            <v>H</v>
          </cell>
          <cell r="B784" t="str">
            <v>2010/12/29</v>
          </cell>
          <cell r="C784" t="str">
            <v>2011/01/06</v>
          </cell>
          <cell r="D784">
            <v>0</v>
          </cell>
          <cell r="E784">
            <v>1902866</v>
          </cell>
          <cell r="F784" t="str">
            <v>M</v>
          </cell>
          <cell r="G784" t="str">
            <v>T</v>
          </cell>
          <cell r="H784" t="str">
            <v>1980/08/27</v>
          </cell>
          <cell r="I784" t="str">
            <v>ADATC</v>
          </cell>
          <cell r="J784" t="str">
            <v>J F Keith ADATC</v>
          </cell>
          <cell r="K784" t="str">
            <v>900595310L</v>
          </cell>
          <cell r="M784" t="str">
            <v>1085660</v>
          </cell>
          <cell r="N784" t="str">
            <v>West</v>
          </cell>
          <cell r="O784" t="str">
            <v>101</v>
          </cell>
          <cell r="P784" t="str">
            <v>Smoky Mountain</v>
          </cell>
          <cell r="Q784" t="str">
            <v>Against Medical advice Discharge(AMA)</v>
          </cell>
          <cell r="R784" t="str">
            <v>Other outpatient and residential non state facilit</v>
          </cell>
          <cell r="S784" t="str">
            <v>Private residence</v>
          </cell>
          <cell r="T784" t="str">
            <v>SA</v>
          </cell>
          <cell r="U784" t="str">
            <v>Haywood</v>
          </cell>
          <cell r="V784" t="str">
            <v>Haywood</v>
          </cell>
          <cell r="W784" t="str">
            <v>Haywood</v>
          </cell>
          <cell r="X784" t="str">
            <v>Smoky Mountain</v>
          </cell>
          <cell r="Y784" t="str">
            <v>Smoky Mountain Center</v>
          </cell>
          <cell r="AA784" t="str">
            <v>SELF PAY</v>
          </cell>
          <cell r="AB784" t="str">
            <v>SELF PAY</v>
          </cell>
          <cell r="AK784" t="str">
            <v>Self</v>
          </cell>
          <cell r="AL784">
            <v>30.945205479452056</v>
          </cell>
          <cell r="AM784">
            <v>1495</v>
          </cell>
          <cell r="AN784">
            <v>0</v>
          </cell>
          <cell r="AO784">
            <v>0</v>
          </cell>
          <cell r="AP784" t="str">
            <v>.</v>
          </cell>
          <cell r="AQ784" t="str">
            <v>.</v>
          </cell>
          <cell r="AR784" t="str">
            <v>Not Seen</v>
          </cell>
          <cell r="AS784">
            <v>0</v>
          </cell>
          <cell r="AT784">
            <v>0</v>
          </cell>
          <cell r="AU784">
            <v>0</v>
          </cell>
          <cell r="AV784" t="b">
            <v>0</v>
          </cell>
          <cell r="AW784" t="b">
            <v>1</v>
          </cell>
          <cell r="AX784" t="b">
            <v>1</v>
          </cell>
          <cell r="AY784" t="b">
            <v>0</v>
          </cell>
          <cell r="AZ784">
            <v>0</v>
          </cell>
          <cell r="BA784" t="b">
            <v>0</v>
          </cell>
          <cell r="BB784" t="b">
            <v>1</v>
          </cell>
          <cell r="BC784">
            <v>1</v>
          </cell>
        </row>
        <row r="785">
          <cell r="A785" t="str">
            <v>Q</v>
          </cell>
          <cell r="B785" t="str">
            <v>2011/01/28</v>
          </cell>
          <cell r="C785" t="str">
            <v>2011/02/04</v>
          </cell>
          <cell r="D785">
            <v>0</v>
          </cell>
          <cell r="E785">
            <v>1906393</v>
          </cell>
          <cell r="F785" t="str">
            <v>M</v>
          </cell>
          <cell r="G785" t="str">
            <v>T</v>
          </cell>
          <cell r="H785" t="str">
            <v>1988/10/09</v>
          </cell>
          <cell r="I785" t="str">
            <v>ADATC</v>
          </cell>
          <cell r="J785" t="str">
            <v>W.B. Jones ADATC</v>
          </cell>
          <cell r="K785" t="str">
            <v>949545912P</v>
          </cell>
          <cell r="M785" t="str">
            <v>1085762</v>
          </cell>
          <cell r="N785" t="str">
            <v>East</v>
          </cell>
          <cell r="O785" t="str">
            <v>408</v>
          </cell>
          <cell r="P785" t="str">
            <v>Eastpointe</v>
          </cell>
          <cell r="Q785" t="str">
            <v>Program Completion ADATC only</v>
          </cell>
          <cell r="R785" t="str">
            <v>Other outpatient and residential non state facilit</v>
          </cell>
          <cell r="S785" t="str">
            <v>Private residence</v>
          </cell>
          <cell r="T785" t="str">
            <v>SA</v>
          </cell>
          <cell r="U785" t="str">
            <v>Wayne</v>
          </cell>
          <cell r="V785" t="str">
            <v>Wayne</v>
          </cell>
          <cell r="W785" t="str">
            <v>Wayne</v>
          </cell>
          <cell r="X785" t="str">
            <v>Eastpointe</v>
          </cell>
          <cell r="Y785" t="str">
            <v>Eastpointe</v>
          </cell>
          <cell r="AA785" t="str">
            <v>SELF PAY</v>
          </cell>
          <cell r="AB785" t="str">
            <v>SELF PAY</v>
          </cell>
          <cell r="AK785" t="str">
            <v>Self</v>
          </cell>
          <cell r="AL785">
            <v>22.82191780821918</v>
          </cell>
          <cell r="AM785">
            <v>1898</v>
          </cell>
          <cell r="AN785">
            <v>0</v>
          </cell>
          <cell r="AO785">
            <v>0</v>
          </cell>
          <cell r="AP785" t="str">
            <v>.</v>
          </cell>
          <cell r="AQ785" t="str">
            <v>.</v>
          </cell>
          <cell r="AR785" t="str">
            <v>Not Seen</v>
          </cell>
          <cell r="AS785">
            <v>0</v>
          </cell>
          <cell r="AT785">
            <v>0</v>
          </cell>
          <cell r="AU785">
            <v>0</v>
          </cell>
          <cell r="AV785" t="b">
            <v>0</v>
          </cell>
          <cell r="AW785" t="b">
            <v>1</v>
          </cell>
          <cell r="AX785" t="b">
            <v>1</v>
          </cell>
          <cell r="AY785" t="b">
            <v>0</v>
          </cell>
          <cell r="AZ785">
            <v>1</v>
          </cell>
          <cell r="BA785" t="b">
            <v>1</v>
          </cell>
          <cell r="BB785" t="b">
            <v>1</v>
          </cell>
          <cell r="BC785">
            <v>1</v>
          </cell>
        </row>
        <row r="786">
          <cell r="A786" t="str">
            <v>Q</v>
          </cell>
          <cell r="B786" t="str">
            <v>2011/01/28</v>
          </cell>
          <cell r="C786" t="str">
            <v>2011/02/08</v>
          </cell>
          <cell r="D786">
            <v>0</v>
          </cell>
          <cell r="E786">
            <v>11021</v>
          </cell>
          <cell r="F786" t="str">
            <v>M</v>
          </cell>
          <cell r="G786" t="str">
            <v>T</v>
          </cell>
          <cell r="H786" t="str">
            <v>1979/04/10</v>
          </cell>
          <cell r="I786" t="str">
            <v>ADATC</v>
          </cell>
          <cell r="J786" t="str">
            <v>W.B. Jones ADATC</v>
          </cell>
          <cell r="K786" t="str">
            <v>901431184M</v>
          </cell>
          <cell r="L786" t="str">
            <v>901431184M</v>
          </cell>
          <cell r="M786" t="str">
            <v>1086006</v>
          </cell>
          <cell r="N786" t="str">
            <v>East</v>
          </cell>
          <cell r="O786" t="str">
            <v>407</v>
          </cell>
          <cell r="P786" t="str">
            <v>ECBH</v>
          </cell>
          <cell r="Q786" t="str">
            <v>Therapeutic discharge  (patient is non-compliant with program guidelines - without physical or verbal altercation)</v>
          </cell>
          <cell r="R786" t="str">
            <v>Other outpatient and residential non state facilit</v>
          </cell>
          <cell r="S786" t="str">
            <v>Private residence</v>
          </cell>
          <cell r="T786" t="str">
            <v>SA</v>
          </cell>
          <cell r="U786" t="str">
            <v>Beaufort</v>
          </cell>
          <cell r="V786" t="str">
            <v>Beaufort</v>
          </cell>
          <cell r="W786" t="str">
            <v>Beaufort</v>
          </cell>
          <cell r="X786" t="str">
            <v>ECBH</v>
          </cell>
          <cell r="Y786" t="str">
            <v>East Carolina Behavioral Health</v>
          </cell>
          <cell r="AA786" t="str">
            <v>SELF PAY</v>
          </cell>
          <cell r="AB786" t="str">
            <v>SELF PAY</v>
          </cell>
          <cell r="AC786" t="str">
            <v>MEDICAID(NC)</v>
          </cell>
          <cell r="AD786" t="str">
            <v>MEDICAID</v>
          </cell>
          <cell r="AK786" t="str">
            <v>Medicaid</v>
          </cell>
          <cell r="AL786">
            <v>32.328767123287669</v>
          </cell>
          <cell r="AM786">
            <v>1697</v>
          </cell>
          <cell r="AN786">
            <v>1</v>
          </cell>
          <cell r="AO786">
            <v>1</v>
          </cell>
          <cell r="AP786">
            <v>20110221</v>
          </cell>
          <cell r="AQ786">
            <v>13</v>
          </cell>
          <cell r="AR786" t="str">
            <v>8-30 Days</v>
          </cell>
          <cell r="AS786">
            <v>0</v>
          </cell>
          <cell r="AT786">
            <v>0</v>
          </cell>
          <cell r="AU786">
            <v>0</v>
          </cell>
          <cell r="AV786" t="b">
            <v>0</v>
          </cell>
          <cell r="AW786" t="b">
            <v>1</v>
          </cell>
          <cell r="AX786" t="b">
            <v>1</v>
          </cell>
          <cell r="AY786" t="b">
            <v>0</v>
          </cell>
          <cell r="AZ786">
            <v>0</v>
          </cell>
          <cell r="BA786" t="b">
            <v>0</v>
          </cell>
          <cell r="BB786" t="b">
            <v>1</v>
          </cell>
          <cell r="BC786">
            <v>1</v>
          </cell>
        </row>
        <row r="787">
          <cell r="A787" t="str">
            <v>Q</v>
          </cell>
          <cell r="B787" t="str">
            <v>2011/02/18</v>
          </cell>
          <cell r="C787" t="str">
            <v>2011/02/25</v>
          </cell>
          <cell r="D787">
            <v>0</v>
          </cell>
          <cell r="E787">
            <v>461396</v>
          </cell>
          <cell r="F787" t="str">
            <v>M</v>
          </cell>
          <cell r="G787" t="str">
            <v>T</v>
          </cell>
          <cell r="H787" t="str">
            <v>1970/10/08</v>
          </cell>
          <cell r="I787" t="str">
            <v>ADATC</v>
          </cell>
          <cell r="J787" t="str">
            <v>W.B. Jones ADATC</v>
          </cell>
          <cell r="K787" t="str">
            <v>948813715L</v>
          </cell>
          <cell r="M787" t="str">
            <v>1086169</v>
          </cell>
          <cell r="N787" t="str">
            <v>East</v>
          </cell>
          <cell r="O787" t="str">
            <v>408</v>
          </cell>
          <cell r="P787" t="str">
            <v>Eastpointe</v>
          </cell>
          <cell r="Q787" t="str">
            <v>Program Completion ADATC only</v>
          </cell>
          <cell r="R787" t="str">
            <v>Other outpatient and residential non state facilit</v>
          </cell>
          <cell r="S787" t="str">
            <v>Private residence</v>
          </cell>
          <cell r="T787" t="str">
            <v>SA</v>
          </cell>
          <cell r="U787" t="str">
            <v>Lenoir</v>
          </cell>
          <cell r="V787" t="str">
            <v>Lenoir</v>
          </cell>
          <cell r="W787" t="str">
            <v>Lenoir</v>
          </cell>
          <cell r="X787" t="str">
            <v>Eastpointe</v>
          </cell>
          <cell r="Y787" t="str">
            <v>Eastpointe</v>
          </cell>
          <cell r="AA787" t="str">
            <v>SELF PAY</v>
          </cell>
          <cell r="AB787" t="str">
            <v>SELF PAY</v>
          </cell>
          <cell r="AK787" t="str">
            <v>Self</v>
          </cell>
          <cell r="AL787">
            <v>40.838356164383562</v>
          </cell>
          <cell r="AM787">
            <v>1744</v>
          </cell>
          <cell r="AN787">
            <v>1</v>
          </cell>
          <cell r="AO787">
            <v>1</v>
          </cell>
          <cell r="AP787">
            <v>20110301</v>
          </cell>
          <cell r="AQ787">
            <v>4</v>
          </cell>
          <cell r="AR787" t="str">
            <v>0-7 Days</v>
          </cell>
          <cell r="AS787">
            <v>0</v>
          </cell>
          <cell r="AT787">
            <v>0</v>
          </cell>
          <cell r="AU787">
            <v>0</v>
          </cell>
          <cell r="AV787" t="b">
            <v>0</v>
          </cell>
          <cell r="AW787" t="b">
            <v>1</v>
          </cell>
          <cell r="AX787" t="b">
            <v>1</v>
          </cell>
          <cell r="AY787" t="b">
            <v>0</v>
          </cell>
          <cell r="AZ787">
            <v>1</v>
          </cell>
          <cell r="BA787" t="b">
            <v>1</v>
          </cell>
          <cell r="BB787" t="b">
            <v>1</v>
          </cell>
          <cell r="BC787">
            <v>1</v>
          </cell>
        </row>
        <row r="788">
          <cell r="A788" t="str">
            <v>Q</v>
          </cell>
          <cell r="B788" t="str">
            <v>2011/02/02</v>
          </cell>
          <cell r="C788" t="str">
            <v>2011/02/23</v>
          </cell>
          <cell r="D788">
            <v>0</v>
          </cell>
          <cell r="E788">
            <v>1912236</v>
          </cell>
          <cell r="F788" t="str">
            <v>M</v>
          </cell>
          <cell r="G788" t="str">
            <v>T</v>
          </cell>
          <cell r="H788" t="str">
            <v>1971/08/28</v>
          </cell>
          <cell r="I788" t="str">
            <v>ADATC</v>
          </cell>
          <cell r="J788" t="str">
            <v>W.B. Jones ADATC</v>
          </cell>
          <cell r="K788" t="str">
            <v>949563708M</v>
          </cell>
          <cell r="M788" t="str">
            <v>1086241</v>
          </cell>
          <cell r="N788" t="str">
            <v>East</v>
          </cell>
          <cell r="O788" t="str">
            <v>304</v>
          </cell>
          <cell r="P788" t="str">
            <v>Southeastern Regional</v>
          </cell>
          <cell r="Q788" t="str">
            <v>Program Completion ADATC only</v>
          </cell>
          <cell r="R788" t="str">
            <v>Other outpatient and residential non state facilit</v>
          </cell>
          <cell r="S788" t="str">
            <v>Private residence</v>
          </cell>
          <cell r="T788" t="str">
            <v>SA</v>
          </cell>
          <cell r="U788" t="str">
            <v>Columbus</v>
          </cell>
          <cell r="V788" t="str">
            <v>Columbus</v>
          </cell>
          <cell r="W788" t="str">
            <v>Columbus</v>
          </cell>
          <cell r="X788" t="str">
            <v>Southeastern Regional</v>
          </cell>
          <cell r="Y788" t="str">
            <v>Southeastern Regional</v>
          </cell>
          <cell r="AA788" t="str">
            <v>SELF PAY</v>
          </cell>
          <cell r="AB788" t="str">
            <v>SELF PAY</v>
          </cell>
          <cell r="AK788" t="str">
            <v>Self</v>
          </cell>
          <cell r="AL788">
            <v>39.950684931506849</v>
          </cell>
          <cell r="AM788">
            <v>1899</v>
          </cell>
          <cell r="AN788">
            <v>0</v>
          </cell>
          <cell r="AO788">
            <v>0</v>
          </cell>
          <cell r="AP788" t="str">
            <v>.</v>
          </cell>
          <cell r="AQ788" t="str">
            <v>.</v>
          </cell>
          <cell r="AR788" t="str">
            <v>Not Seen</v>
          </cell>
          <cell r="AS788">
            <v>0</v>
          </cell>
          <cell r="AT788">
            <v>0</v>
          </cell>
          <cell r="AU788">
            <v>0</v>
          </cell>
          <cell r="AV788" t="b">
            <v>0</v>
          </cell>
          <cell r="AW788" t="b">
            <v>1</v>
          </cell>
          <cell r="AX788" t="b">
            <v>1</v>
          </cell>
          <cell r="AY788" t="b">
            <v>0</v>
          </cell>
          <cell r="AZ788">
            <v>1</v>
          </cell>
          <cell r="BA788" t="b">
            <v>1</v>
          </cell>
          <cell r="BB788" t="b">
            <v>1</v>
          </cell>
          <cell r="BC788">
            <v>1</v>
          </cell>
        </row>
        <row r="789">
          <cell r="A789" t="str">
            <v>1</v>
          </cell>
          <cell r="B789" t="str">
            <v>2011/01/14</v>
          </cell>
          <cell r="C789" t="str">
            <v>2011/01/27</v>
          </cell>
          <cell r="D789">
            <v>0</v>
          </cell>
          <cell r="E789">
            <v>1916101</v>
          </cell>
          <cell r="F789" t="str">
            <v>F</v>
          </cell>
          <cell r="G789" t="str">
            <v>T</v>
          </cell>
          <cell r="H789" t="str">
            <v>1947/09/16</v>
          </cell>
          <cell r="I789" t="str">
            <v>Psych Hospital</v>
          </cell>
          <cell r="J789" t="str">
            <v>Cherry</v>
          </cell>
          <cell r="K789" t="str">
            <v>949574577M</v>
          </cell>
          <cell r="L789" t="str">
            <v>945987319R</v>
          </cell>
          <cell r="M789" t="str">
            <v>1086541</v>
          </cell>
          <cell r="N789" t="str">
            <v>East</v>
          </cell>
          <cell r="O789" t="str">
            <v>408</v>
          </cell>
          <cell r="P789" t="str">
            <v>Eastpointe</v>
          </cell>
          <cell r="Q789" t="str">
            <v>Direct with Approval</v>
          </cell>
          <cell r="R789" t="str">
            <v>Other outpatient and residential non state facilit</v>
          </cell>
          <cell r="S789" t="str">
            <v>Foster family alternative family living</v>
          </cell>
          <cell r="T789" t="str">
            <v>MH</v>
          </cell>
          <cell r="U789" t="str">
            <v>Duplin</v>
          </cell>
          <cell r="V789" t="str">
            <v>Cumberland</v>
          </cell>
          <cell r="W789" t="str">
            <v>Duplin</v>
          </cell>
          <cell r="X789" t="str">
            <v>Eastpointe</v>
          </cell>
          <cell r="Y789" t="str">
            <v>Eastpointe</v>
          </cell>
          <cell r="AA789" t="str">
            <v>MEDICARE PART A</v>
          </cell>
          <cell r="AB789" t="str">
            <v>MEDICARE</v>
          </cell>
          <cell r="AC789" t="str">
            <v>SELF PAY</v>
          </cell>
          <cell r="AD789" t="str">
            <v>SELF PAY</v>
          </cell>
          <cell r="AE789" t="str">
            <v>MEDICAID(NC)</v>
          </cell>
          <cell r="AF789" t="str">
            <v>MEDICAID</v>
          </cell>
          <cell r="AG789" t="str">
            <v>MEDICARE PART B</v>
          </cell>
          <cell r="AH789" t="str">
            <v>MEDICARE</v>
          </cell>
          <cell r="AK789" t="str">
            <v>Medicaid</v>
          </cell>
          <cell r="AL789">
            <v>63.915068493150685</v>
          </cell>
          <cell r="AM789">
            <v>614</v>
          </cell>
          <cell r="AN789">
            <v>0</v>
          </cell>
          <cell r="AO789">
            <v>0</v>
          </cell>
          <cell r="AP789" t="str">
            <v>.</v>
          </cell>
          <cell r="AQ789" t="str">
            <v>.</v>
          </cell>
          <cell r="AR789" t="str">
            <v>Not Seen</v>
          </cell>
          <cell r="AS789">
            <v>0</v>
          </cell>
          <cell r="AT789">
            <v>0</v>
          </cell>
          <cell r="AU789">
            <v>1</v>
          </cell>
          <cell r="AV789" t="b">
            <v>1</v>
          </cell>
          <cell r="AW789" t="b">
            <v>1</v>
          </cell>
          <cell r="AX789" t="b">
            <v>1</v>
          </cell>
          <cell r="AY789" t="b">
            <v>0</v>
          </cell>
          <cell r="AZ789">
            <v>0</v>
          </cell>
          <cell r="BA789" t="b">
            <v>1</v>
          </cell>
          <cell r="BB789" t="b">
            <v>1</v>
          </cell>
          <cell r="BC789">
            <v>0</v>
          </cell>
        </row>
        <row r="790">
          <cell r="A790" t="str">
            <v>Q</v>
          </cell>
          <cell r="B790" t="str">
            <v>2011/01/12</v>
          </cell>
          <cell r="C790" t="str">
            <v>2011/01/19</v>
          </cell>
          <cell r="D790">
            <v>0</v>
          </cell>
          <cell r="E790">
            <v>1916111</v>
          </cell>
          <cell r="F790" t="str">
            <v>M</v>
          </cell>
          <cell r="G790" t="str">
            <v>T</v>
          </cell>
          <cell r="H790" t="str">
            <v>1971/06/10</v>
          </cell>
          <cell r="I790" t="str">
            <v>ADATC</v>
          </cell>
          <cell r="J790" t="str">
            <v>W.B. Jones ADATC</v>
          </cell>
          <cell r="K790" t="str">
            <v>946983775O</v>
          </cell>
          <cell r="L790" t="str">
            <v>946983775O</v>
          </cell>
          <cell r="M790" t="str">
            <v>1086552</v>
          </cell>
          <cell r="N790" t="str">
            <v>East</v>
          </cell>
          <cell r="O790" t="str">
            <v>405</v>
          </cell>
          <cell r="P790" t="str">
            <v>Beacon Center</v>
          </cell>
          <cell r="Q790" t="str">
            <v>Program Completion ADATC only</v>
          </cell>
          <cell r="R790" t="str">
            <v>Other outpatient and residential non state facilit</v>
          </cell>
          <cell r="S790" t="str">
            <v>Private residence</v>
          </cell>
          <cell r="T790" t="str">
            <v>SA</v>
          </cell>
          <cell r="U790" t="str">
            <v>Wilson</v>
          </cell>
          <cell r="V790" t="str">
            <v>Wilson</v>
          </cell>
          <cell r="W790" t="str">
            <v>Wilson</v>
          </cell>
          <cell r="X790" t="str">
            <v>Beacon Center</v>
          </cell>
          <cell r="Y790" t="str">
            <v>Beacon Center</v>
          </cell>
          <cell r="AA790" t="str">
            <v>MEDICARE PART A</v>
          </cell>
          <cell r="AB790" t="str">
            <v>MEDICARE</v>
          </cell>
          <cell r="AC790" t="str">
            <v>SELF PAY</v>
          </cell>
          <cell r="AD790" t="str">
            <v>SELF PAY</v>
          </cell>
          <cell r="AE790" t="str">
            <v>MEDICARE PART B</v>
          </cell>
          <cell r="AF790" t="str">
            <v>MEDICARE</v>
          </cell>
          <cell r="AG790" t="str">
            <v>MEDICAID(NC)</v>
          </cell>
          <cell r="AH790" t="str">
            <v>MEDICAID</v>
          </cell>
          <cell r="AK790" t="str">
            <v>Medicaid</v>
          </cell>
          <cell r="AL790">
            <v>40.167123287671231</v>
          </cell>
          <cell r="AM790">
            <v>1900</v>
          </cell>
          <cell r="AN790">
            <v>0</v>
          </cell>
          <cell r="AO790">
            <v>0</v>
          </cell>
          <cell r="AP790" t="str">
            <v>.</v>
          </cell>
          <cell r="AQ790" t="str">
            <v>.</v>
          </cell>
          <cell r="AR790" t="str">
            <v>Not Seen</v>
          </cell>
          <cell r="AS790">
            <v>0</v>
          </cell>
          <cell r="AT790">
            <v>0</v>
          </cell>
          <cell r="AU790">
            <v>0</v>
          </cell>
          <cell r="AV790" t="b">
            <v>0</v>
          </cell>
          <cell r="AW790" t="b">
            <v>1</v>
          </cell>
          <cell r="AX790" t="b">
            <v>1</v>
          </cell>
          <cell r="AY790" t="b">
            <v>0</v>
          </cell>
          <cell r="AZ790">
            <v>1</v>
          </cell>
          <cell r="BA790" t="b">
            <v>1</v>
          </cell>
          <cell r="BB790" t="b">
            <v>1</v>
          </cell>
          <cell r="BC790">
            <v>1</v>
          </cell>
        </row>
        <row r="791">
          <cell r="A791" t="str">
            <v>1</v>
          </cell>
          <cell r="B791" t="str">
            <v>2011/01/13</v>
          </cell>
          <cell r="C791" t="str">
            <v>2011/02/04</v>
          </cell>
          <cell r="D791">
            <v>0</v>
          </cell>
          <cell r="E791">
            <v>1916130</v>
          </cell>
          <cell r="F791" t="str">
            <v>F</v>
          </cell>
          <cell r="G791" t="str">
            <v>T</v>
          </cell>
          <cell r="H791" t="str">
            <v>1993/08/12</v>
          </cell>
          <cell r="I791" t="str">
            <v>Psych Hospital</v>
          </cell>
          <cell r="J791" t="str">
            <v>Cherry</v>
          </cell>
          <cell r="M791" t="str">
            <v>1086577</v>
          </cell>
          <cell r="N791" t="str">
            <v>East</v>
          </cell>
          <cell r="O791" t="str">
            <v>304</v>
          </cell>
          <cell r="P791" t="str">
            <v>Southeastern Regional</v>
          </cell>
          <cell r="Q791" t="str">
            <v>Direct to Substance Abuse Commitment</v>
          </cell>
          <cell r="R791" t="str">
            <v>Other outpatient and residential non state facilit</v>
          </cell>
          <cell r="S791" t="str">
            <v>Private residence</v>
          </cell>
          <cell r="T791" t="str">
            <v>MH</v>
          </cell>
          <cell r="U791" t="str">
            <v>Robeson</v>
          </cell>
          <cell r="V791" t="str">
            <v>Robeson</v>
          </cell>
          <cell r="W791" t="str">
            <v>Robeson</v>
          </cell>
          <cell r="X791" t="str">
            <v>Southeastern Regional</v>
          </cell>
          <cell r="Y791" t="str">
            <v>Southeastern Regional</v>
          </cell>
          <cell r="AA791" t="str">
            <v>SELF PAY</v>
          </cell>
          <cell r="AB791" t="str">
            <v>SELF PAY</v>
          </cell>
          <cell r="AK791" t="str">
            <v>Self</v>
          </cell>
          <cell r="AL791">
            <v>17.978082191780821</v>
          </cell>
          <cell r="AM791">
            <v>615</v>
          </cell>
          <cell r="AN791" t="e">
            <v>#N/A</v>
          </cell>
          <cell r="AO791">
            <v>0</v>
          </cell>
          <cell r="AP791" t="e">
            <v>#N/A</v>
          </cell>
          <cell r="AQ791" t="e">
            <v>#N/A</v>
          </cell>
          <cell r="AR791" t="e">
            <v>#N/A</v>
          </cell>
          <cell r="AS791" t="e">
            <v>#N/A</v>
          </cell>
          <cell r="AT791">
            <v>0</v>
          </cell>
          <cell r="AU791">
            <v>1</v>
          </cell>
          <cell r="AV791" t="b">
            <v>1</v>
          </cell>
          <cell r="AW791" t="b">
            <v>1</v>
          </cell>
          <cell r="AX791" t="b">
            <v>1</v>
          </cell>
          <cell r="AY791" t="b">
            <v>0</v>
          </cell>
          <cell r="AZ791">
            <v>0</v>
          </cell>
          <cell r="BA791" t="b">
            <v>1</v>
          </cell>
          <cell r="BB791" t="b">
            <v>1</v>
          </cell>
          <cell r="BC791">
            <v>1</v>
          </cell>
        </row>
        <row r="792">
          <cell r="A792" t="str">
            <v>0</v>
          </cell>
          <cell r="B792" t="str">
            <v>2011/01/03</v>
          </cell>
          <cell r="C792" t="str">
            <v>2011/03/04</v>
          </cell>
          <cell r="D792">
            <v>0</v>
          </cell>
          <cell r="E792">
            <v>1866325</v>
          </cell>
          <cell r="F792" t="str">
            <v>M</v>
          </cell>
          <cell r="G792" t="str">
            <v>T</v>
          </cell>
          <cell r="H792" t="str">
            <v>1951/09/29</v>
          </cell>
          <cell r="I792" t="str">
            <v>Psych Hospital</v>
          </cell>
          <cell r="J792" t="str">
            <v>Central Regional Hospital</v>
          </cell>
          <cell r="K792" t="str">
            <v>949429758K</v>
          </cell>
          <cell r="M792" t="str">
            <v>1086781</v>
          </cell>
          <cell r="N792" t="str">
            <v>C</v>
          </cell>
          <cell r="O792" t="str">
            <v>303</v>
          </cell>
          <cell r="P792" t="str">
            <v>Sandhills</v>
          </cell>
          <cell r="Q792" t="str">
            <v>Direct with Approval</v>
          </cell>
          <cell r="R792" t="str">
            <v>Other outpatient and residential non state facilit</v>
          </cell>
          <cell r="S792" t="str">
            <v>Residental facility excluding nursing homes(halfwa</v>
          </cell>
          <cell r="T792" t="str">
            <v>MH</v>
          </cell>
          <cell r="U792" t="str">
            <v>Harnett</v>
          </cell>
          <cell r="V792" t="str">
            <v>Harnett</v>
          </cell>
          <cell r="W792" t="str">
            <v>Wake</v>
          </cell>
          <cell r="X792" t="str">
            <v>Wake</v>
          </cell>
          <cell r="Y792" t="str">
            <v>Wake</v>
          </cell>
          <cell r="AA792" t="str">
            <v>MEDICARE PART A</v>
          </cell>
          <cell r="AB792" t="str">
            <v>MEDICARE</v>
          </cell>
          <cell r="AC792" t="str">
            <v>SELF PAY</v>
          </cell>
          <cell r="AD792" t="str">
            <v>SELF PAY</v>
          </cell>
          <cell r="AE792" t="str">
            <v>MEDICARE PART B</v>
          </cell>
          <cell r="AF792" t="str">
            <v>MEDICARE</v>
          </cell>
          <cell r="AK792" t="str">
            <v>Medicare</v>
          </cell>
          <cell r="AL792">
            <v>59.876712328767127</v>
          </cell>
          <cell r="AM792">
            <v>238</v>
          </cell>
          <cell r="AN792">
            <v>1</v>
          </cell>
          <cell r="AO792">
            <v>1</v>
          </cell>
          <cell r="AP792">
            <v>20110419</v>
          </cell>
          <cell r="AQ792">
            <v>46</v>
          </cell>
          <cell r="AR792" t="str">
            <v>31-60 Days</v>
          </cell>
          <cell r="AS792">
            <v>0</v>
          </cell>
          <cell r="AT792">
            <v>0</v>
          </cell>
          <cell r="AU792">
            <v>1</v>
          </cell>
          <cell r="AV792" t="b">
            <v>1</v>
          </cell>
          <cell r="AW792" t="b">
            <v>1</v>
          </cell>
          <cell r="AX792" t="b">
            <v>1</v>
          </cell>
          <cell r="AY792" t="b">
            <v>0</v>
          </cell>
          <cell r="AZ792">
            <v>0</v>
          </cell>
          <cell r="BA792" t="b">
            <v>1</v>
          </cell>
          <cell r="BB792" t="b">
            <v>1</v>
          </cell>
          <cell r="BC792">
            <v>1</v>
          </cell>
        </row>
        <row r="793">
          <cell r="A793" t="str">
            <v>Q</v>
          </cell>
          <cell r="B793" t="str">
            <v>2011/01/04</v>
          </cell>
          <cell r="C793" t="str">
            <v>2011/01/06</v>
          </cell>
          <cell r="D793">
            <v>0</v>
          </cell>
          <cell r="E793">
            <v>1922303</v>
          </cell>
          <cell r="F793" t="str">
            <v>M</v>
          </cell>
          <cell r="G793" t="str">
            <v>T</v>
          </cell>
          <cell r="H793" t="str">
            <v>1959/07/25</v>
          </cell>
          <cell r="I793" t="str">
            <v>ADATC</v>
          </cell>
          <cell r="J793" t="str">
            <v>W.B. Jones ADATC</v>
          </cell>
          <cell r="K793" t="str">
            <v>900720039T</v>
          </cell>
          <cell r="M793" t="str">
            <v>1086932</v>
          </cell>
          <cell r="N793" t="str">
            <v>East</v>
          </cell>
          <cell r="O793" t="str">
            <v>408</v>
          </cell>
          <cell r="P793" t="str">
            <v>Eastpointe</v>
          </cell>
          <cell r="Q793" t="str">
            <v>Against Medical advice Discharge(AMA)</v>
          </cell>
          <cell r="R793" t="str">
            <v>Other outpatient and residential non state facilit</v>
          </cell>
          <cell r="S793" t="str">
            <v>Private residence</v>
          </cell>
          <cell r="T793" t="str">
            <v>SA</v>
          </cell>
          <cell r="U793" t="str">
            <v>Wayne</v>
          </cell>
          <cell r="V793" t="str">
            <v>Wilson</v>
          </cell>
          <cell r="W793" t="str">
            <v>Wilson</v>
          </cell>
          <cell r="X793" t="str">
            <v>Beacon Center</v>
          </cell>
          <cell r="Y793" t="str">
            <v>Beacon Center</v>
          </cell>
          <cell r="AA793" t="str">
            <v>SELF PAY</v>
          </cell>
          <cell r="AB793" t="str">
            <v>SELF PAY</v>
          </cell>
          <cell r="AK793" t="str">
            <v>Self</v>
          </cell>
          <cell r="AL793">
            <v>52.052054794520551</v>
          </cell>
          <cell r="AM793">
            <v>1901</v>
          </cell>
          <cell r="AN793">
            <v>1</v>
          </cell>
          <cell r="AO793">
            <v>1</v>
          </cell>
          <cell r="AP793">
            <v>20110202</v>
          </cell>
          <cell r="AQ793">
            <v>27</v>
          </cell>
          <cell r="AR793" t="str">
            <v>8-30 Days</v>
          </cell>
          <cell r="AS793">
            <v>0</v>
          </cell>
          <cell r="AT793">
            <v>0</v>
          </cell>
          <cell r="AU793">
            <v>0</v>
          </cell>
          <cell r="AV793" t="b">
            <v>0</v>
          </cell>
          <cell r="AW793" t="b">
            <v>1</v>
          </cell>
          <cell r="AX793" t="b">
            <v>1</v>
          </cell>
          <cell r="AY793" t="b">
            <v>0</v>
          </cell>
          <cell r="AZ793">
            <v>0</v>
          </cell>
          <cell r="BA793" t="b">
            <v>0</v>
          </cell>
          <cell r="BB793" t="b">
            <v>1</v>
          </cell>
          <cell r="BC793">
            <v>0</v>
          </cell>
        </row>
        <row r="794">
          <cell r="A794" t="str">
            <v>H</v>
          </cell>
          <cell r="B794" t="str">
            <v>2011/03/10</v>
          </cell>
          <cell r="C794" t="str">
            <v>2011/03/13</v>
          </cell>
          <cell r="D794">
            <v>0</v>
          </cell>
          <cell r="E794">
            <v>1785450</v>
          </cell>
          <cell r="F794" t="str">
            <v>M</v>
          </cell>
          <cell r="G794" t="str">
            <v>T</v>
          </cell>
          <cell r="H794" t="str">
            <v>1955/05/07</v>
          </cell>
          <cell r="I794" t="str">
            <v>ADATC</v>
          </cell>
          <cell r="J794" t="str">
            <v>J F Keith ADATC</v>
          </cell>
          <cell r="K794" t="str">
            <v>946404103K</v>
          </cell>
          <cell r="L794" t="str">
            <v>946404103K</v>
          </cell>
          <cell r="M794" t="str">
            <v>1086974</v>
          </cell>
          <cell r="N794" t="str">
            <v>West</v>
          </cell>
          <cell r="O794" t="str">
            <v>113</v>
          </cell>
          <cell r="P794" t="str">
            <v>Western Highlands</v>
          </cell>
          <cell r="Q794" t="str">
            <v>Program Completion ADATC only</v>
          </cell>
          <cell r="R794" t="str">
            <v>Other outpatient and residential non state facilit</v>
          </cell>
          <cell r="S794" t="str">
            <v>Private residence</v>
          </cell>
          <cell r="T794" t="str">
            <v>SA</v>
          </cell>
          <cell r="U794" t="str">
            <v>Buncombe</v>
          </cell>
          <cell r="V794" t="str">
            <v>Buncombe</v>
          </cell>
          <cell r="W794" t="str">
            <v>Buncombe</v>
          </cell>
          <cell r="Y794" t="str">
            <v>Western Highlands</v>
          </cell>
          <cell r="AA794" t="str">
            <v>SELF PAY</v>
          </cell>
          <cell r="AB794" t="str">
            <v>SELF PAY</v>
          </cell>
          <cell r="AC794" t="str">
            <v>MEDICAID(NC)</v>
          </cell>
          <cell r="AD794" t="str">
            <v>MEDICAID</v>
          </cell>
          <cell r="AK794" t="str">
            <v>Medicaid</v>
          </cell>
          <cell r="AL794">
            <v>56.271232876712325</v>
          </cell>
          <cell r="AM794">
            <v>1473</v>
          </cell>
          <cell r="AN794">
            <v>0</v>
          </cell>
          <cell r="AO794">
            <v>0</v>
          </cell>
          <cell r="AP794" t="str">
            <v>.</v>
          </cell>
          <cell r="AQ794" t="str">
            <v>.</v>
          </cell>
          <cell r="AR794" t="str">
            <v>Not Seen</v>
          </cell>
          <cell r="AS794">
            <v>0</v>
          </cell>
          <cell r="AT794">
            <v>0</v>
          </cell>
          <cell r="AU794">
            <v>0</v>
          </cell>
          <cell r="AV794" t="b">
            <v>0</v>
          </cell>
          <cell r="AW794" t="b">
            <v>1</v>
          </cell>
          <cell r="AX794" t="b">
            <v>1</v>
          </cell>
          <cell r="AY794" t="b">
            <v>0</v>
          </cell>
          <cell r="AZ794">
            <v>1</v>
          </cell>
          <cell r="BA794" t="b">
            <v>1</v>
          </cell>
          <cell r="BB794" t="b">
            <v>1</v>
          </cell>
          <cell r="BC794">
            <v>1</v>
          </cell>
        </row>
        <row r="795">
          <cell r="A795" t="str">
            <v>0</v>
          </cell>
          <cell r="B795" t="str">
            <v>2011/03/01</v>
          </cell>
          <cell r="C795" t="str">
            <v>2011/03/21</v>
          </cell>
          <cell r="D795">
            <v>0</v>
          </cell>
          <cell r="E795">
            <v>1925383</v>
          </cell>
          <cell r="F795" t="str">
            <v>M</v>
          </cell>
          <cell r="G795" t="str">
            <v>T</v>
          </cell>
          <cell r="H795" t="str">
            <v>1985/11/20</v>
          </cell>
          <cell r="I795" t="str">
            <v>Psych Hospital</v>
          </cell>
          <cell r="J795" t="str">
            <v>Central Regional Hospital</v>
          </cell>
          <cell r="K795" t="str">
            <v>900111877L</v>
          </cell>
          <cell r="M795" t="str">
            <v>1087059</v>
          </cell>
          <cell r="N795" t="str">
            <v>C</v>
          </cell>
          <cell r="O795" t="str">
            <v>208</v>
          </cell>
          <cell r="P795" t="str">
            <v>Five County</v>
          </cell>
          <cell r="Q795" t="str">
            <v>Direct with Approval</v>
          </cell>
          <cell r="R795" t="str">
            <v>Other outpatient and residential non state facilit</v>
          </cell>
          <cell r="S795" t="str">
            <v>Private residence</v>
          </cell>
          <cell r="T795" t="str">
            <v>SA</v>
          </cell>
          <cell r="U795" t="str">
            <v>Franklin</v>
          </cell>
          <cell r="V795" t="str">
            <v>Franklin</v>
          </cell>
          <cell r="W795" t="str">
            <v>Franklin</v>
          </cell>
          <cell r="X795" t="str">
            <v>Five County</v>
          </cell>
          <cell r="Y795" t="str">
            <v>Five County</v>
          </cell>
          <cell r="AA795" t="str">
            <v>SELF PAY</v>
          </cell>
          <cell r="AB795" t="str">
            <v>SELF PAY</v>
          </cell>
          <cell r="AK795" t="str">
            <v>Self</v>
          </cell>
          <cell r="AL795">
            <v>25.709589041095889</v>
          </cell>
          <cell r="AM795">
            <v>246</v>
          </cell>
          <cell r="AN795">
            <v>1</v>
          </cell>
          <cell r="AO795">
            <v>1</v>
          </cell>
          <cell r="AP795">
            <v>20110321</v>
          </cell>
          <cell r="AQ795">
            <v>0</v>
          </cell>
          <cell r="AR795" t="str">
            <v>0-7 Days</v>
          </cell>
          <cell r="AS795">
            <v>0</v>
          </cell>
          <cell r="AT795">
            <v>0</v>
          </cell>
          <cell r="AU795">
            <v>1</v>
          </cell>
          <cell r="AV795" t="b">
            <v>1</v>
          </cell>
          <cell r="AW795" t="b">
            <v>1</v>
          </cell>
          <cell r="AX795" t="b">
            <v>1</v>
          </cell>
          <cell r="AY795" t="b">
            <v>0</v>
          </cell>
          <cell r="AZ795">
            <v>0</v>
          </cell>
          <cell r="BA795" t="b">
            <v>1</v>
          </cell>
          <cell r="BB795" t="b">
            <v>1</v>
          </cell>
          <cell r="BC795">
            <v>1</v>
          </cell>
        </row>
        <row r="796">
          <cell r="A796" t="str">
            <v>1</v>
          </cell>
          <cell r="B796" t="str">
            <v>2011/02/23</v>
          </cell>
          <cell r="C796" t="str">
            <v>2011/03/30</v>
          </cell>
          <cell r="D796">
            <v>0</v>
          </cell>
          <cell r="E796">
            <v>1381997</v>
          </cell>
          <cell r="F796" t="str">
            <v>M</v>
          </cell>
          <cell r="G796" t="str">
            <v>T</v>
          </cell>
          <cell r="H796" t="str">
            <v>1987/10/29</v>
          </cell>
          <cell r="I796" t="str">
            <v>Psych Hospital</v>
          </cell>
          <cell r="J796" t="str">
            <v>Cherry</v>
          </cell>
          <cell r="K796" t="str">
            <v>947652476Q</v>
          </cell>
          <cell r="L796" t="str">
            <v>947652476Q</v>
          </cell>
          <cell r="M796" t="str">
            <v>1087079</v>
          </cell>
          <cell r="N796" t="str">
            <v>East</v>
          </cell>
          <cell r="O796" t="str">
            <v>407</v>
          </cell>
          <cell r="P796" t="str">
            <v>ECBH</v>
          </cell>
          <cell r="Q796" t="str">
            <v>Direct with Approval</v>
          </cell>
          <cell r="R796" t="str">
            <v>Other outpatient and residential non state facilit</v>
          </cell>
          <cell r="S796" t="str">
            <v>Community ICF-MR 70 or more beds</v>
          </cell>
          <cell r="T796" t="str">
            <v>MH</v>
          </cell>
          <cell r="U796" t="str">
            <v>Bertie</v>
          </cell>
          <cell r="V796" t="str">
            <v>Wilson</v>
          </cell>
          <cell r="W796" t="str">
            <v>Duplin</v>
          </cell>
          <cell r="X796" t="str">
            <v>Eastpointe</v>
          </cell>
          <cell r="Y796" t="str">
            <v>Eastpointe</v>
          </cell>
          <cell r="AA796" t="str">
            <v>SELF PAY</v>
          </cell>
          <cell r="AB796" t="str">
            <v>SELF PAY</v>
          </cell>
          <cell r="AC796" t="str">
            <v>MEDICAID(NC)</v>
          </cell>
          <cell r="AD796" t="str">
            <v>MEDICAID</v>
          </cell>
          <cell r="AK796" t="str">
            <v>Medicaid</v>
          </cell>
          <cell r="AL796">
            <v>23.769863013698629</v>
          </cell>
          <cell r="AM796">
            <v>582</v>
          </cell>
          <cell r="AN796">
            <v>1</v>
          </cell>
          <cell r="AO796">
            <v>1</v>
          </cell>
          <cell r="AP796">
            <v>20110405</v>
          </cell>
          <cell r="AQ796">
            <v>6</v>
          </cell>
          <cell r="AR796" t="str">
            <v>0-7 Days</v>
          </cell>
          <cell r="AS796">
            <v>0</v>
          </cell>
          <cell r="AT796">
            <v>0</v>
          </cell>
          <cell r="AU796">
            <v>1</v>
          </cell>
          <cell r="AV796" t="b">
            <v>1</v>
          </cell>
          <cell r="AW796" t="b">
            <v>1</v>
          </cell>
          <cell r="AX796" t="b">
            <v>1</v>
          </cell>
          <cell r="AY796" t="b">
            <v>0</v>
          </cell>
          <cell r="AZ796">
            <v>0</v>
          </cell>
          <cell r="BA796" t="b">
            <v>1</v>
          </cell>
          <cell r="BB796" t="b">
            <v>1</v>
          </cell>
          <cell r="BC796">
            <v>0</v>
          </cell>
        </row>
        <row r="797">
          <cell r="A797" t="str">
            <v>Q</v>
          </cell>
          <cell r="B797" t="str">
            <v>2010/12/22</v>
          </cell>
          <cell r="C797" t="str">
            <v>2011/01/12</v>
          </cell>
          <cell r="D797">
            <v>0</v>
          </cell>
          <cell r="E797">
            <v>1925432</v>
          </cell>
          <cell r="F797" t="str">
            <v>F</v>
          </cell>
          <cell r="G797" t="str">
            <v>T</v>
          </cell>
          <cell r="H797" t="str">
            <v>1986/03/11</v>
          </cell>
          <cell r="I797" t="str">
            <v>ADATC</v>
          </cell>
          <cell r="J797" t="str">
            <v>W.B. Jones ADATC</v>
          </cell>
          <cell r="K797" t="str">
            <v>945960322K</v>
          </cell>
          <cell r="L797" t="str">
            <v>945960322K</v>
          </cell>
          <cell r="M797" t="str">
            <v>1087136</v>
          </cell>
          <cell r="N797" t="str">
            <v>East</v>
          </cell>
          <cell r="O797" t="str">
            <v>407</v>
          </cell>
          <cell r="P797" t="str">
            <v>ECBH</v>
          </cell>
          <cell r="Q797" t="str">
            <v>Program Completion ADATC only</v>
          </cell>
          <cell r="R797" t="str">
            <v>Other outpatient and residential non state facilit</v>
          </cell>
          <cell r="S797" t="str">
            <v>Private residence</v>
          </cell>
          <cell r="T797" t="str">
            <v>SA</v>
          </cell>
          <cell r="U797" t="str">
            <v>Pitt</v>
          </cell>
          <cell r="V797" t="str">
            <v>Pitt</v>
          </cell>
          <cell r="W797" t="str">
            <v>Pitt</v>
          </cell>
          <cell r="X797" t="str">
            <v>ECBH</v>
          </cell>
          <cell r="Y797" t="str">
            <v>East Carolina Behavioral Health</v>
          </cell>
          <cell r="AA797" t="str">
            <v>SELF PAY</v>
          </cell>
          <cell r="AB797" t="str">
            <v>SELF PAY</v>
          </cell>
          <cell r="AC797" t="str">
            <v>MEDICAID(NC)</v>
          </cell>
          <cell r="AD797" t="str">
            <v>MEDICAID</v>
          </cell>
          <cell r="AK797" t="str">
            <v>Medicaid</v>
          </cell>
          <cell r="AL797">
            <v>25.405479452054795</v>
          </cell>
          <cell r="AM797">
            <v>1902</v>
          </cell>
          <cell r="AN797">
            <v>0</v>
          </cell>
          <cell r="AO797">
            <v>0</v>
          </cell>
          <cell r="AP797" t="str">
            <v>.</v>
          </cell>
          <cell r="AQ797" t="str">
            <v>.</v>
          </cell>
          <cell r="AR797" t="str">
            <v>Not Seen</v>
          </cell>
          <cell r="AS797">
            <v>0</v>
          </cell>
          <cell r="AT797">
            <v>0</v>
          </cell>
          <cell r="AU797">
            <v>0</v>
          </cell>
          <cell r="AV797" t="b">
            <v>0</v>
          </cell>
          <cell r="AW797" t="b">
            <v>1</v>
          </cell>
          <cell r="AX797" t="b">
            <v>1</v>
          </cell>
          <cell r="AY797" t="b">
            <v>0</v>
          </cell>
          <cell r="AZ797">
            <v>1</v>
          </cell>
          <cell r="BA797" t="b">
            <v>1</v>
          </cell>
          <cell r="BB797" t="b">
            <v>1</v>
          </cell>
          <cell r="BC797">
            <v>1</v>
          </cell>
        </row>
        <row r="798">
          <cell r="A798" t="str">
            <v>H</v>
          </cell>
          <cell r="B798" t="str">
            <v>2011/02/01</v>
          </cell>
          <cell r="C798" t="str">
            <v>2011/02/22</v>
          </cell>
          <cell r="D798">
            <v>0</v>
          </cell>
          <cell r="E798">
            <v>1926185</v>
          </cell>
          <cell r="F798" t="str">
            <v>F</v>
          </cell>
          <cell r="G798" t="str">
            <v>T</v>
          </cell>
          <cell r="H798" t="str">
            <v>1958/08/26</v>
          </cell>
          <cell r="I798" t="str">
            <v>ADATC</v>
          </cell>
          <cell r="J798" t="str">
            <v>J F Keith ADATC</v>
          </cell>
          <cell r="K798" t="str">
            <v>948705116N</v>
          </cell>
          <cell r="M798" t="str">
            <v>1087162</v>
          </cell>
          <cell r="N798" t="str">
            <v>West</v>
          </cell>
          <cell r="O798" t="str">
            <v>113</v>
          </cell>
          <cell r="P798" t="str">
            <v>Western Highlands</v>
          </cell>
          <cell r="Q798" t="str">
            <v>Program Completion ADATC only</v>
          </cell>
          <cell r="R798" t="str">
            <v>Other outpatient and residential non state facilit</v>
          </cell>
          <cell r="S798" t="str">
            <v>Private residence</v>
          </cell>
          <cell r="T798" t="str">
            <v>SA</v>
          </cell>
          <cell r="U798" t="str">
            <v>Buncombe</v>
          </cell>
          <cell r="V798" t="str">
            <v>Buncombe</v>
          </cell>
          <cell r="W798" t="str">
            <v>Buncombe</v>
          </cell>
          <cell r="Y798" t="str">
            <v>Western Highlands</v>
          </cell>
          <cell r="AA798" t="str">
            <v>SELF PAY</v>
          </cell>
          <cell r="AB798" t="str">
            <v>SELF PAY</v>
          </cell>
          <cell r="AC798" t="str">
            <v>SELF PAY</v>
          </cell>
          <cell r="AD798" t="str">
            <v>SELF PAY</v>
          </cell>
          <cell r="AK798" t="str">
            <v>Self</v>
          </cell>
          <cell r="AL798">
            <v>52.964383561643835</v>
          </cell>
          <cell r="AM798">
            <v>1496</v>
          </cell>
          <cell r="AN798">
            <v>1</v>
          </cell>
          <cell r="AO798">
            <v>1</v>
          </cell>
          <cell r="AP798">
            <v>20110223</v>
          </cell>
          <cell r="AQ798">
            <v>1</v>
          </cell>
          <cell r="AR798" t="str">
            <v>0-7 Days</v>
          </cell>
          <cell r="AS798">
            <v>0</v>
          </cell>
          <cell r="AT798">
            <v>0</v>
          </cell>
          <cell r="AU798">
            <v>0</v>
          </cell>
          <cell r="AV798" t="b">
            <v>0</v>
          </cell>
          <cell r="AW798" t="b">
            <v>1</v>
          </cell>
          <cell r="AX798" t="b">
            <v>1</v>
          </cell>
          <cell r="AY798" t="b">
            <v>0</v>
          </cell>
          <cell r="AZ798">
            <v>1</v>
          </cell>
          <cell r="BA798" t="b">
            <v>1</v>
          </cell>
          <cell r="BB798" t="b">
            <v>1</v>
          </cell>
          <cell r="BC798">
            <v>1</v>
          </cell>
        </row>
        <row r="799">
          <cell r="A799" t="str">
            <v>1</v>
          </cell>
          <cell r="B799" t="str">
            <v>2010/10/12</v>
          </cell>
          <cell r="C799" t="str">
            <v>2011/01/27</v>
          </cell>
          <cell r="D799">
            <v>0</v>
          </cell>
          <cell r="E799">
            <v>1926196</v>
          </cell>
          <cell r="F799" t="str">
            <v>F</v>
          </cell>
          <cell r="G799" t="str">
            <v>T</v>
          </cell>
          <cell r="H799" t="str">
            <v>1983/06/25</v>
          </cell>
          <cell r="I799" t="str">
            <v>Psych Hospital</v>
          </cell>
          <cell r="J799" t="str">
            <v>Cherry</v>
          </cell>
          <cell r="K799" t="str">
            <v>946817079T</v>
          </cell>
          <cell r="L799" t="str">
            <v>946817079T</v>
          </cell>
          <cell r="M799" t="str">
            <v>1087174</v>
          </cell>
          <cell r="N799" t="str">
            <v>East</v>
          </cell>
          <cell r="O799" t="str">
            <v>401</v>
          </cell>
          <cell r="P799" t="str">
            <v>Southeastern Center</v>
          </cell>
          <cell r="Q799" t="str">
            <v>Direct to Outpatient Commitment</v>
          </cell>
          <cell r="R799" t="str">
            <v>Other outpatient and residential non state facilit</v>
          </cell>
          <cell r="S799" t="str">
            <v>Private residence</v>
          </cell>
          <cell r="T799" t="str">
            <v>MH</v>
          </cell>
          <cell r="U799" t="str">
            <v>Brunswick</v>
          </cell>
          <cell r="V799" t="str">
            <v>Brunswick</v>
          </cell>
          <cell r="W799" t="str">
            <v>Brunswick</v>
          </cell>
          <cell r="X799" t="str">
            <v>Southeastern Center</v>
          </cell>
          <cell r="Y799" t="str">
            <v>Southeastern Center</v>
          </cell>
          <cell r="AA799" t="str">
            <v>MEDICARE PART A</v>
          </cell>
          <cell r="AB799" t="str">
            <v>MEDICARE</v>
          </cell>
          <cell r="AC799" t="str">
            <v>SELF PAY</v>
          </cell>
          <cell r="AD799" t="str">
            <v>SELF PAY</v>
          </cell>
          <cell r="AE799" t="str">
            <v>MEDICAID(NC)</v>
          </cell>
          <cell r="AF799" t="str">
            <v>MEDICAID</v>
          </cell>
          <cell r="AG799" t="str">
            <v>MEDICARE PART B</v>
          </cell>
          <cell r="AH799" t="str">
            <v>MEDICARE</v>
          </cell>
          <cell r="AK799" t="str">
            <v>Medicaid</v>
          </cell>
          <cell r="AL799">
            <v>28.117808219178084</v>
          </cell>
          <cell r="AM799">
            <v>616</v>
          </cell>
          <cell r="AN799">
            <v>1</v>
          </cell>
          <cell r="AO799">
            <v>1</v>
          </cell>
          <cell r="AP799">
            <v>20110203</v>
          </cell>
          <cell r="AQ799">
            <v>7</v>
          </cell>
          <cell r="AR799" t="str">
            <v>0-7 Days</v>
          </cell>
          <cell r="AS799">
            <v>0</v>
          </cell>
          <cell r="AT799">
            <v>0</v>
          </cell>
          <cell r="AU799">
            <v>1</v>
          </cell>
          <cell r="AV799" t="b">
            <v>1</v>
          </cell>
          <cell r="AW799" t="b">
            <v>1</v>
          </cell>
          <cell r="AX799" t="b">
            <v>1</v>
          </cell>
          <cell r="AY799" t="b">
            <v>0</v>
          </cell>
          <cell r="AZ799">
            <v>0</v>
          </cell>
          <cell r="BA799" t="b">
            <v>1</v>
          </cell>
          <cell r="BB799" t="b">
            <v>1</v>
          </cell>
          <cell r="BC799">
            <v>1</v>
          </cell>
        </row>
        <row r="800">
          <cell r="A800" t="str">
            <v>8</v>
          </cell>
          <cell r="B800" t="str">
            <v>2011/03/04</v>
          </cell>
          <cell r="C800" t="str">
            <v>2011/03/28</v>
          </cell>
          <cell r="D800">
            <v>0</v>
          </cell>
          <cell r="E800">
            <v>1649937</v>
          </cell>
          <cell r="F800" t="str">
            <v>F</v>
          </cell>
          <cell r="G800" t="str">
            <v>T</v>
          </cell>
          <cell r="H800" t="str">
            <v>1964/06/15</v>
          </cell>
          <cell r="I800" t="str">
            <v>ADATC</v>
          </cell>
          <cell r="J800" t="str">
            <v>R. J. Blackley ADATC</v>
          </cell>
          <cell r="K800" t="str">
            <v>947695915L</v>
          </cell>
          <cell r="L800" t="str">
            <v>947695915L</v>
          </cell>
          <cell r="M800" t="str">
            <v>1087502</v>
          </cell>
          <cell r="N800" t="str">
            <v>C</v>
          </cell>
          <cell r="O800" t="str">
            <v>208</v>
          </cell>
          <cell r="P800" t="str">
            <v>Five County</v>
          </cell>
          <cell r="Q800" t="str">
            <v>staffed Out</v>
          </cell>
          <cell r="R800" t="str">
            <v>Other outpatient and residential non state facilit</v>
          </cell>
          <cell r="S800" t="str">
            <v>Private residence</v>
          </cell>
          <cell r="T800" t="str">
            <v>SA</v>
          </cell>
          <cell r="U800" t="str">
            <v>Halifax</v>
          </cell>
          <cell r="V800" t="str">
            <v>Halifax</v>
          </cell>
          <cell r="W800" t="str">
            <v>Halifax</v>
          </cell>
          <cell r="X800" t="str">
            <v>Five County</v>
          </cell>
          <cell r="Y800" t="str">
            <v>Five County</v>
          </cell>
          <cell r="AA800" t="str">
            <v>SELF PAY</v>
          </cell>
          <cell r="AB800" t="str">
            <v>SELF PAY</v>
          </cell>
          <cell r="AC800" t="str">
            <v>MEDICAID(NC)</v>
          </cell>
          <cell r="AD800" t="str">
            <v>MEDICAID</v>
          </cell>
          <cell r="AK800" t="str">
            <v>Medicaid</v>
          </cell>
          <cell r="AL800">
            <v>47.156164383561645</v>
          </cell>
          <cell r="AM800">
            <v>1158</v>
          </cell>
          <cell r="AN800">
            <v>1</v>
          </cell>
          <cell r="AO800">
            <v>1</v>
          </cell>
          <cell r="AP800">
            <v>20110329</v>
          </cell>
          <cell r="AQ800">
            <v>1</v>
          </cell>
          <cell r="AR800" t="str">
            <v>0-7 Days</v>
          </cell>
          <cell r="AS800">
            <v>0</v>
          </cell>
          <cell r="AT800">
            <v>0</v>
          </cell>
          <cell r="AU800">
            <v>0</v>
          </cell>
          <cell r="AV800" t="b">
            <v>0</v>
          </cell>
          <cell r="AW800" t="b">
            <v>1</v>
          </cell>
          <cell r="AX800" t="b">
            <v>1</v>
          </cell>
          <cell r="AY800" t="b">
            <v>0</v>
          </cell>
          <cell r="AZ800">
            <v>0</v>
          </cell>
          <cell r="BA800" t="b">
            <v>0</v>
          </cell>
          <cell r="BB800" t="b">
            <v>1</v>
          </cell>
          <cell r="BC800">
            <v>1</v>
          </cell>
        </row>
        <row r="801">
          <cell r="A801" t="str">
            <v>0</v>
          </cell>
          <cell r="B801" t="str">
            <v>2010/12/30</v>
          </cell>
          <cell r="C801" t="str">
            <v>2011/01/21</v>
          </cell>
          <cell r="D801">
            <v>0</v>
          </cell>
          <cell r="E801">
            <v>1937028</v>
          </cell>
          <cell r="F801" t="str">
            <v>M</v>
          </cell>
          <cell r="G801" t="str">
            <v>T</v>
          </cell>
          <cell r="H801" t="str">
            <v>1979/01/08</v>
          </cell>
          <cell r="I801" t="str">
            <v>Psych Hospital</v>
          </cell>
          <cell r="J801" t="str">
            <v>Central Regional Hospital</v>
          </cell>
          <cell r="K801" t="str">
            <v>949634448S</v>
          </cell>
          <cell r="M801" t="str">
            <v>1087806</v>
          </cell>
          <cell r="N801" t="str">
            <v>C</v>
          </cell>
          <cell r="O801" t="str">
            <v>205</v>
          </cell>
          <cell r="P801" t="str">
            <v>Alamance-Caswell</v>
          </cell>
          <cell r="Q801" t="str">
            <v>Direct to Outpatient Commitment</v>
          </cell>
          <cell r="R801" t="str">
            <v>Other outpatient and residential non state facilit</v>
          </cell>
          <cell r="S801" t="str">
            <v>Private residence</v>
          </cell>
          <cell r="T801" t="str">
            <v>MH</v>
          </cell>
          <cell r="U801" t="str">
            <v>Alamance</v>
          </cell>
          <cell r="V801" t="str">
            <v>Alamance</v>
          </cell>
          <cell r="W801" t="str">
            <v>Alamance</v>
          </cell>
          <cell r="X801" t="str">
            <v>Alamance-Caswell</v>
          </cell>
          <cell r="Y801" t="str">
            <v>Alamance-Caswell</v>
          </cell>
          <cell r="AA801" t="str">
            <v>MEDICARE PART A</v>
          </cell>
          <cell r="AB801" t="str">
            <v>MEDICARE</v>
          </cell>
          <cell r="AC801" t="str">
            <v>SELF PAY</v>
          </cell>
          <cell r="AD801" t="str">
            <v>SELF PAY</v>
          </cell>
          <cell r="AE801" t="str">
            <v>MEDICARE PART B</v>
          </cell>
          <cell r="AF801" t="str">
            <v>MEDICARE</v>
          </cell>
          <cell r="AK801" t="str">
            <v>Medicare</v>
          </cell>
          <cell r="AL801">
            <v>32.580821917808223</v>
          </cell>
          <cell r="AM801">
            <v>247</v>
          </cell>
          <cell r="AN801">
            <v>0</v>
          </cell>
          <cell r="AO801">
            <v>0</v>
          </cell>
          <cell r="AP801" t="str">
            <v>.</v>
          </cell>
          <cell r="AQ801" t="str">
            <v>.</v>
          </cell>
          <cell r="AR801" t="str">
            <v>Not Seen</v>
          </cell>
          <cell r="AS801">
            <v>0</v>
          </cell>
          <cell r="AT801">
            <v>0</v>
          </cell>
          <cell r="AU801">
            <v>1</v>
          </cell>
          <cell r="AV801" t="b">
            <v>1</v>
          </cell>
          <cell r="AW801" t="b">
            <v>1</v>
          </cell>
          <cell r="AX801" t="b">
            <v>1</v>
          </cell>
          <cell r="AY801" t="b">
            <v>0</v>
          </cell>
          <cell r="AZ801">
            <v>0</v>
          </cell>
          <cell r="BA801" t="b">
            <v>1</v>
          </cell>
          <cell r="BB801" t="b">
            <v>1</v>
          </cell>
          <cell r="BC801">
            <v>1</v>
          </cell>
        </row>
        <row r="802">
          <cell r="A802" t="str">
            <v>0</v>
          </cell>
          <cell r="B802" t="str">
            <v>2011/01/19</v>
          </cell>
          <cell r="C802" t="str">
            <v>2011/02/16</v>
          </cell>
          <cell r="D802">
            <v>0</v>
          </cell>
          <cell r="E802">
            <v>1937076</v>
          </cell>
          <cell r="F802" t="str">
            <v>F</v>
          </cell>
          <cell r="G802" t="str">
            <v>T</v>
          </cell>
          <cell r="H802" t="str">
            <v>1989/07/18</v>
          </cell>
          <cell r="I802" t="str">
            <v>Psych Hospital</v>
          </cell>
          <cell r="J802" t="str">
            <v>Central Regional Hospital</v>
          </cell>
          <cell r="K802" t="str">
            <v>947646317L</v>
          </cell>
          <cell r="L802" t="str">
            <v>947646317L</v>
          </cell>
          <cell r="M802" t="str">
            <v>1087880</v>
          </cell>
          <cell r="N802" t="str">
            <v>C</v>
          </cell>
          <cell r="O802" t="str">
            <v>205</v>
          </cell>
          <cell r="P802" t="str">
            <v>Alamance-Caswell</v>
          </cell>
          <cell r="Q802" t="str">
            <v>Direct to Outpatient Commitment</v>
          </cell>
          <cell r="R802" t="str">
            <v>Other outpatient and residential non state facilit</v>
          </cell>
          <cell r="S802" t="str">
            <v>Private residence</v>
          </cell>
          <cell r="T802" t="str">
            <v>MH</v>
          </cell>
          <cell r="U802" t="str">
            <v>Alamance</v>
          </cell>
          <cell r="V802" t="str">
            <v>Alamance</v>
          </cell>
          <cell r="W802" t="str">
            <v>Alamance</v>
          </cell>
          <cell r="X802" t="str">
            <v>Alamance-Caswell</v>
          </cell>
          <cell r="Y802" t="str">
            <v>Alamance-Caswell</v>
          </cell>
          <cell r="AA802" t="str">
            <v>SELF PAY</v>
          </cell>
          <cell r="AB802" t="str">
            <v>SELF PAY</v>
          </cell>
          <cell r="AK802" t="str">
            <v>Self</v>
          </cell>
          <cell r="AL802">
            <v>22.049315068493151</v>
          </cell>
          <cell r="AM802">
            <v>248</v>
          </cell>
          <cell r="AN802">
            <v>1</v>
          </cell>
          <cell r="AO802">
            <v>1</v>
          </cell>
          <cell r="AP802">
            <v>20110221</v>
          </cell>
          <cell r="AQ802">
            <v>5</v>
          </cell>
          <cell r="AR802" t="str">
            <v>0-7 Days</v>
          </cell>
          <cell r="AS802">
            <v>0</v>
          </cell>
          <cell r="AT802">
            <v>0</v>
          </cell>
          <cell r="AU802">
            <v>1</v>
          </cell>
          <cell r="AV802" t="b">
            <v>1</v>
          </cell>
          <cell r="AW802" t="b">
            <v>1</v>
          </cell>
          <cell r="AX802" t="b">
            <v>1</v>
          </cell>
          <cell r="AY802" t="b">
            <v>0</v>
          </cell>
          <cell r="AZ802">
            <v>0</v>
          </cell>
          <cell r="BA802" t="b">
            <v>1</v>
          </cell>
          <cell r="BB802" t="b">
            <v>1</v>
          </cell>
          <cell r="BC802">
            <v>1</v>
          </cell>
        </row>
        <row r="803">
          <cell r="A803" t="str">
            <v>0</v>
          </cell>
          <cell r="B803" t="str">
            <v>2011/02/24</v>
          </cell>
          <cell r="C803" t="str">
            <v>2011/02/25</v>
          </cell>
          <cell r="D803">
            <v>0</v>
          </cell>
          <cell r="E803">
            <v>1665685</v>
          </cell>
          <cell r="F803" t="str">
            <v>F</v>
          </cell>
          <cell r="G803" t="str">
            <v>T</v>
          </cell>
          <cell r="H803" t="str">
            <v>1984/12/17</v>
          </cell>
          <cell r="I803" t="str">
            <v>Psych Hospital</v>
          </cell>
          <cell r="J803" t="str">
            <v>Central Regional Hospital</v>
          </cell>
          <cell r="K803" t="str">
            <v>947623500O</v>
          </cell>
          <cell r="L803" t="str">
            <v>947623500O</v>
          </cell>
          <cell r="M803" t="str">
            <v>1087918</v>
          </cell>
          <cell r="N803" t="str">
            <v>C</v>
          </cell>
          <cell r="O803" t="str">
            <v>208</v>
          </cell>
          <cell r="P803" t="str">
            <v>Five County</v>
          </cell>
          <cell r="Q803" t="str">
            <v>Direct with Approval</v>
          </cell>
          <cell r="R803" t="str">
            <v>Other outpatient and residential non state facilit</v>
          </cell>
          <cell r="S803" t="str">
            <v>Private residence</v>
          </cell>
          <cell r="T803" t="str">
            <v>SA</v>
          </cell>
          <cell r="U803" t="str">
            <v>Granville</v>
          </cell>
          <cell r="V803" t="str">
            <v>Granville</v>
          </cell>
          <cell r="W803" t="str">
            <v>Granville</v>
          </cell>
          <cell r="X803" t="str">
            <v>Five County</v>
          </cell>
          <cell r="Y803" t="str">
            <v>Five County</v>
          </cell>
          <cell r="AA803" t="str">
            <v>SELF PAY</v>
          </cell>
          <cell r="AB803" t="str">
            <v>SELF PAY</v>
          </cell>
          <cell r="AC803" t="str">
            <v>MEDICAID(NC)</v>
          </cell>
          <cell r="AD803" t="str">
            <v>MEDICAID</v>
          </cell>
          <cell r="AE803" t="str">
            <v>SELF PAY</v>
          </cell>
          <cell r="AF803" t="str">
            <v>SELF PAY</v>
          </cell>
          <cell r="AK803" t="str">
            <v>Medicaid</v>
          </cell>
          <cell r="AL803">
            <v>26.635616438356163</v>
          </cell>
          <cell r="AM803">
            <v>202</v>
          </cell>
          <cell r="AN803">
            <v>1</v>
          </cell>
          <cell r="AO803">
            <v>1</v>
          </cell>
          <cell r="AP803">
            <v>20110302</v>
          </cell>
          <cell r="AQ803">
            <v>5</v>
          </cell>
          <cell r="AR803" t="str">
            <v>0-7 Days</v>
          </cell>
          <cell r="AS803">
            <v>0</v>
          </cell>
          <cell r="AT803">
            <v>0</v>
          </cell>
          <cell r="AU803">
            <v>1</v>
          </cell>
          <cell r="AV803" t="b">
            <v>1</v>
          </cell>
          <cell r="AW803" t="b">
            <v>1</v>
          </cell>
          <cell r="AX803" t="b">
            <v>1</v>
          </cell>
          <cell r="AY803" t="b">
            <v>0</v>
          </cell>
          <cell r="AZ803">
            <v>0</v>
          </cell>
          <cell r="BA803" t="b">
            <v>1</v>
          </cell>
          <cell r="BB803" t="b">
            <v>1</v>
          </cell>
          <cell r="BC803">
            <v>1</v>
          </cell>
        </row>
        <row r="804">
          <cell r="A804" t="str">
            <v>2</v>
          </cell>
          <cell r="B804" t="str">
            <v>2010/03/26</v>
          </cell>
          <cell r="C804" t="str">
            <v>2011/02/14</v>
          </cell>
          <cell r="D804">
            <v>0</v>
          </cell>
          <cell r="E804">
            <v>1347530</v>
          </cell>
          <cell r="F804" t="str">
            <v>M</v>
          </cell>
          <cell r="G804" t="str">
            <v>T</v>
          </cell>
          <cell r="H804" t="str">
            <v>1992/07/01</v>
          </cell>
          <cell r="I804" t="str">
            <v>Psych Hospital</v>
          </cell>
          <cell r="J804" t="str">
            <v>Broughton</v>
          </cell>
          <cell r="K804" t="str">
            <v>946732150P</v>
          </cell>
          <cell r="L804" t="str">
            <v>591256701</v>
          </cell>
          <cell r="M804" t="str">
            <v>1088449</v>
          </cell>
          <cell r="N804" t="str">
            <v>West</v>
          </cell>
          <cell r="O804" t="str">
            <v>112</v>
          </cell>
          <cell r="P804" t="str">
            <v>Piedmont</v>
          </cell>
          <cell r="Q804" t="str">
            <v>Direct with Approval</v>
          </cell>
          <cell r="R804" t="str">
            <v>Other outpatient and residential non state facilit</v>
          </cell>
          <cell r="S804" t="str">
            <v>Residental facility excluding nursing homes(halfwa</v>
          </cell>
          <cell r="T804" t="str">
            <v>MH</v>
          </cell>
          <cell r="U804" t="str">
            <v>Cabarrus</v>
          </cell>
          <cell r="V804" t="str">
            <v>Cabarrus</v>
          </cell>
          <cell r="W804" t="str">
            <v>Stanly</v>
          </cell>
          <cell r="X804" t="str">
            <v>Piedmont</v>
          </cell>
          <cell r="Y804" t="str">
            <v>PBH</v>
          </cell>
          <cell r="Z804" t="str">
            <v>131210000008348</v>
          </cell>
          <cell r="AA804" t="str">
            <v>PBH CARDINAL</v>
          </cell>
          <cell r="AB804" t="str">
            <v>MEDICAID</v>
          </cell>
          <cell r="AC804" t="str">
            <v>SELF PAY</v>
          </cell>
          <cell r="AD804" t="str">
            <v>SELF PAY</v>
          </cell>
          <cell r="AK804" t="str">
            <v>Medicaid</v>
          </cell>
          <cell r="AL804">
            <v>19.093150684931508</v>
          </cell>
          <cell r="AM804">
            <v>837</v>
          </cell>
          <cell r="AN804">
            <v>1</v>
          </cell>
          <cell r="AO804">
            <v>1</v>
          </cell>
          <cell r="AP804">
            <v>20110214</v>
          </cell>
          <cell r="AQ804">
            <v>0</v>
          </cell>
          <cell r="AR804" t="str">
            <v>0-7 Days</v>
          </cell>
          <cell r="AS804">
            <v>0</v>
          </cell>
          <cell r="AT804">
            <v>0</v>
          </cell>
          <cell r="AU804">
            <v>1</v>
          </cell>
          <cell r="AV804" t="b">
            <v>1</v>
          </cell>
          <cell r="AW804" t="b">
            <v>1</v>
          </cell>
          <cell r="AX804" t="b">
            <v>1</v>
          </cell>
          <cell r="AY804" t="b">
            <v>0</v>
          </cell>
          <cell r="AZ804">
            <v>0</v>
          </cell>
          <cell r="BA804" t="b">
            <v>1</v>
          </cell>
          <cell r="BB804" t="b">
            <v>1</v>
          </cell>
          <cell r="BC804">
            <v>1</v>
          </cell>
        </row>
        <row r="805">
          <cell r="A805" t="str">
            <v>0</v>
          </cell>
          <cell r="B805" t="str">
            <v>2011/02/01</v>
          </cell>
          <cell r="C805" t="str">
            <v>2011/03/09</v>
          </cell>
          <cell r="D805">
            <v>0</v>
          </cell>
          <cell r="E805">
            <v>1153364</v>
          </cell>
          <cell r="F805" t="str">
            <v>M</v>
          </cell>
          <cell r="G805" t="str">
            <v>T</v>
          </cell>
          <cell r="H805" t="str">
            <v>1986/12/25</v>
          </cell>
          <cell r="I805" t="str">
            <v>Psych Hospital</v>
          </cell>
          <cell r="J805" t="str">
            <v>Central Regional Hospital</v>
          </cell>
          <cell r="K805" t="str">
            <v>901137788P</v>
          </cell>
          <cell r="L805" t="str">
            <v>901137788P</v>
          </cell>
          <cell r="M805" t="str">
            <v>1088500</v>
          </cell>
          <cell r="N805" t="str">
            <v>C</v>
          </cell>
          <cell r="O805" t="str">
            <v>207</v>
          </cell>
          <cell r="P805" t="str">
            <v>Durham</v>
          </cell>
          <cell r="Q805" t="str">
            <v>Direct with Approval</v>
          </cell>
          <cell r="R805" t="str">
            <v>Other outpatient and residential non state facilit</v>
          </cell>
          <cell r="S805" t="str">
            <v>Community ICF-MR 70 or more beds</v>
          </cell>
          <cell r="T805" t="str">
            <v>MH</v>
          </cell>
          <cell r="U805" t="str">
            <v>Durham</v>
          </cell>
          <cell r="V805" t="str">
            <v>Wayne</v>
          </cell>
          <cell r="W805" t="str">
            <v>Durham</v>
          </cell>
          <cell r="X805" t="str">
            <v>Durham</v>
          </cell>
          <cell r="Y805" t="str">
            <v>Durham Center</v>
          </cell>
          <cell r="AA805" t="str">
            <v>SELF PAY</v>
          </cell>
          <cell r="AB805" t="str">
            <v>SELF PAY</v>
          </cell>
          <cell r="AC805" t="str">
            <v>MEDICAID(NC)</v>
          </cell>
          <cell r="AD805" t="str">
            <v>MEDICAID</v>
          </cell>
          <cell r="AK805" t="str">
            <v>Medicaid</v>
          </cell>
          <cell r="AL805">
            <v>24.613698630136987</v>
          </cell>
          <cell r="AM805">
            <v>118</v>
          </cell>
          <cell r="AN805">
            <v>1</v>
          </cell>
          <cell r="AO805">
            <v>1</v>
          </cell>
          <cell r="AP805">
            <v>20110309</v>
          </cell>
          <cell r="AQ805">
            <v>0</v>
          </cell>
          <cell r="AR805" t="str">
            <v>0-7 Days</v>
          </cell>
          <cell r="AS805">
            <v>1</v>
          </cell>
          <cell r="AT805">
            <v>1</v>
          </cell>
          <cell r="AU805">
            <v>1</v>
          </cell>
          <cell r="AV805" t="b">
            <v>1</v>
          </cell>
          <cell r="AW805" t="b">
            <v>1</v>
          </cell>
          <cell r="AX805" t="b">
            <v>1</v>
          </cell>
          <cell r="AY805" t="b">
            <v>0</v>
          </cell>
          <cell r="AZ805">
            <v>0</v>
          </cell>
          <cell r="BA805" t="b">
            <v>1</v>
          </cell>
          <cell r="BB805" t="b">
            <v>1</v>
          </cell>
          <cell r="BC805">
            <v>0</v>
          </cell>
        </row>
        <row r="806">
          <cell r="A806" t="str">
            <v>8</v>
          </cell>
          <cell r="B806" t="str">
            <v>2011/02/28</v>
          </cell>
          <cell r="C806" t="str">
            <v>2011/03/25</v>
          </cell>
          <cell r="D806">
            <v>0</v>
          </cell>
          <cell r="E806">
            <v>1950152</v>
          </cell>
          <cell r="F806" t="str">
            <v>F</v>
          </cell>
          <cell r="G806" t="str">
            <v>T</v>
          </cell>
          <cell r="H806" t="str">
            <v>1980/08/17</v>
          </cell>
          <cell r="I806" t="str">
            <v>ADATC</v>
          </cell>
          <cell r="J806" t="str">
            <v>R. J. Blackley ADATC</v>
          </cell>
          <cell r="K806" t="str">
            <v>949102090L</v>
          </cell>
          <cell r="L806" t="str">
            <v>949102090L</v>
          </cell>
          <cell r="M806" t="str">
            <v>1088669</v>
          </cell>
          <cell r="N806" t="str">
            <v>C</v>
          </cell>
          <cell r="O806" t="str">
            <v>208</v>
          </cell>
          <cell r="P806" t="str">
            <v>Five County</v>
          </cell>
          <cell r="Q806" t="str">
            <v>Program Completion ADATC only</v>
          </cell>
          <cell r="R806" t="str">
            <v>Other outpatient and residential non state facilit</v>
          </cell>
          <cell r="S806" t="str">
            <v>Private residence</v>
          </cell>
          <cell r="T806" t="str">
            <v>SA</v>
          </cell>
          <cell r="U806" t="str">
            <v>Halifax</v>
          </cell>
          <cell r="V806" t="str">
            <v>Halifax</v>
          </cell>
          <cell r="W806" t="str">
            <v>Halifax</v>
          </cell>
          <cell r="X806" t="str">
            <v>Five County</v>
          </cell>
          <cell r="Y806" t="str">
            <v>Five County</v>
          </cell>
          <cell r="AA806" t="str">
            <v>SELF PAY</v>
          </cell>
          <cell r="AB806" t="str">
            <v>SELF PAY</v>
          </cell>
          <cell r="AC806" t="str">
            <v>MEDICAID(NC)</v>
          </cell>
          <cell r="AD806" t="str">
            <v>MEDICAID</v>
          </cell>
          <cell r="AK806" t="str">
            <v>Medicaid</v>
          </cell>
          <cell r="AL806">
            <v>30.972602739726028</v>
          </cell>
          <cell r="AM806">
            <v>1181</v>
          </cell>
          <cell r="AN806">
            <v>1</v>
          </cell>
          <cell r="AO806">
            <v>1</v>
          </cell>
          <cell r="AP806">
            <v>20110328</v>
          </cell>
          <cell r="AQ806">
            <v>3</v>
          </cell>
          <cell r="AR806" t="str">
            <v>0-7 Days</v>
          </cell>
          <cell r="AS806">
            <v>0</v>
          </cell>
          <cell r="AT806">
            <v>0</v>
          </cell>
          <cell r="AU806">
            <v>0</v>
          </cell>
          <cell r="AV806" t="b">
            <v>0</v>
          </cell>
          <cell r="AW806" t="b">
            <v>1</v>
          </cell>
          <cell r="AX806" t="b">
            <v>1</v>
          </cell>
          <cell r="AY806" t="b">
            <v>0</v>
          </cell>
          <cell r="AZ806">
            <v>1</v>
          </cell>
          <cell r="BA806" t="b">
            <v>1</v>
          </cell>
          <cell r="BB806" t="b">
            <v>1</v>
          </cell>
          <cell r="BC806">
            <v>1</v>
          </cell>
        </row>
        <row r="807">
          <cell r="A807" t="str">
            <v>H</v>
          </cell>
          <cell r="B807" t="str">
            <v>2011/01/07</v>
          </cell>
          <cell r="C807" t="str">
            <v>2011/01/07</v>
          </cell>
          <cell r="D807">
            <v>0</v>
          </cell>
          <cell r="E807">
            <v>1526848</v>
          </cell>
          <cell r="F807" t="str">
            <v>F</v>
          </cell>
          <cell r="G807" t="str">
            <v>T</v>
          </cell>
          <cell r="H807" t="str">
            <v>1982/01/14</v>
          </cell>
          <cell r="I807" t="str">
            <v>ADATC</v>
          </cell>
          <cell r="J807" t="str">
            <v>J F Keith ADATC</v>
          </cell>
          <cell r="K807" t="str">
            <v>949287514O</v>
          </cell>
          <cell r="L807" t="str">
            <v>244353333Q</v>
          </cell>
          <cell r="M807" t="str">
            <v>1088752</v>
          </cell>
          <cell r="N807" t="str">
            <v>West</v>
          </cell>
          <cell r="O807" t="str">
            <v>101</v>
          </cell>
          <cell r="P807" t="str">
            <v>Smoky Mountain</v>
          </cell>
          <cell r="Q807" t="str">
            <v>Personal Reasons  (situational issue arises and patient is discharged with treatment team approval - i.e. death in family, family emergency)</v>
          </cell>
          <cell r="R807" t="str">
            <v>Unknown</v>
          </cell>
          <cell r="S807" t="str">
            <v>Private residence</v>
          </cell>
          <cell r="T807" t="str">
            <v>SA</v>
          </cell>
          <cell r="U807" t="str">
            <v>Haywood</v>
          </cell>
          <cell r="V807" t="str">
            <v>Haywood</v>
          </cell>
          <cell r="W807" t="str">
            <v>Haywood</v>
          </cell>
          <cell r="Y807" t="str">
            <v>Smoky Mountain Center</v>
          </cell>
          <cell r="AA807" t="str">
            <v>SELF PAY</v>
          </cell>
          <cell r="AB807" t="str">
            <v>SELF PAY</v>
          </cell>
          <cell r="AK807" t="str">
            <v>Self</v>
          </cell>
          <cell r="AL807">
            <v>29.561643835616437</v>
          </cell>
          <cell r="AM807">
            <v>1430</v>
          </cell>
          <cell r="AN807">
            <v>0</v>
          </cell>
          <cell r="AO807">
            <v>0</v>
          </cell>
          <cell r="AP807" t="str">
            <v>.</v>
          </cell>
          <cell r="AQ807" t="str">
            <v>.</v>
          </cell>
          <cell r="AR807" t="str">
            <v>Not Seen</v>
          </cell>
          <cell r="AS807">
            <v>0</v>
          </cell>
          <cell r="AT807">
            <v>0</v>
          </cell>
          <cell r="AU807">
            <v>0</v>
          </cell>
          <cell r="AV807" t="b">
            <v>0</v>
          </cell>
          <cell r="AW807" t="b">
            <v>1</v>
          </cell>
          <cell r="AX807" t="b">
            <v>1</v>
          </cell>
          <cell r="AY807" t="b">
            <v>1</v>
          </cell>
          <cell r="AZ807">
            <v>0</v>
          </cell>
          <cell r="BA807" t="b">
            <v>0</v>
          </cell>
          <cell r="BB807" t="b">
            <v>1</v>
          </cell>
          <cell r="BC807">
            <v>1</v>
          </cell>
        </row>
        <row r="808">
          <cell r="A808" t="str">
            <v>2</v>
          </cell>
          <cell r="B808" t="str">
            <v>2011/03/22</v>
          </cell>
          <cell r="C808" t="str">
            <v>2011/03/31</v>
          </cell>
          <cell r="D808">
            <v>0</v>
          </cell>
          <cell r="E808">
            <v>1950249</v>
          </cell>
          <cell r="F808" t="str">
            <v>M</v>
          </cell>
          <cell r="G808" t="str">
            <v>T</v>
          </cell>
          <cell r="H808" t="str">
            <v>1986/09/09</v>
          </cell>
          <cell r="I808" t="str">
            <v>Psych Hospital</v>
          </cell>
          <cell r="J808" t="str">
            <v>Broughton</v>
          </cell>
          <cell r="K808" t="str">
            <v>948526592L</v>
          </cell>
          <cell r="L808" t="str">
            <v>948526592L</v>
          </cell>
          <cell r="M808" t="str">
            <v>1088821</v>
          </cell>
          <cell r="N808" t="str">
            <v>West</v>
          </cell>
          <cell r="O808" t="str">
            <v>101</v>
          </cell>
          <cell r="P808" t="str">
            <v>Smoky Mountain</v>
          </cell>
          <cell r="Q808" t="str">
            <v>Direct to Outpatient Commitment</v>
          </cell>
          <cell r="R808" t="str">
            <v>Other outpatient and residential non state facilit</v>
          </cell>
          <cell r="S808" t="str">
            <v>Private residence</v>
          </cell>
          <cell r="T808" t="str">
            <v>MH</v>
          </cell>
          <cell r="U808" t="str">
            <v>Wilkes</v>
          </cell>
          <cell r="V808" t="str">
            <v>Wilkes</v>
          </cell>
          <cell r="W808" t="str">
            <v>Wilkes</v>
          </cell>
          <cell r="X808" t="str">
            <v>Smoky Mountain</v>
          </cell>
          <cell r="Y808" t="str">
            <v>Smoky Mountain Center</v>
          </cell>
          <cell r="AA808" t="str">
            <v>MEDICARE PART A</v>
          </cell>
          <cell r="AB808" t="str">
            <v>MEDICARE</v>
          </cell>
          <cell r="AC808" t="str">
            <v>SELF PAY</v>
          </cell>
          <cell r="AD808" t="str">
            <v>SELF PAY</v>
          </cell>
          <cell r="AE808" t="str">
            <v>MEDICARE PART B</v>
          </cell>
          <cell r="AF808" t="str">
            <v>MEDICARE</v>
          </cell>
          <cell r="AG808" t="str">
            <v>MEDICAID(NC)</v>
          </cell>
          <cell r="AH808" t="str">
            <v>MEDICAID</v>
          </cell>
          <cell r="AK808" t="str">
            <v>Medicaid</v>
          </cell>
          <cell r="AL808">
            <v>24.906849315068492</v>
          </cell>
          <cell r="AM808">
            <v>888</v>
          </cell>
          <cell r="AN808">
            <v>1</v>
          </cell>
          <cell r="AO808">
            <v>1</v>
          </cell>
          <cell r="AP808">
            <v>20110404</v>
          </cell>
          <cell r="AQ808">
            <v>4</v>
          </cell>
          <cell r="AR808" t="str">
            <v>0-7 Days</v>
          </cell>
          <cell r="AS808">
            <v>0</v>
          </cell>
          <cell r="AT808">
            <v>0</v>
          </cell>
          <cell r="AU808">
            <v>1</v>
          </cell>
          <cell r="AV808" t="b">
            <v>1</v>
          </cell>
          <cell r="AW808" t="b">
            <v>1</v>
          </cell>
          <cell r="AX808" t="b">
            <v>1</v>
          </cell>
          <cell r="AY808" t="b">
            <v>0</v>
          </cell>
          <cell r="AZ808">
            <v>0</v>
          </cell>
          <cell r="BA808" t="b">
            <v>1</v>
          </cell>
          <cell r="BB808" t="b">
            <v>1</v>
          </cell>
          <cell r="BC808">
            <v>1</v>
          </cell>
        </row>
        <row r="809">
          <cell r="A809" t="str">
            <v>8</v>
          </cell>
          <cell r="B809" t="str">
            <v>2011/03/10</v>
          </cell>
          <cell r="C809" t="str">
            <v>2011/03/30</v>
          </cell>
          <cell r="D809">
            <v>0</v>
          </cell>
          <cell r="E809">
            <v>1846541</v>
          </cell>
          <cell r="F809" t="str">
            <v>M</v>
          </cell>
          <cell r="G809" t="str">
            <v>T</v>
          </cell>
          <cell r="H809" t="str">
            <v>1968/10/22</v>
          </cell>
          <cell r="I809" t="str">
            <v>ADATC</v>
          </cell>
          <cell r="J809" t="str">
            <v>R. J. Blackley ADATC</v>
          </cell>
          <cell r="K809" t="str">
            <v>946216377O</v>
          </cell>
          <cell r="L809" t="str">
            <v>946216377O</v>
          </cell>
          <cell r="M809" t="str">
            <v>1088946</v>
          </cell>
          <cell r="N809" t="str">
            <v>C</v>
          </cell>
          <cell r="O809" t="str">
            <v>303</v>
          </cell>
          <cell r="P809" t="str">
            <v>Sandhills</v>
          </cell>
          <cell r="Q809" t="str">
            <v>72 hours request for Discharge ADATC only</v>
          </cell>
          <cell r="R809" t="str">
            <v>Other outpatient and residential non state facilit</v>
          </cell>
          <cell r="S809" t="str">
            <v>Private residence</v>
          </cell>
          <cell r="T809" t="str">
            <v>SA</v>
          </cell>
          <cell r="U809" t="str">
            <v>Randolph</v>
          </cell>
          <cell r="V809" t="str">
            <v>Randolph</v>
          </cell>
          <cell r="W809" t="str">
            <v>Randolph</v>
          </cell>
          <cell r="X809" t="str">
            <v>Sandhills</v>
          </cell>
          <cell r="Y809" t="str">
            <v>Sandhills Center</v>
          </cell>
          <cell r="AA809" t="str">
            <v>SELF PAY</v>
          </cell>
          <cell r="AB809" t="str">
            <v>SELF PAY</v>
          </cell>
          <cell r="AC809" t="str">
            <v>MEDICARE PART A</v>
          </cell>
          <cell r="AD809" t="str">
            <v>MEDICARE</v>
          </cell>
          <cell r="AE809" t="str">
            <v>MEDICAID(NC)</v>
          </cell>
          <cell r="AF809" t="str">
            <v>MEDICAID</v>
          </cell>
          <cell r="AK809" t="str">
            <v>Medicaid</v>
          </cell>
          <cell r="AL809">
            <v>42.8</v>
          </cell>
          <cell r="AM809">
            <v>1174</v>
          </cell>
          <cell r="AN809">
            <v>1</v>
          </cell>
          <cell r="AO809">
            <v>1</v>
          </cell>
          <cell r="AP809">
            <v>20110330</v>
          </cell>
          <cell r="AQ809">
            <v>0</v>
          </cell>
          <cell r="AR809" t="str">
            <v>0-7 Days</v>
          </cell>
          <cell r="AS809">
            <v>1</v>
          </cell>
          <cell r="AT809">
            <v>1</v>
          </cell>
          <cell r="AU809">
            <v>0</v>
          </cell>
          <cell r="AV809" t="b">
            <v>0</v>
          </cell>
          <cell r="AW809" t="b">
            <v>1</v>
          </cell>
          <cell r="AX809" t="b">
            <v>1</v>
          </cell>
          <cell r="AY809" t="b">
            <v>0</v>
          </cell>
          <cell r="AZ809">
            <v>0</v>
          </cell>
          <cell r="BA809" t="b">
            <v>0</v>
          </cell>
          <cell r="BB809" t="b">
            <v>1</v>
          </cell>
          <cell r="BC809">
            <v>1</v>
          </cell>
        </row>
        <row r="810">
          <cell r="A810" t="str">
            <v>0</v>
          </cell>
          <cell r="B810" t="str">
            <v>2010/09/21</v>
          </cell>
          <cell r="C810" t="str">
            <v>2011/01/26</v>
          </cell>
          <cell r="D810">
            <v>0</v>
          </cell>
          <cell r="E810">
            <v>1958384</v>
          </cell>
          <cell r="F810" t="str">
            <v>M</v>
          </cell>
          <cell r="G810" t="str">
            <v>T</v>
          </cell>
          <cell r="H810" t="str">
            <v>2002/02/09</v>
          </cell>
          <cell r="I810" t="str">
            <v>Psych Hospital</v>
          </cell>
          <cell r="J810" t="str">
            <v>Central Regional Hospital</v>
          </cell>
          <cell r="K810" t="str">
            <v>947270866S</v>
          </cell>
          <cell r="L810" t="str">
            <v>947270866S</v>
          </cell>
          <cell r="M810" t="str">
            <v>1088987</v>
          </cell>
          <cell r="N810" t="str">
            <v>East</v>
          </cell>
          <cell r="O810" t="str">
            <v>401</v>
          </cell>
          <cell r="P810" t="str">
            <v>Southeastern Center</v>
          </cell>
          <cell r="Q810" t="str">
            <v>Direct with Approval</v>
          </cell>
          <cell r="R810" t="str">
            <v>Other outpatient and residential non state facilit</v>
          </cell>
          <cell r="S810" t="str">
            <v>Residental facility excluding nursing homes(halfwa</v>
          </cell>
          <cell r="T810" t="str">
            <v>DD</v>
          </cell>
          <cell r="U810" t="str">
            <v>Pender</v>
          </cell>
          <cell r="V810" t="str">
            <v>Pender</v>
          </cell>
          <cell r="W810" t="str">
            <v>Out of State</v>
          </cell>
          <cell r="X810" t="str">
            <v>Southeastern Center</v>
          </cell>
          <cell r="Y810" t="str">
            <v>Southeastern Center</v>
          </cell>
          <cell r="AA810" t="str">
            <v>CIGNA BEHAVIORAL HEALTHCARE</v>
          </cell>
          <cell r="AB810" t="str">
            <v>COMMERCIAL</v>
          </cell>
          <cell r="AC810" t="str">
            <v>MEDICAID(NC)</v>
          </cell>
          <cell r="AD810" t="str">
            <v>MEDICAID</v>
          </cell>
          <cell r="AE810" t="str">
            <v>SELF PAY</v>
          </cell>
          <cell r="AF810" t="str">
            <v>SELF PAY</v>
          </cell>
          <cell r="AK810" t="str">
            <v>Medicaid</v>
          </cell>
          <cell r="AL810">
            <v>9.4767123287671229</v>
          </cell>
          <cell r="AM810">
            <v>250</v>
          </cell>
          <cell r="AN810">
            <v>1</v>
          </cell>
          <cell r="AO810">
            <v>1</v>
          </cell>
          <cell r="AP810">
            <v>20110203</v>
          </cell>
          <cell r="AQ810">
            <v>8</v>
          </cell>
          <cell r="AR810" t="str">
            <v>8-30 Days</v>
          </cell>
          <cell r="AS810">
            <v>0</v>
          </cell>
          <cell r="AT810">
            <v>0</v>
          </cell>
          <cell r="AU810">
            <v>1</v>
          </cell>
          <cell r="AV810" t="b">
            <v>1</v>
          </cell>
          <cell r="AW810" t="b">
            <v>1</v>
          </cell>
          <cell r="AX810" t="b">
            <v>1</v>
          </cell>
          <cell r="AY810" t="b">
            <v>0</v>
          </cell>
          <cell r="AZ810">
            <v>0</v>
          </cell>
          <cell r="BA810" t="b">
            <v>1</v>
          </cell>
          <cell r="BB810" t="b">
            <v>1</v>
          </cell>
          <cell r="BC810">
            <v>1</v>
          </cell>
        </row>
        <row r="811">
          <cell r="A811" t="str">
            <v>H</v>
          </cell>
          <cell r="B811" t="str">
            <v>2011/01/25</v>
          </cell>
          <cell r="C811" t="str">
            <v>2011/02/02</v>
          </cell>
          <cell r="D811">
            <v>0</v>
          </cell>
          <cell r="E811">
            <v>1960336</v>
          </cell>
          <cell r="F811" t="str">
            <v>F</v>
          </cell>
          <cell r="G811" t="str">
            <v>T</v>
          </cell>
          <cell r="H811" t="str">
            <v>1990/02/06</v>
          </cell>
          <cell r="I811" t="str">
            <v>ADATC</v>
          </cell>
          <cell r="J811" t="str">
            <v>J F Keith ADATC</v>
          </cell>
          <cell r="K811" t="str">
            <v>946988920R</v>
          </cell>
          <cell r="L811" t="str">
            <v>946988920R</v>
          </cell>
          <cell r="M811" t="str">
            <v>1089236</v>
          </cell>
          <cell r="N811" t="str">
            <v>West</v>
          </cell>
          <cell r="O811" t="str">
            <v>113</v>
          </cell>
          <cell r="P811" t="str">
            <v>Western Highlands</v>
          </cell>
          <cell r="Q811" t="str">
            <v>Against Medical advice Discharge(AMA)</v>
          </cell>
          <cell r="R811" t="str">
            <v>Other outpatient and residential non state facilit</v>
          </cell>
          <cell r="S811" t="str">
            <v>Private residence</v>
          </cell>
          <cell r="T811" t="str">
            <v>SA</v>
          </cell>
          <cell r="U811" t="str">
            <v>Buncombe</v>
          </cell>
          <cell r="V811" t="str">
            <v>Buncombe</v>
          </cell>
          <cell r="W811" t="str">
            <v>Buncombe</v>
          </cell>
          <cell r="Y811" t="str">
            <v>Western Highlands</v>
          </cell>
          <cell r="AA811" t="str">
            <v>MEDICAID(NC)</v>
          </cell>
          <cell r="AB811" t="str">
            <v>MEDICAID</v>
          </cell>
          <cell r="AC811" t="str">
            <v>SELF PAY</v>
          </cell>
          <cell r="AD811" t="str">
            <v>SELF PAY</v>
          </cell>
          <cell r="AK811" t="str">
            <v>Medicaid</v>
          </cell>
          <cell r="AL811">
            <v>21.493150684931507</v>
          </cell>
          <cell r="AM811">
            <v>1503</v>
          </cell>
          <cell r="AN811">
            <v>1</v>
          </cell>
          <cell r="AO811">
            <v>1</v>
          </cell>
          <cell r="AP811">
            <v>20110204</v>
          </cell>
          <cell r="AQ811">
            <v>2</v>
          </cell>
          <cell r="AR811" t="str">
            <v>0-7 Days</v>
          </cell>
          <cell r="AS811">
            <v>0</v>
          </cell>
          <cell r="AT811">
            <v>0</v>
          </cell>
          <cell r="AU811">
            <v>0</v>
          </cell>
          <cell r="AV811" t="b">
            <v>0</v>
          </cell>
          <cell r="AW811" t="b">
            <v>1</v>
          </cell>
          <cell r="AX811" t="b">
            <v>1</v>
          </cell>
          <cell r="AY811" t="b">
            <v>0</v>
          </cell>
          <cell r="AZ811">
            <v>0</v>
          </cell>
          <cell r="BA811" t="b">
            <v>0</v>
          </cell>
          <cell r="BB811" t="b">
            <v>1</v>
          </cell>
          <cell r="BC811">
            <v>1</v>
          </cell>
        </row>
        <row r="812">
          <cell r="A812" t="str">
            <v>8</v>
          </cell>
          <cell r="B812" t="str">
            <v>2011/01/06</v>
          </cell>
          <cell r="C812" t="str">
            <v>2011/01/21</v>
          </cell>
          <cell r="D812">
            <v>0</v>
          </cell>
          <cell r="E812">
            <v>1961589</v>
          </cell>
          <cell r="F812" t="str">
            <v>F</v>
          </cell>
          <cell r="G812" t="str">
            <v>T</v>
          </cell>
          <cell r="H812" t="str">
            <v>1964/12/01</v>
          </cell>
          <cell r="I812" t="str">
            <v>ADATC</v>
          </cell>
          <cell r="J812" t="str">
            <v>R. J. Blackley ADATC</v>
          </cell>
          <cell r="K812" t="str">
            <v>949336500K</v>
          </cell>
          <cell r="L812" t="str">
            <v>949336500K</v>
          </cell>
          <cell r="M812" t="str">
            <v>1089482</v>
          </cell>
          <cell r="N812" t="str">
            <v>C</v>
          </cell>
          <cell r="O812" t="str">
            <v>208</v>
          </cell>
          <cell r="P812" t="str">
            <v>Five County</v>
          </cell>
          <cell r="Q812" t="str">
            <v>Program Completion ADATC only</v>
          </cell>
          <cell r="R812" t="str">
            <v>Other outpatient and residential non state facilit</v>
          </cell>
          <cell r="S812" t="str">
            <v>Residental facility excluding nursing homes(halfwa</v>
          </cell>
          <cell r="T812" t="str">
            <v>SA</v>
          </cell>
          <cell r="U812" t="str">
            <v>Vance</v>
          </cell>
          <cell r="V812" t="str">
            <v>Vance</v>
          </cell>
          <cell r="W812" t="str">
            <v>Henderson</v>
          </cell>
          <cell r="X812" t="str">
            <v>Five County</v>
          </cell>
          <cell r="Y812" t="str">
            <v>Five County</v>
          </cell>
          <cell r="AA812" t="str">
            <v>SELF PAY</v>
          </cell>
          <cell r="AB812" t="str">
            <v>SELF PAY</v>
          </cell>
          <cell r="AC812" t="str">
            <v>MEDICAID(NC)</v>
          </cell>
          <cell r="AD812" t="str">
            <v>MEDICAID</v>
          </cell>
          <cell r="AK812" t="str">
            <v>Medicaid</v>
          </cell>
          <cell r="AL812">
            <v>46.69315068493151</v>
          </cell>
          <cell r="AM812">
            <v>1182</v>
          </cell>
          <cell r="AN812">
            <v>1</v>
          </cell>
          <cell r="AO812">
            <v>1</v>
          </cell>
          <cell r="AP812">
            <v>20110121</v>
          </cell>
          <cell r="AQ812">
            <v>0</v>
          </cell>
          <cell r="AR812" t="str">
            <v>0-7 Days</v>
          </cell>
          <cell r="AS812">
            <v>0</v>
          </cell>
          <cell r="AT812">
            <v>0</v>
          </cell>
          <cell r="AU812">
            <v>0</v>
          </cell>
          <cell r="AV812" t="b">
            <v>0</v>
          </cell>
          <cell r="AW812" t="b">
            <v>1</v>
          </cell>
          <cell r="AX812" t="b">
            <v>1</v>
          </cell>
          <cell r="AY812" t="b">
            <v>0</v>
          </cell>
          <cell r="AZ812">
            <v>1</v>
          </cell>
          <cell r="BA812" t="b">
            <v>1</v>
          </cell>
          <cell r="BB812" t="b">
            <v>1</v>
          </cell>
          <cell r="BC812">
            <v>1</v>
          </cell>
        </row>
        <row r="813">
          <cell r="A813" t="str">
            <v>0</v>
          </cell>
          <cell r="B813" t="str">
            <v>2010/11/30</v>
          </cell>
          <cell r="C813" t="str">
            <v>2011/02/03</v>
          </cell>
          <cell r="D813">
            <v>0</v>
          </cell>
          <cell r="E813">
            <v>1967766</v>
          </cell>
          <cell r="F813" t="str">
            <v>M</v>
          </cell>
          <cell r="G813" t="str">
            <v>T</v>
          </cell>
          <cell r="H813" t="str">
            <v>1994/12/02</v>
          </cell>
          <cell r="I813" t="str">
            <v>Psych Hospital</v>
          </cell>
          <cell r="J813" t="str">
            <v>Central Regional Hospital</v>
          </cell>
          <cell r="K813" t="str">
            <v>901276895L</v>
          </cell>
          <cell r="L813" t="str">
            <v>901276895L</v>
          </cell>
          <cell r="M813" t="str">
            <v>1089555</v>
          </cell>
          <cell r="N813" t="str">
            <v>C</v>
          </cell>
          <cell r="O813" t="str">
            <v>207</v>
          </cell>
          <cell r="P813" t="str">
            <v>Durham</v>
          </cell>
          <cell r="Q813" t="str">
            <v>Permanent Transfer Out to Other state Facility</v>
          </cell>
          <cell r="R813" t="str">
            <v>Other outpatient and residential non state facilit</v>
          </cell>
          <cell r="S813" t="str">
            <v>Residental facility excluding nursing homes(halfwa</v>
          </cell>
          <cell r="T813" t="str">
            <v>MH</v>
          </cell>
          <cell r="U813" t="str">
            <v>Durham</v>
          </cell>
          <cell r="V813" t="str">
            <v>Durham</v>
          </cell>
          <cell r="W813" t="str">
            <v>Durham</v>
          </cell>
          <cell r="X813" t="str">
            <v>Durham</v>
          </cell>
          <cell r="Y813" t="str">
            <v>Durham Center</v>
          </cell>
          <cell r="AA813" t="str">
            <v>MEDICAID(NC)</v>
          </cell>
          <cell r="AB813" t="str">
            <v>MEDICAID</v>
          </cell>
          <cell r="AC813" t="str">
            <v>SELF PAY</v>
          </cell>
          <cell r="AD813" t="str">
            <v>SELF PAY</v>
          </cell>
          <cell r="AK813" t="str">
            <v>Medicaid</v>
          </cell>
          <cell r="AL813">
            <v>16.671232876712327</v>
          </cell>
          <cell r="AM813">
            <v>251</v>
          </cell>
          <cell r="AN813">
            <v>1</v>
          </cell>
          <cell r="AO813">
            <v>1</v>
          </cell>
          <cell r="AP813">
            <v>20110204</v>
          </cell>
          <cell r="AQ813">
            <v>1</v>
          </cell>
          <cell r="AR813" t="str">
            <v>0-7 Days</v>
          </cell>
          <cell r="AS813">
            <v>0</v>
          </cell>
          <cell r="AT813">
            <v>0</v>
          </cell>
          <cell r="AU813">
            <v>0</v>
          </cell>
          <cell r="AV813" t="b">
            <v>0</v>
          </cell>
          <cell r="AW813" t="b">
            <v>1</v>
          </cell>
          <cell r="AX813" t="b">
            <v>1</v>
          </cell>
          <cell r="AY813" t="b">
            <v>0</v>
          </cell>
          <cell r="AZ813">
            <v>0</v>
          </cell>
          <cell r="BA813" t="b">
            <v>0</v>
          </cell>
          <cell r="BB813" t="b">
            <v>1</v>
          </cell>
          <cell r="BC813">
            <v>1</v>
          </cell>
        </row>
        <row r="814">
          <cell r="A814" t="str">
            <v>Q</v>
          </cell>
          <cell r="B814" t="str">
            <v>2010/12/10</v>
          </cell>
          <cell r="C814" t="str">
            <v>2011/01/03</v>
          </cell>
          <cell r="D814">
            <v>0</v>
          </cell>
          <cell r="E814">
            <v>1967809</v>
          </cell>
          <cell r="F814" t="str">
            <v>M</v>
          </cell>
          <cell r="G814" t="str">
            <v>T</v>
          </cell>
          <cell r="H814" t="str">
            <v>1974/11/16</v>
          </cell>
          <cell r="I814" t="str">
            <v>ADATC</v>
          </cell>
          <cell r="J814" t="str">
            <v>W.B. Jones ADATC</v>
          </cell>
          <cell r="K814" t="str">
            <v>949039688P</v>
          </cell>
          <cell r="M814" t="str">
            <v>1089635</v>
          </cell>
          <cell r="N814" t="str">
            <v>East</v>
          </cell>
          <cell r="O814" t="str">
            <v>401</v>
          </cell>
          <cell r="P814" t="str">
            <v>Southeastern Center</v>
          </cell>
          <cell r="Q814" t="str">
            <v>Program Completion ADATC only</v>
          </cell>
          <cell r="R814" t="str">
            <v>Other outpatient and residential non state facilit</v>
          </cell>
          <cell r="S814" t="str">
            <v>Private residence</v>
          </cell>
          <cell r="T814" t="str">
            <v>SA</v>
          </cell>
          <cell r="U814" t="str">
            <v>New Hanover</v>
          </cell>
          <cell r="V814" t="str">
            <v>New Hanover</v>
          </cell>
          <cell r="W814" t="str">
            <v>New Hanover</v>
          </cell>
          <cell r="X814" t="str">
            <v>Southeastern Center</v>
          </cell>
          <cell r="Y814" t="str">
            <v>Southeastern Center</v>
          </cell>
          <cell r="AA814" t="str">
            <v>SELF PAY</v>
          </cell>
          <cell r="AB814" t="str">
            <v>SELF PAY</v>
          </cell>
          <cell r="AK814" t="str">
            <v>Self</v>
          </cell>
          <cell r="AL814">
            <v>36.728767123287675</v>
          </cell>
          <cell r="AM814">
            <v>1907</v>
          </cell>
          <cell r="AN814">
            <v>1</v>
          </cell>
          <cell r="AO814">
            <v>1</v>
          </cell>
          <cell r="AP814">
            <v>20110105</v>
          </cell>
          <cell r="AQ814">
            <v>2</v>
          </cell>
          <cell r="AR814" t="str">
            <v>0-7 Days</v>
          </cell>
          <cell r="AS814">
            <v>0</v>
          </cell>
          <cell r="AT814">
            <v>0</v>
          </cell>
          <cell r="AU814">
            <v>0</v>
          </cell>
          <cell r="AV814" t="b">
            <v>0</v>
          </cell>
          <cell r="AW814" t="b">
            <v>1</v>
          </cell>
          <cell r="AX814" t="b">
            <v>1</v>
          </cell>
          <cell r="AY814" t="b">
            <v>0</v>
          </cell>
          <cell r="AZ814">
            <v>1</v>
          </cell>
          <cell r="BA814" t="b">
            <v>1</v>
          </cell>
          <cell r="BB814" t="b">
            <v>1</v>
          </cell>
          <cell r="BC814">
            <v>1</v>
          </cell>
        </row>
        <row r="815">
          <cell r="A815" t="str">
            <v>0</v>
          </cell>
          <cell r="B815" t="str">
            <v>2011/03/17</v>
          </cell>
          <cell r="C815" t="str">
            <v>2011/03/23</v>
          </cell>
          <cell r="D815">
            <v>0</v>
          </cell>
          <cell r="E815">
            <v>749684</v>
          </cell>
          <cell r="F815" t="str">
            <v>M</v>
          </cell>
          <cell r="G815" t="str">
            <v>T</v>
          </cell>
          <cell r="H815" t="str">
            <v>1979/10/07</v>
          </cell>
          <cell r="I815" t="str">
            <v>Psych Hospital</v>
          </cell>
          <cell r="J815" t="str">
            <v>Central Regional Hospital</v>
          </cell>
          <cell r="K815" t="str">
            <v>948915673Q</v>
          </cell>
          <cell r="L815" t="str">
            <v>241333331M</v>
          </cell>
          <cell r="M815" t="str">
            <v>1089671</v>
          </cell>
          <cell r="N815" t="str">
            <v>C</v>
          </cell>
          <cell r="O815" t="str">
            <v>303</v>
          </cell>
          <cell r="P815" t="str">
            <v>Sandhills</v>
          </cell>
          <cell r="Q815" t="str">
            <v>Direct to Outpatient Commitment</v>
          </cell>
          <cell r="R815" t="str">
            <v>Other outpatient and residential non state facilit</v>
          </cell>
          <cell r="S815" t="str">
            <v>Private residence</v>
          </cell>
          <cell r="T815" t="str">
            <v>MH</v>
          </cell>
          <cell r="U815" t="str">
            <v>Randolph</v>
          </cell>
          <cell r="V815" t="str">
            <v>Randolph</v>
          </cell>
          <cell r="W815" t="str">
            <v>Randolph</v>
          </cell>
          <cell r="X815" t="str">
            <v>Sandhills</v>
          </cell>
          <cell r="Y815" t="str">
            <v>Sandhills Center</v>
          </cell>
          <cell r="AA815" t="str">
            <v>SELF PAY</v>
          </cell>
          <cell r="AB815" t="str">
            <v>SELF PAY</v>
          </cell>
          <cell r="AK815" t="str">
            <v>Self</v>
          </cell>
          <cell r="AL815">
            <v>31.835616438356166</v>
          </cell>
          <cell r="AM815">
            <v>72</v>
          </cell>
          <cell r="AN815">
            <v>1</v>
          </cell>
          <cell r="AO815">
            <v>1</v>
          </cell>
          <cell r="AP815">
            <v>20110323</v>
          </cell>
          <cell r="AQ815">
            <v>0</v>
          </cell>
          <cell r="AR815" t="str">
            <v>0-7 Days</v>
          </cell>
          <cell r="AS815">
            <v>0</v>
          </cell>
          <cell r="AT815">
            <v>0</v>
          </cell>
          <cell r="AU815">
            <v>1</v>
          </cell>
          <cell r="AV815" t="b">
            <v>1</v>
          </cell>
          <cell r="AW815" t="b">
            <v>1</v>
          </cell>
          <cell r="AX815" t="b">
            <v>1</v>
          </cell>
          <cell r="AY815" t="b">
            <v>0</v>
          </cell>
          <cell r="AZ815">
            <v>0</v>
          </cell>
          <cell r="BA815" t="b">
            <v>1</v>
          </cell>
          <cell r="BB815" t="b">
            <v>1</v>
          </cell>
          <cell r="BC815">
            <v>1</v>
          </cell>
        </row>
        <row r="816">
          <cell r="A816" t="str">
            <v>0</v>
          </cell>
          <cell r="B816" t="str">
            <v>2011/01/06</v>
          </cell>
          <cell r="C816" t="str">
            <v>2011/03/04</v>
          </cell>
          <cell r="D816">
            <v>0</v>
          </cell>
          <cell r="E816">
            <v>1969632</v>
          </cell>
          <cell r="F816" t="str">
            <v>M</v>
          </cell>
          <cell r="G816" t="str">
            <v>T</v>
          </cell>
          <cell r="H816" t="str">
            <v>1999/03/25</v>
          </cell>
          <cell r="I816" t="str">
            <v>Psych Hospital</v>
          </cell>
          <cell r="J816" t="str">
            <v>Central Regional Hospital</v>
          </cell>
          <cell r="K816" t="str">
            <v>946078807Q</v>
          </cell>
          <cell r="M816" t="str">
            <v>1089927</v>
          </cell>
          <cell r="N816" t="str">
            <v>C</v>
          </cell>
          <cell r="O816" t="str">
            <v>308</v>
          </cell>
          <cell r="P816" t="str">
            <v>Wake</v>
          </cell>
          <cell r="Q816" t="str">
            <v>Direct with Approval</v>
          </cell>
          <cell r="R816" t="str">
            <v>Other outpatient and residential non state facilit</v>
          </cell>
          <cell r="S816" t="str">
            <v>Residental facility excluding nursing homes(halfwa</v>
          </cell>
          <cell r="T816" t="str">
            <v>MH</v>
          </cell>
          <cell r="U816" t="str">
            <v>Wake</v>
          </cell>
          <cell r="V816" t="str">
            <v>Wake</v>
          </cell>
          <cell r="W816" t="str">
            <v>Wake</v>
          </cell>
          <cell r="X816" t="str">
            <v>Wake</v>
          </cell>
          <cell r="Y816" t="str">
            <v>Wake</v>
          </cell>
          <cell r="AA816" t="str">
            <v>NC HEALTH CHOICE</v>
          </cell>
          <cell r="AB816" t="str">
            <v>BLUE CROSS</v>
          </cell>
          <cell r="AC816" t="str">
            <v>BCBS OF NC/BLUE OPTIONS</v>
          </cell>
          <cell r="AD816" t="str">
            <v>BLUE CROSS</v>
          </cell>
          <cell r="AE816" t="str">
            <v>SELF PAY</v>
          </cell>
          <cell r="AF816" t="str">
            <v>SELF PAY</v>
          </cell>
          <cell r="AK816" t="str">
            <v>Private</v>
          </cell>
          <cell r="AL816">
            <v>12.358904109589041</v>
          </cell>
          <cell r="AM816">
            <v>252</v>
          </cell>
          <cell r="AN816">
            <v>0</v>
          </cell>
          <cell r="AO816">
            <v>0</v>
          </cell>
          <cell r="AP816" t="str">
            <v>.</v>
          </cell>
          <cell r="AQ816" t="str">
            <v>.</v>
          </cell>
          <cell r="AR816" t="str">
            <v>Not Seen</v>
          </cell>
          <cell r="AS816">
            <v>0</v>
          </cell>
          <cell r="AT816">
            <v>0</v>
          </cell>
          <cell r="AU816">
            <v>1</v>
          </cell>
          <cell r="AV816" t="b">
            <v>1</v>
          </cell>
          <cell r="AW816" t="b">
            <v>1</v>
          </cell>
          <cell r="AX816" t="b">
            <v>1</v>
          </cell>
          <cell r="AY816" t="b">
            <v>0</v>
          </cell>
          <cell r="AZ816">
            <v>0</v>
          </cell>
          <cell r="BA816" t="b">
            <v>1</v>
          </cell>
          <cell r="BB816" t="b">
            <v>1</v>
          </cell>
          <cell r="BC816">
            <v>1</v>
          </cell>
        </row>
        <row r="817">
          <cell r="A817" t="str">
            <v>0</v>
          </cell>
          <cell r="B817" t="str">
            <v>2011/02/09</v>
          </cell>
          <cell r="C817" t="str">
            <v>2011/02/23</v>
          </cell>
          <cell r="D817">
            <v>0</v>
          </cell>
          <cell r="E817">
            <v>1249539</v>
          </cell>
          <cell r="F817" t="str">
            <v>M</v>
          </cell>
          <cell r="G817" t="str">
            <v>T</v>
          </cell>
          <cell r="H817" t="str">
            <v>1966/11/12</v>
          </cell>
          <cell r="I817" t="str">
            <v>Psych Hospital</v>
          </cell>
          <cell r="J817" t="str">
            <v>Central Regional Hospital</v>
          </cell>
          <cell r="K817" t="str">
            <v>947198678S</v>
          </cell>
          <cell r="M817" t="str">
            <v>1089937</v>
          </cell>
          <cell r="N817" t="str">
            <v>C</v>
          </cell>
          <cell r="O817" t="str">
            <v>202</v>
          </cell>
          <cell r="P817" t="str">
            <v>CenterPoint</v>
          </cell>
          <cell r="Q817" t="str">
            <v>Direct to Substance Abuse Commitment</v>
          </cell>
          <cell r="R817" t="str">
            <v>Other outpatient and residential non state facilit</v>
          </cell>
          <cell r="S817" t="str">
            <v>Homeless(street vehicle shelter for homeless)</v>
          </cell>
          <cell r="T817" t="str">
            <v>SA</v>
          </cell>
          <cell r="U817" t="str">
            <v>Forsyth</v>
          </cell>
          <cell r="V817" t="str">
            <v>Forsyth</v>
          </cell>
          <cell r="W817" t="str">
            <v>Rockingham</v>
          </cell>
          <cell r="X817" t="str">
            <v>CenterPoint</v>
          </cell>
          <cell r="Y817" t="str">
            <v>CenterPoint Human Services</v>
          </cell>
          <cell r="Z817" t="str">
            <v>131210000176664</v>
          </cell>
          <cell r="AA817" t="str">
            <v>SELF PAY</v>
          </cell>
          <cell r="AB817" t="str">
            <v>SELF PAY</v>
          </cell>
          <cell r="AK817" t="str">
            <v>Self</v>
          </cell>
          <cell r="AL817">
            <v>44.745205479452054</v>
          </cell>
          <cell r="AM817">
            <v>133</v>
          </cell>
          <cell r="AN817">
            <v>1</v>
          </cell>
          <cell r="AO817">
            <v>1</v>
          </cell>
          <cell r="AP817">
            <v>20110223</v>
          </cell>
          <cell r="AQ817">
            <v>0</v>
          </cell>
          <cell r="AR817" t="str">
            <v>0-7 Days</v>
          </cell>
          <cell r="AS817">
            <v>0</v>
          </cell>
          <cell r="AT817">
            <v>0</v>
          </cell>
          <cell r="AU817">
            <v>1</v>
          </cell>
          <cell r="AV817" t="b">
            <v>1</v>
          </cell>
          <cell r="AW817" t="b">
            <v>1</v>
          </cell>
          <cell r="AX817" t="b">
            <v>1</v>
          </cell>
          <cell r="AY817" t="b">
            <v>0</v>
          </cell>
          <cell r="AZ817">
            <v>0</v>
          </cell>
          <cell r="BA817" t="b">
            <v>1</v>
          </cell>
          <cell r="BB817" t="b">
            <v>1</v>
          </cell>
          <cell r="BC817">
            <v>1</v>
          </cell>
        </row>
        <row r="818">
          <cell r="A818" t="str">
            <v>Q</v>
          </cell>
          <cell r="B818" t="str">
            <v>2011/02/17</v>
          </cell>
          <cell r="C818" t="str">
            <v>2011/02/24</v>
          </cell>
          <cell r="D818">
            <v>0</v>
          </cell>
          <cell r="E818">
            <v>1629927</v>
          </cell>
          <cell r="F818" t="str">
            <v>F</v>
          </cell>
          <cell r="G818" t="str">
            <v>T</v>
          </cell>
          <cell r="H818" t="str">
            <v>1951/11/09</v>
          </cell>
          <cell r="I818" t="str">
            <v>ADATC</v>
          </cell>
          <cell r="J818" t="str">
            <v>W.B. Jones ADATC</v>
          </cell>
          <cell r="K818" t="str">
            <v>947044142R</v>
          </cell>
          <cell r="L818" t="str">
            <v>947044142R</v>
          </cell>
          <cell r="M818" t="str">
            <v>1090146</v>
          </cell>
          <cell r="N818" t="str">
            <v>East</v>
          </cell>
          <cell r="O818" t="str">
            <v>407</v>
          </cell>
          <cell r="P818" t="str">
            <v>ECBH</v>
          </cell>
          <cell r="Q818" t="str">
            <v>Program Completion ADATC only</v>
          </cell>
          <cell r="R818" t="str">
            <v>Other outpatient and residential non state facilit</v>
          </cell>
          <cell r="S818" t="str">
            <v>Private residence</v>
          </cell>
          <cell r="T818" t="str">
            <v>SA</v>
          </cell>
          <cell r="U818" t="str">
            <v>Pitt</v>
          </cell>
          <cell r="V818" t="str">
            <v>Pitt</v>
          </cell>
          <cell r="W818" t="str">
            <v>Pitt</v>
          </cell>
          <cell r="X818" t="str">
            <v>ECBH</v>
          </cell>
          <cell r="Y818" t="str">
            <v>East Carolina Behavioral Health</v>
          </cell>
          <cell r="AA818" t="str">
            <v>SELF PAY</v>
          </cell>
          <cell r="AB818" t="str">
            <v>SELF PAY</v>
          </cell>
          <cell r="AC818" t="str">
            <v>MEDICAID(NC)</v>
          </cell>
          <cell r="AD818" t="str">
            <v>MEDICAID</v>
          </cell>
          <cell r="AK818" t="str">
            <v>Medicaid</v>
          </cell>
          <cell r="AL818">
            <v>59.764383561643832</v>
          </cell>
          <cell r="AM818">
            <v>1865</v>
          </cell>
          <cell r="AN818">
            <v>1</v>
          </cell>
          <cell r="AO818">
            <v>1</v>
          </cell>
          <cell r="AP818">
            <v>20110302</v>
          </cell>
          <cell r="AQ818">
            <v>6</v>
          </cell>
          <cell r="AR818" t="str">
            <v>0-7 Days</v>
          </cell>
          <cell r="AS818">
            <v>0</v>
          </cell>
          <cell r="AT818">
            <v>0</v>
          </cell>
          <cell r="AU818">
            <v>0</v>
          </cell>
          <cell r="AV818" t="b">
            <v>0</v>
          </cell>
          <cell r="AW818" t="b">
            <v>1</v>
          </cell>
          <cell r="AX818" t="b">
            <v>1</v>
          </cell>
          <cell r="AY818" t="b">
            <v>0</v>
          </cell>
          <cell r="AZ818">
            <v>1</v>
          </cell>
          <cell r="BA818" t="b">
            <v>1</v>
          </cell>
          <cell r="BB818" t="b">
            <v>1</v>
          </cell>
          <cell r="BC818">
            <v>1</v>
          </cell>
        </row>
        <row r="819">
          <cell r="A819" t="str">
            <v>Q</v>
          </cell>
          <cell r="B819" t="str">
            <v>2011/02/24</v>
          </cell>
          <cell r="C819" t="str">
            <v>2011/03/08</v>
          </cell>
          <cell r="D819">
            <v>0</v>
          </cell>
          <cell r="E819">
            <v>1976475</v>
          </cell>
          <cell r="F819" t="str">
            <v>F</v>
          </cell>
          <cell r="G819" t="str">
            <v>T</v>
          </cell>
          <cell r="H819" t="str">
            <v>1959/06/21</v>
          </cell>
          <cell r="I819" t="str">
            <v>ADATC</v>
          </cell>
          <cell r="J819" t="str">
            <v>W.B. Jones ADATC</v>
          </cell>
          <cell r="K819" t="str">
            <v>947860292Q</v>
          </cell>
          <cell r="L819" t="str">
            <v>947860292Q</v>
          </cell>
          <cell r="M819" t="str">
            <v>1090372</v>
          </cell>
          <cell r="N819" t="str">
            <v>East</v>
          </cell>
          <cell r="O819" t="str">
            <v>401</v>
          </cell>
          <cell r="P819" t="str">
            <v>Southeastern Center</v>
          </cell>
          <cell r="Q819" t="str">
            <v>Program Completion ADATC only</v>
          </cell>
          <cell r="R819" t="str">
            <v>Other outpatient and residential non state facilit</v>
          </cell>
          <cell r="S819" t="str">
            <v>Private residence</v>
          </cell>
          <cell r="T819" t="str">
            <v>SA</v>
          </cell>
          <cell r="U819" t="str">
            <v>New Hanover</v>
          </cell>
          <cell r="V819" t="str">
            <v>New Hanover</v>
          </cell>
          <cell r="W819" t="str">
            <v>New Hanover</v>
          </cell>
          <cell r="X819" t="str">
            <v>Southeastern Center</v>
          </cell>
          <cell r="Y819" t="str">
            <v>Southeastern Center</v>
          </cell>
          <cell r="AA819" t="str">
            <v>MEDICARE PART A</v>
          </cell>
          <cell r="AB819" t="str">
            <v>MEDICARE</v>
          </cell>
          <cell r="AC819" t="str">
            <v>SELF PAY</v>
          </cell>
          <cell r="AD819" t="str">
            <v>SELF PAY</v>
          </cell>
          <cell r="AE819" t="str">
            <v>MEDICARE PART B</v>
          </cell>
          <cell r="AF819" t="str">
            <v>MEDICARE</v>
          </cell>
          <cell r="AG819" t="str">
            <v>MEDICAID(NC)</v>
          </cell>
          <cell r="AH819" t="str">
            <v>MEDICAID</v>
          </cell>
          <cell r="AK819" t="str">
            <v>Medicaid</v>
          </cell>
          <cell r="AL819">
            <v>52.145205479452052</v>
          </cell>
          <cell r="AM819">
            <v>1909</v>
          </cell>
          <cell r="AN819">
            <v>1</v>
          </cell>
          <cell r="AO819">
            <v>1</v>
          </cell>
          <cell r="AP819">
            <v>20110309</v>
          </cell>
          <cell r="AQ819">
            <v>1</v>
          </cell>
          <cell r="AR819" t="str">
            <v>0-7 Days</v>
          </cell>
          <cell r="AS819">
            <v>1</v>
          </cell>
          <cell r="AT819">
            <v>1</v>
          </cell>
          <cell r="AU819">
            <v>0</v>
          </cell>
          <cell r="AV819" t="b">
            <v>0</v>
          </cell>
          <cell r="AW819" t="b">
            <v>1</v>
          </cell>
          <cell r="AX819" t="b">
            <v>1</v>
          </cell>
          <cell r="AY819" t="b">
            <v>0</v>
          </cell>
          <cell r="AZ819">
            <v>1</v>
          </cell>
          <cell r="BA819" t="b">
            <v>1</v>
          </cell>
          <cell r="BB819" t="b">
            <v>1</v>
          </cell>
          <cell r="BC819">
            <v>1</v>
          </cell>
        </row>
        <row r="820">
          <cell r="A820" t="str">
            <v>H</v>
          </cell>
          <cell r="B820" t="str">
            <v>2011/01/14</v>
          </cell>
          <cell r="C820" t="str">
            <v>2011/02/01</v>
          </cell>
          <cell r="D820">
            <v>0</v>
          </cell>
          <cell r="E820">
            <v>1615082</v>
          </cell>
          <cell r="F820" t="str">
            <v>M</v>
          </cell>
          <cell r="G820" t="str">
            <v>T</v>
          </cell>
          <cell r="H820" t="str">
            <v>1973/02/08</v>
          </cell>
          <cell r="I820" t="str">
            <v>ADATC</v>
          </cell>
          <cell r="J820" t="str">
            <v>J F Keith ADATC</v>
          </cell>
          <cell r="K820" t="str">
            <v>947600666S</v>
          </cell>
          <cell r="L820" t="str">
            <v>947600666S</v>
          </cell>
          <cell r="M820" t="str">
            <v>1090540</v>
          </cell>
          <cell r="N820" t="str">
            <v>West</v>
          </cell>
          <cell r="O820" t="str">
            <v>108</v>
          </cell>
          <cell r="P820" t="str">
            <v>Pathways</v>
          </cell>
          <cell r="Q820" t="str">
            <v>Program Completion ADATC only</v>
          </cell>
          <cell r="R820" t="str">
            <v>Other outpatient and residential non state facilit</v>
          </cell>
          <cell r="S820" t="str">
            <v>Private residence</v>
          </cell>
          <cell r="T820" t="str">
            <v>SA</v>
          </cell>
          <cell r="U820" t="str">
            <v>Gaston</v>
          </cell>
          <cell r="V820" t="str">
            <v>Gaston</v>
          </cell>
          <cell r="W820" t="str">
            <v>Gaston</v>
          </cell>
          <cell r="X820" t="str">
            <v>Pathways</v>
          </cell>
          <cell r="Y820" t="str">
            <v>Pathways</v>
          </cell>
          <cell r="AA820" t="str">
            <v>SELF PAY</v>
          </cell>
          <cell r="AB820" t="str">
            <v>SELF PAY</v>
          </cell>
          <cell r="AC820" t="str">
            <v>MEDICAID(NC)</v>
          </cell>
          <cell r="AD820" t="str">
            <v>MEDICAID</v>
          </cell>
          <cell r="AK820" t="str">
            <v>Medicaid</v>
          </cell>
          <cell r="AL820">
            <v>38.4986301369863</v>
          </cell>
          <cell r="AM820">
            <v>1439</v>
          </cell>
          <cell r="AN820">
            <v>1</v>
          </cell>
          <cell r="AO820">
            <v>1</v>
          </cell>
          <cell r="AP820">
            <v>20110222</v>
          </cell>
          <cell r="AQ820">
            <v>21</v>
          </cell>
          <cell r="AR820" t="str">
            <v>8-30 Days</v>
          </cell>
          <cell r="AS820">
            <v>0</v>
          </cell>
          <cell r="AT820">
            <v>0</v>
          </cell>
          <cell r="AU820">
            <v>0</v>
          </cell>
          <cell r="AV820" t="b">
            <v>0</v>
          </cell>
          <cell r="AW820" t="b">
            <v>1</v>
          </cell>
          <cell r="AX820" t="b">
            <v>1</v>
          </cell>
          <cell r="AY820" t="b">
            <v>0</v>
          </cell>
          <cell r="AZ820">
            <v>1</v>
          </cell>
          <cell r="BA820" t="b">
            <v>1</v>
          </cell>
          <cell r="BB820" t="b">
            <v>1</v>
          </cell>
          <cell r="BC820">
            <v>1</v>
          </cell>
        </row>
        <row r="821">
          <cell r="A821" t="str">
            <v>1</v>
          </cell>
          <cell r="B821" t="str">
            <v>2010/12/24</v>
          </cell>
          <cell r="C821" t="str">
            <v>2011/01/27</v>
          </cell>
          <cell r="D821">
            <v>0</v>
          </cell>
          <cell r="E821">
            <v>1197455</v>
          </cell>
          <cell r="F821" t="str">
            <v>M</v>
          </cell>
          <cell r="G821" t="str">
            <v>T</v>
          </cell>
          <cell r="H821" t="str">
            <v>1963/04/17</v>
          </cell>
          <cell r="I821" t="str">
            <v>Psych Hospital</v>
          </cell>
          <cell r="J821" t="str">
            <v>Cherry</v>
          </cell>
          <cell r="K821" t="str">
            <v>946894887L</v>
          </cell>
          <cell r="M821" t="str">
            <v>1090584</v>
          </cell>
          <cell r="N821" t="str">
            <v>East</v>
          </cell>
          <cell r="O821" t="str">
            <v>401</v>
          </cell>
          <cell r="P821" t="str">
            <v>Southeastern Center</v>
          </cell>
          <cell r="Q821" t="str">
            <v>Direct with Approval</v>
          </cell>
          <cell r="R821" t="str">
            <v>Other outpatient and residential non state facilit</v>
          </cell>
          <cell r="S821" t="str">
            <v>Private residence</v>
          </cell>
          <cell r="T821" t="str">
            <v>MH</v>
          </cell>
          <cell r="U821" t="str">
            <v>Pender</v>
          </cell>
          <cell r="V821" t="str">
            <v>New Hanover</v>
          </cell>
          <cell r="W821" t="str">
            <v>Pender</v>
          </cell>
          <cell r="X821" t="str">
            <v>Southeastern Center</v>
          </cell>
          <cell r="Y821" t="str">
            <v>Southeastern Center</v>
          </cell>
          <cell r="AA821" t="str">
            <v>SELF PAY</v>
          </cell>
          <cell r="AB821" t="str">
            <v>SELF PAY</v>
          </cell>
          <cell r="AK821" t="str">
            <v>Self</v>
          </cell>
          <cell r="AL821">
            <v>48.320547945205476</v>
          </cell>
          <cell r="AM821">
            <v>554</v>
          </cell>
          <cell r="AN821">
            <v>1</v>
          </cell>
          <cell r="AO821">
            <v>1</v>
          </cell>
          <cell r="AP821">
            <v>20110314</v>
          </cell>
          <cell r="AQ821">
            <v>46</v>
          </cell>
          <cell r="AR821" t="str">
            <v>31-60 Days</v>
          </cell>
          <cell r="AS821">
            <v>0</v>
          </cell>
          <cell r="AT821">
            <v>0</v>
          </cell>
          <cell r="AU821">
            <v>1</v>
          </cell>
          <cell r="AV821" t="b">
            <v>1</v>
          </cell>
          <cell r="AW821" t="b">
            <v>1</v>
          </cell>
          <cell r="AX821" t="b">
            <v>1</v>
          </cell>
          <cell r="AY821" t="b">
            <v>0</v>
          </cell>
          <cell r="AZ821">
            <v>0</v>
          </cell>
          <cell r="BA821" t="b">
            <v>1</v>
          </cell>
          <cell r="BB821" t="b">
            <v>1</v>
          </cell>
          <cell r="BC821">
            <v>0</v>
          </cell>
        </row>
        <row r="822">
          <cell r="A822" t="str">
            <v>Q</v>
          </cell>
          <cell r="B822" t="str">
            <v>2011/01/03</v>
          </cell>
          <cell r="C822" t="str">
            <v>2011/01/04</v>
          </cell>
          <cell r="D822">
            <v>0</v>
          </cell>
          <cell r="E822">
            <v>1977212</v>
          </cell>
          <cell r="F822" t="str">
            <v>M</v>
          </cell>
          <cell r="G822" t="str">
            <v>T</v>
          </cell>
          <cell r="H822" t="str">
            <v>1986/05/14</v>
          </cell>
          <cell r="I822" t="str">
            <v>ADATC</v>
          </cell>
          <cell r="J822" t="str">
            <v>W.B. Jones ADATC</v>
          </cell>
          <cell r="K822" t="str">
            <v>949383599P</v>
          </cell>
          <cell r="M822" t="str">
            <v>1090586</v>
          </cell>
          <cell r="N822" t="str">
            <v>East</v>
          </cell>
          <cell r="O822" t="str">
            <v>307</v>
          </cell>
          <cell r="P822" t="str">
            <v>Johnston</v>
          </cell>
          <cell r="Q822" t="str">
            <v>Behaviour Problem Discharge</v>
          </cell>
          <cell r="R822" t="str">
            <v>Other outpatient and residential non state facilit</v>
          </cell>
          <cell r="S822" t="str">
            <v>Private residence</v>
          </cell>
          <cell r="T822" t="str">
            <v>SA</v>
          </cell>
          <cell r="U822" t="str">
            <v>Johnston</v>
          </cell>
          <cell r="V822" t="str">
            <v>Johnston</v>
          </cell>
          <cell r="W822" t="str">
            <v>Johnston</v>
          </cell>
          <cell r="X822" t="str">
            <v>Johnston</v>
          </cell>
          <cell r="Y822" t="str">
            <v>Johnston</v>
          </cell>
          <cell r="AA822" t="str">
            <v>SELF PAY</v>
          </cell>
          <cell r="AB822" t="str">
            <v>SELF PAY</v>
          </cell>
          <cell r="AK822" t="str">
            <v>Self</v>
          </cell>
          <cell r="AL822">
            <v>25.230136986301371</v>
          </cell>
          <cell r="AM822">
            <v>1910</v>
          </cell>
          <cell r="AN822">
            <v>1</v>
          </cell>
          <cell r="AO822">
            <v>1</v>
          </cell>
          <cell r="AP822">
            <v>20110408</v>
          </cell>
          <cell r="AQ822">
            <v>94</v>
          </cell>
          <cell r="AR822" t="str">
            <v>&gt;60 Days</v>
          </cell>
          <cell r="AS822">
            <v>0</v>
          </cell>
          <cell r="AT822">
            <v>0</v>
          </cell>
          <cell r="AU822">
            <v>0</v>
          </cell>
          <cell r="AV822" t="b">
            <v>0</v>
          </cell>
          <cell r="AW822" t="b">
            <v>1</v>
          </cell>
          <cell r="AX822" t="b">
            <v>1</v>
          </cell>
          <cell r="AY822" t="b">
            <v>0</v>
          </cell>
          <cell r="AZ822">
            <v>0</v>
          </cell>
          <cell r="BA822" t="b">
            <v>0</v>
          </cell>
          <cell r="BB822" t="b">
            <v>1</v>
          </cell>
          <cell r="BC822">
            <v>1</v>
          </cell>
        </row>
        <row r="823">
          <cell r="A823" t="str">
            <v>0</v>
          </cell>
          <cell r="B823" t="str">
            <v>2010/12/22</v>
          </cell>
          <cell r="C823" t="str">
            <v>2011/01/18</v>
          </cell>
          <cell r="D823">
            <v>0</v>
          </cell>
          <cell r="E823">
            <v>1977217</v>
          </cell>
          <cell r="F823" t="str">
            <v>M</v>
          </cell>
          <cell r="G823" t="str">
            <v>T</v>
          </cell>
          <cell r="H823" t="str">
            <v>1982/10/17</v>
          </cell>
          <cell r="I823" t="str">
            <v>Psych Hospital</v>
          </cell>
          <cell r="J823" t="str">
            <v>Central Regional Hospital</v>
          </cell>
          <cell r="K823" t="str">
            <v>946624246Q</v>
          </cell>
          <cell r="M823" t="str">
            <v>1090596</v>
          </cell>
          <cell r="N823" t="str">
            <v>C</v>
          </cell>
          <cell r="O823" t="str">
            <v>303</v>
          </cell>
          <cell r="P823" t="str">
            <v>Sandhills</v>
          </cell>
          <cell r="Q823" t="str">
            <v>Direct to Outpatient Commitment</v>
          </cell>
          <cell r="R823" t="str">
            <v>Other outpatient and residential non state facilit</v>
          </cell>
          <cell r="S823" t="str">
            <v>Private residence</v>
          </cell>
          <cell r="T823" t="str">
            <v>MH</v>
          </cell>
          <cell r="U823" t="str">
            <v>Anson</v>
          </cell>
          <cell r="V823" t="str">
            <v>Anson</v>
          </cell>
          <cell r="W823" t="str">
            <v>Anson</v>
          </cell>
          <cell r="X823" t="str">
            <v>Sandhills</v>
          </cell>
          <cell r="Y823" t="str">
            <v>Sandhills Center</v>
          </cell>
          <cell r="AA823" t="str">
            <v>MEDICARE PART A</v>
          </cell>
          <cell r="AB823" t="str">
            <v>MEDICARE</v>
          </cell>
          <cell r="AC823" t="str">
            <v>SELF PAY</v>
          </cell>
          <cell r="AD823" t="str">
            <v>SELF PAY</v>
          </cell>
          <cell r="AE823" t="str">
            <v>MEDICARE PART B</v>
          </cell>
          <cell r="AF823" t="str">
            <v>MEDICARE</v>
          </cell>
          <cell r="AK823" t="str">
            <v>Medicare</v>
          </cell>
          <cell r="AL823">
            <v>28.805479452054794</v>
          </cell>
          <cell r="AM823">
            <v>255</v>
          </cell>
          <cell r="AN823">
            <v>1</v>
          </cell>
          <cell r="AO823">
            <v>1</v>
          </cell>
          <cell r="AP823">
            <v>20110118</v>
          </cell>
          <cell r="AQ823">
            <v>0</v>
          </cell>
          <cell r="AR823" t="str">
            <v>0-7 Days</v>
          </cell>
          <cell r="AS823">
            <v>0</v>
          </cell>
          <cell r="AT823">
            <v>0</v>
          </cell>
          <cell r="AU823">
            <v>1</v>
          </cell>
          <cell r="AV823" t="b">
            <v>1</v>
          </cell>
          <cell r="AW823" t="b">
            <v>1</v>
          </cell>
          <cell r="AX823" t="b">
            <v>1</v>
          </cell>
          <cell r="AY823" t="b">
            <v>0</v>
          </cell>
          <cell r="AZ823">
            <v>0</v>
          </cell>
          <cell r="BA823" t="b">
            <v>1</v>
          </cell>
          <cell r="BB823" t="b">
            <v>1</v>
          </cell>
          <cell r="BC823">
            <v>1</v>
          </cell>
        </row>
        <row r="824">
          <cell r="A824" t="str">
            <v>2</v>
          </cell>
          <cell r="B824" t="str">
            <v>2011/01/18</v>
          </cell>
          <cell r="C824" t="str">
            <v>2011/02/03</v>
          </cell>
          <cell r="D824">
            <v>0</v>
          </cell>
          <cell r="E824">
            <v>1834116</v>
          </cell>
          <cell r="F824" t="str">
            <v>F</v>
          </cell>
          <cell r="G824" t="str">
            <v>T</v>
          </cell>
          <cell r="H824" t="str">
            <v>1996/02/14</v>
          </cell>
          <cell r="I824" t="str">
            <v>Psych Hospital</v>
          </cell>
          <cell r="J824" t="str">
            <v>Broughton</v>
          </cell>
          <cell r="K824" t="str">
            <v>901531719O</v>
          </cell>
          <cell r="L824" t="str">
            <v>901531719O</v>
          </cell>
          <cell r="M824" t="str">
            <v>1090610</v>
          </cell>
          <cell r="N824" t="str">
            <v>West</v>
          </cell>
          <cell r="O824" t="str">
            <v>113</v>
          </cell>
          <cell r="P824" t="str">
            <v>Western Highlands</v>
          </cell>
          <cell r="Q824" t="str">
            <v>Direct with Approval</v>
          </cell>
          <cell r="R824" t="str">
            <v>Other</v>
          </cell>
          <cell r="S824" t="str">
            <v>Residental facility excluding nursing homes(halfwa</v>
          </cell>
          <cell r="T824" t="str">
            <v>MH</v>
          </cell>
          <cell r="U824" t="str">
            <v>Buncombe</v>
          </cell>
          <cell r="V824" t="str">
            <v>Buncombe</v>
          </cell>
          <cell r="W824" t="str">
            <v>Out of State</v>
          </cell>
          <cell r="Y824" t="str">
            <v>Out of State</v>
          </cell>
          <cell r="AA824" t="str">
            <v>MEDICAID(NC)</v>
          </cell>
          <cell r="AB824" t="str">
            <v>MEDICAID</v>
          </cell>
          <cell r="AC824" t="str">
            <v>SELF PAY</v>
          </cell>
          <cell r="AD824" t="str">
            <v>SELF PAY</v>
          </cell>
          <cell r="AK824" t="str">
            <v>Medicaid</v>
          </cell>
          <cell r="AL824">
            <v>15.468493150684932</v>
          </cell>
          <cell r="AM824">
            <v>876</v>
          </cell>
          <cell r="AN824">
            <v>1</v>
          </cell>
          <cell r="AO824">
            <v>1</v>
          </cell>
          <cell r="AP824">
            <v>20110203</v>
          </cell>
          <cell r="AQ824">
            <v>0</v>
          </cell>
          <cell r="AR824" t="str">
            <v>0-7 Days</v>
          </cell>
          <cell r="AS824">
            <v>0</v>
          </cell>
          <cell r="AT824">
            <v>0</v>
          </cell>
          <cell r="AU824">
            <v>1</v>
          </cell>
          <cell r="AV824" t="b">
            <v>1</v>
          </cell>
          <cell r="AW824" t="b">
            <v>1</v>
          </cell>
          <cell r="AX824" t="b">
            <v>1</v>
          </cell>
          <cell r="AY824" t="b">
            <v>0</v>
          </cell>
          <cell r="AZ824">
            <v>0</v>
          </cell>
          <cell r="BA824" t="b">
            <v>1</v>
          </cell>
          <cell r="BB824" t="b">
            <v>1</v>
          </cell>
          <cell r="BC824">
            <v>1</v>
          </cell>
        </row>
        <row r="825">
          <cell r="A825" t="str">
            <v>H</v>
          </cell>
          <cell r="B825" t="str">
            <v>2011/02/22</v>
          </cell>
          <cell r="C825" t="str">
            <v>2011/03/18</v>
          </cell>
          <cell r="D825">
            <v>0</v>
          </cell>
          <cell r="E825">
            <v>1977233</v>
          </cell>
          <cell r="F825" t="str">
            <v>F</v>
          </cell>
          <cell r="G825" t="str">
            <v>T</v>
          </cell>
          <cell r="H825" t="str">
            <v>1966/05/30</v>
          </cell>
          <cell r="I825" t="str">
            <v>ADATC</v>
          </cell>
          <cell r="J825" t="str">
            <v>J F Keith ADATC</v>
          </cell>
          <cell r="K825" t="str">
            <v>945726074L</v>
          </cell>
          <cell r="M825" t="str">
            <v>1090619</v>
          </cell>
          <cell r="N825" t="str">
            <v>West</v>
          </cell>
          <cell r="O825" t="str">
            <v>110</v>
          </cell>
          <cell r="P825" t="str">
            <v>Mecklenburg</v>
          </cell>
          <cell r="Q825" t="str">
            <v>Personal Reasons  (situational issue arises and patient is discharged with treatment team approval - i.e. death in family, family emergency)</v>
          </cell>
          <cell r="R825" t="str">
            <v>Other outpatient and residential non state facilit</v>
          </cell>
          <cell r="S825" t="str">
            <v>Residental facility excluding nursing homes(halfwa</v>
          </cell>
          <cell r="T825" t="str">
            <v>SA</v>
          </cell>
          <cell r="U825" t="str">
            <v>Mecklenburg</v>
          </cell>
          <cell r="V825" t="str">
            <v>Mecklenburg</v>
          </cell>
          <cell r="W825" t="str">
            <v>Mecklenburg</v>
          </cell>
          <cell r="X825" t="str">
            <v>Mecklenburg</v>
          </cell>
          <cell r="Y825" t="str">
            <v>Mecklenburg</v>
          </cell>
          <cell r="AA825" t="str">
            <v>SELF PAY</v>
          </cell>
          <cell r="AB825" t="str">
            <v>SELF PAY</v>
          </cell>
          <cell r="AK825" t="str">
            <v>Self</v>
          </cell>
          <cell r="AL825">
            <v>45.2</v>
          </cell>
          <cell r="AM825">
            <v>1507</v>
          </cell>
          <cell r="AN825">
            <v>1</v>
          </cell>
          <cell r="AO825">
            <v>1</v>
          </cell>
          <cell r="AP825">
            <v>20110505</v>
          </cell>
          <cell r="AQ825">
            <v>48</v>
          </cell>
          <cell r="AR825" t="str">
            <v>31-60 Days</v>
          </cell>
          <cell r="AS825">
            <v>0</v>
          </cell>
          <cell r="AT825">
            <v>0</v>
          </cell>
          <cell r="AU825">
            <v>0</v>
          </cell>
          <cell r="AV825" t="b">
            <v>0</v>
          </cell>
          <cell r="AW825" t="b">
            <v>1</v>
          </cell>
          <cell r="AX825" t="b">
            <v>1</v>
          </cell>
          <cell r="AY825" t="b">
            <v>0</v>
          </cell>
          <cell r="AZ825">
            <v>0</v>
          </cell>
          <cell r="BA825" t="b">
            <v>0</v>
          </cell>
          <cell r="BB825" t="b">
            <v>1</v>
          </cell>
          <cell r="BC825">
            <v>1</v>
          </cell>
        </row>
        <row r="826">
          <cell r="A826" t="str">
            <v>Q</v>
          </cell>
          <cell r="B826" t="str">
            <v>2011/02/11</v>
          </cell>
          <cell r="C826" t="str">
            <v>2011/02/20</v>
          </cell>
          <cell r="D826">
            <v>0</v>
          </cell>
          <cell r="E826">
            <v>1098298</v>
          </cell>
          <cell r="F826" t="str">
            <v>M</v>
          </cell>
          <cell r="G826" t="str">
            <v>T</v>
          </cell>
          <cell r="H826" t="str">
            <v>1949/10/22</v>
          </cell>
          <cell r="I826" t="str">
            <v>ADATC</v>
          </cell>
          <cell r="J826" t="str">
            <v>W.B. Jones ADATC</v>
          </cell>
          <cell r="K826" t="str">
            <v>945036817L</v>
          </cell>
          <cell r="L826" t="str">
            <v>945036817L</v>
          </cell>
          <cell r="M826" t="str">
            <v>1090655</v>
          </cell>
          <cell r="N826" t="str">
            <v>East</v>
          </cell>
          <cell r="O826" t="str">
            <v>405</v>
          </cell>
          <cell r="P826" t="str">
            <v>Beacon Center</v>
          </cell>
          <cell r="Q826" t="str">
            <v>Program Completion ADATC only</v>
          </cell>
          <cell r="R826" t="str">
            <v>Other outpatient and residential non state facilit</v>
          </cell>
          <cell r="S826" t="str">
            <v>Private residence</v>
          </cell>
          <cell r="T826" t="str">
            <v>SA</v>
          </cell>
          <cell r="U826" t="str">
            <v>Wilson</v>
          </cell>
          <cell r="V826" t="str">
            <v>Wilson</v>
          </cell>
          <cell r="W826" t="str">
            <v>Wilson</v>
          </cell>
          <cell r="X826" t="str">
            <v>Beacon Center</v>
          </cell>
          <cell r="Y826" t="str">
            <v>Beacon Center</v>
          </cell>
          <cell r="AA826" t="str">
            <v>SELF PAY</v>
          </cell>
          <cell r="AB826" t="str">
            <v>SELF PAY</v>
          </cell>
          <cell r="AC826" t="str">
            <v>MEDICAID(NC)</v>
          </cell>
          <cell r="AD826" t="str">
            <v>MEDICAID</v>
          </cell>
          <cell r="AK826" t="str">
            <v>Medicaid</v>
          </cell>
          <cell r="AL826">
            <v>61.813698630136983</v>
          </cell>
          <cell r="AM826">
            <v>1795</v>
          </cell>
          <cell r="AN826">
            <v>1</v>
          </cell>
          <cell r="AO826">
            <v>1</v>
          </cell>
          <cell r="AP826">
            <v>20110302</v>
          </cell>
          <cell r="AQ826">
            <v>10</v>
          </cell>
          <cell r="AR826" t="str">
            <v>8-30 Days</v>
          </cell>
          <cell r="AS826">
            <v>0</v>
          </cell>
          <cell r="AT826">
            <v>0</v>
          </cell>
          <cell r="AU826">
            <v>0</v>
          </cell>
          <cell r="AV826" t="b">
            <v>0</v>
          </cell>
          <cell r="AW826" t="b">
            <v>1</v>
          </cell>
          <cell r="AX826" t="b">
            <v>1</v>
          </cell>
          <cell r="AY826" t="b">
            <v>0</v>
          </cell>
          <cell r="AZ826">
            <v>1</v>
          </cell>
          <cell r="BA826" t="b">
            <v>1</v>
          </cell>
          <cell r="BB826" t="b">
            <v>1</v>
          </cell>
          <cell r="BC826">
            <v>1</v>
          </cell>
        </row>
        <row r="827">
          <cell r="A827" t="str">
            <v>2</v>
          </cell>
          <cell r="B827" t="str">
            <v>2011/01/23</v>
          </cell>
          <cell r="C827" t="str">
            <v>2011/01/27</v>
          </cell>
          <cell r="D827">
            <v>0</v>
          </cell>
          <cell r="E827">
            <v>1988696</v>
          </cell>
          <cell r="F827" t="str">
            <v>M</v>
          </cell>
          <cell r="G827" t="str">
            <v>T</v>
          </cell>
          <cell r="H827" t="str">
            <v>1977/04/21</v>
          </cell>
          <cell r="I827" t="str">
            <v>Psych Hospital</v>
          </cell>
          <cell r="J827" t="str">
            <v>Broughton</v>
          </cell>
          <cell r="K827" t="str">
            <v>949774806K</v>
          </cell>
          <cell r="M827" t="str">
            <v>1090889</v>
          </cell>
          <cell r="N827" t="str">
            <v>West</v>
          </cell>
          <cell r="O827" t="str">
            <v>109</v>
          </cell>
          <cell r="P827" t="str">
            <v>Mental Health Partners</v>
          </cell>
          <cell r="Q827" t="str">
            <v>Direct with Approval</v>
          </cell>
          <cell r="R827" t="str">
            <v>Other outpatient and residential non state facilit</v>
          </cell>
          <cell r="S827" t="str">
            <v>Private residence</v>
          </cell>
          <cell r="T827" t="str">
            <v>MH</v>
          </cell>
          <cell r="U827" t="str">
            <v>Burke</v>
          </cell>
          <cell r="V827" t="str">
            <v>Burke</v>
          </cell>
          <cell r="W827" t="str">
            <v>Burke</v>
          </cell>
          <cell r="X827" t="str">
            <v>Mental Health Partners</v>
          </cell>
          <cell r="Y827" t="str">
            <v>Mental Health Partners</v>
          </cell>
          <cell r="AA827" t="str">
            <v>MEDICARE PART A</v>
          </cell>
          <cell r="AB827" t="str">
            <v>MEDICARE</v>
          </cell>
          <cell r="AC827" t="str">
            <v>SELF PAY</v>
          </cell>
          <cell r="AD827" t="str">
            <v>SELF PAY</v>
          </cell>
          <cell r="AE827" t="str">
            <v>MEDICARE PART B</v>
          </cell>
          <cell r="AF827" t="str">
            <v>MEDICARE</v>
          </cell>
          <cell r="AK827" t="str">
            <v>Medicare</v>
          </cell>
          <cell r="AL827">
            <v>34.298630136986304</v>
          </cell>
          <cell r="AM827">
            <v>893</v>
          </cell>
          <cell r="AN827">
            <v>0</v>
          </cell>
          <cell r="AO827">
            <v>0</v>
          </cell>
          <cell r="AP827" t="str">
            <v>.</v>
          </cell>
          <cell r="AQ827" t="str">
            <v>.</v>
          </cell>
          <cell r="AR827" t="str">
            <v>Not Seen</v>
          </cell>
          <cell r="AS827">
            <v>0</v>
          </cell>
          <cell r="AT827">
            <v>0</v>
          </cell>
          <cell r="AU827">
            <v>1</v>
          </cell>
          <cell r="AV827" t="b">
            <v>1</v>
          </cell>
          <cell r="AW827" t="b">
            <v>1</v>
          </cell>
          <cell r="AX827" t="b">
            <v>1</v>
          </cell>
          <cell r="AY827" t="b">
            <v>0</v>
          </cell>
          <cell r="AZ827">
            <v>0</v>
          </cell>
          <cell r="BA827" t="b">
            <v>1</v>
          </cell>
          <cell r="BB827" t="b">
            <v>1</v>
          </cell>
          <cell r="BC827">
            <v>1</v>
          </cell>
        </row>
        <row r="828">
          <cell r="A828" t="str">
            <v>0</v>
          </cell>
          <cell r="B828" t="str">
            <v>2011/03/11</v>
          </cell>
          <cell r="C828" t="str">
            <v>2011/03/21</v>
          </cell>
          <cell r="D828">
            <v>0</v>
          </cell>
          <cell r="E828">
            <v>838206</v>
          </cell>
          <cell r="F828" t="str">
            <v>M</v>
          </cell>
          <cell r="G828" t="str">
            <v>T</v>
          </cell>
          <cell r="H828" t="str">
            <v>1985/12/31</v>
          </cell>
          <cell r="I828" t="str">
            <v>Psych Hospital</v>
          </cell>
          <cell r="J828" t="str">
            <v>Central Regional Hospital</v>
          </cell>
          <cell r="K828" t="str">
            <v>949380323Q</v>
          </cell>
          <cell r="M828" t="str">
            <v>1090942</v>
          </cell>
          <cell r="N828" t="str">
            <v>C</v>
          </cell>
          <cell r="O828" t="str">
            <v>205</v>
          </cell>
          <cell r="P828" t="str">
            <v>Alamance-Caswell</v>
          </cell>
          <cell r="Q828" t="str">
            <v>Direct with Approval</v>
          </cell>
          <cell r="R828" t="str">
            <v>Other outpatient and residential non state facilit</v>
          </cell>
          <cell r="S828" t="str">
            <v>Private residence</v>
          </cell>
          <cell r="T828" t="str">
            <v>SA</v>
          </cell>
          <cell r="U828" t="str">
            <v>Alamance</v>
          </cell>
          <cell r="V828" t="str">
            <v>Alamance</v>
          </cell>
          <cell r="W828" t="str">
            <v>Alamance</v>
          </cell>
          <cell r="X828" t="str">
            <v>Alamance-Caswell</v>
          </cell>
          <cell r="Y828" t="str">
            <v>Alamance-Caswell</v>
          </cell>
          <cell r="AA828" t="str">
            <v>SELF PAY</v>
          </cell>
          <cell r="AB828" t="str">
            <v>SELF PAY</v>
          </cell>
          <cell r="AK828" t="str">
            <v>Self</v>
          </cell>
          <cell r="AL828">
            <v>25.597260273972601</v>
          </cell>
          <cell r="AM828">
            <v>80</v>
          </cell>
          <cell r="AN828">
            <v>0</v>
          </cell>
          <cell r="AO828">
            <v>0</v>
          </cell>
          <cell r="AP828" t="str">
            <v>.</v>
          </cell>
          <cell r="AQ828" t="str">
            <v>.</v>
          </cell>
          <cell r="AR828" t="str">
            <v>Not Seen</v>
          </cell>
          <cell r="AS828">
            <v>0</v>
          </cell>
          <cell r="AT828">
            <v>0</v>
          </cell>
          <cell r="AU828">
            <v>1</v>
          </cell>
          <cell r="AV828" t="b">
            <v>1</v>
          </cell>
          <cell r="AW828" t="b">
            <v>1</v>
          </cell>
          <cell r="AX828" t="b">
            <v>1</v>
          </cell>
          <cell r="AY828" t="b">
            <v>0</v>
          </cell>
          <cell r="AZ828">
            <v>0</v>
          </cell>
          <cell r="BA828" t="b">
            <v>1</v>
          </cell>
          <cell r="BB828" t="b">
            <v>1</v>
          </cell>
          <cell r="BC828">
            <v>1</v>
          </cell>
        </row>
        <row r="829">
          <cell r="A829" t="str">
            <v>Q</v>
          </cell>
          <cell r="B829" t="str">
            <v>2011/01/19</v>
          </cell>
          <cell r="C829" t="str">
            <v>2011/02/12</v>
          </cell>
          <cell r="D829">
            <v>0</v>
          </cell>
          <cell r="E829">
            <v>1990313</v>
          </cell>
          <cell r="F829" t="str">
            <v>M</v>
          </cell>
          <cell r="G829" t="str">
            <v>T</v>
          </cell>
          <cell r="H829" t="str">
            <v>1970/01/08</v>
          </cell>
          <cell r="I829" t="str">
            <v>ADATC</v>
          </cell>
          <cell r="J829" t="str">
            <v>W.B. Jones ADATC</v>
          </cell>
          <cell r="K829" t="str">
            <v>945964382P</v>
          </cell>
          <cell r="M829" t="str">
            <v>1091174</v>
          </cell>
          <cell r="N829" t="str">
            <v>East</v>
          </cell>
          <cell r="O829" t="str">
            <v>405</v>
          </cell>
          <cell r="P829" t="str">
            <v>Beacon Center</v>
          </cell>
          <cell r="Q829" t="str">
            <v>Program Completion ADATC only</v>
          </cell>
          <cell r="R829" t="str">
            <v>Other outpatient and residential non state facilit</v>
          </cell>
          <cell r="S829" t="str">
            <v>Residental facility excluding nursing homes(halfwa</v>
          </cell>
          <cell r="T829" t="str">
            <v>SA</v>
          </cell>
          <cell r="U829" t="str">
            <v>Nash</v>
          </cell>
          <cell r="V829" t="str">
            <v>Nash</v>
          </cell>
          <cell r="W829" t="str">
            <v>Durham</v>
          </cell>
          <cell r="X829" t="str">
            <v>Durham</v>
          </cell>
          <cell r="Y829" t="str">
            <v>Durham Center</v>
          </cell>
          <cell r="AA829" t="str">
            <v>SELF PAY</v>
          </cell>
          <cell r="AB829" t="str">
            <v>SELF PAY</v>
          </cell>
          <cell r="AK829" t="str">
            <v>Self</v>
          </cell>
          <cell r="AL829">
            <v>41.586301369863016</v>
          </cell>
          <cell r="AM829">
            <v>1912</v>
          </cell>
          <cell r="AN829">
            <v>1</v>
          </cell>
          <cell r="AO829">
            <v>1</v>
          </cell>
          <cell r="AP829">
            <v>20110427</v>
          </cell>
          <cell r="AQ829">
            <v>74</v>
          </cell>
          <cell r="AR829" t="str">
            <v>&gt;60 Days</v>
          </cell>
          <cell r="AS829">
            <v>0</v>
          </cell>
          <cell r="AT829">
            <v>0</v>
          </cell>
          <cell r="AU829">
            <v>0</v>
          </cell>
          <cell r="AV829" t="b">
            <v>0</v>
          </cell>
          <cell r="AW829" t="b">
            <v>1</v>
          </cell>
          <cell r="AX829" t="b">
            <v>1</v>
          </cell>
          <cell r="AY829" t="b">
            <v>0</v>
          </cell>
          <cell r="AZ829">
            <v>1</v>
          </cell>
          <cell r="BA829" t="b">
            <v>1</v>
          </cell>
          <cell r="BB829" t="b">
            <v>1</v>
          </cell>
          <cell r="BC829">
            <v>1</v>
          </cell>
        </row>
        <row r="830">
          <cell r="A830" t="str">
            <v>0</v>
          </cell>
          <cell r="B830" t="str">
            <v>2011/01/28</v>
          </cell>
          <cell r="C830" t="str">
            <v>2011/02/02</v>
          </cell>
          <cell r="D830">
            <v>0</v>
          </cell>
          <cell r="E830">
            <v>1994699</v>
          </cell>
          <cell r="F830" t="str">
            <v>M</v>
          </cell>
          <cell r="G830" t="str">
            <v>T</v>
          </cell>
          <cell r="H830" t="str">
            <v>1981/03/11</v>
          </cell>
          <cell r="I830" t="str">
            <v>Psych Hospital</v>
          </cell>
          <cell r="J830" t="str">
            <v>Central Regional Hospital</v>
          </cell>
          <cell r="K830" t="str">
            <v>900537992S</v>
          </cell>
          <cell r="M830" t="str">
            <v>1091296</v>
          </cell>
          <cell r="N830" t="str">
            <v>C</v>
          </cell>
          <cell r="O830" t="str">
            <v>308</v>
          </cell>
          <cell r="P830" t="str">
            <v>Wake</v>
          </cell>
          <cell r="Q830" t="str">
            <v>Direct with Approval</v>
          </cell>
          <cell r="R830" t="str">
            <v>Other outpatient and residential non state facilit</v>
          </cell>
          <cell r="S830" t="str">
            <v>Homeless(street vehicle shelter for homeless)</v>
          </cell>
          <cell r="T830" t="str">
            <v>MH</v>
          </cell>
          <cell r="U830" t="str">
            <v>Wake</v>
          </cell>
          <cell r="V830" t="str">
            <v>Wake</v>
          </cell>
          <cell r="W830" t="str">
            <v>Wake</v>
          </cell>
          <cell r="X830" t="str">
            <v>Wake</v>
          </cell>
          <cell r="Y830" t="str">
            <v>Wake</v>
          </cell>
          <cell r="AA830" t="str">
            <v>SELF PAY</v>
          </cell>
          <cell r="AB830" t="str">
            <v>SELF PAY</v>
          </cell>
          <cell r="AK830" t="str">
            <v>Self</v>
          </cell>
          <cell r="AL830">
            <v>30.408219178082192</v>
          </cell>
          <cell r="AM830">
            <v>260</v>
          </cell>
          <cell r="AN830">
            <v>0</v>
          </cell>
          <cell r="AO830">
            <v>0</v>
          </cell>
          <cell r="AP830" t="str">
            <v>.</v>
          </cell>
          <cell r="AQ830" t="str">
            <v>.</v>
          </cell>
          <cell r="AR830" t="str">
            <v>Not Seen</v>
          </cell>
          <cell r="AS830">
            <v>0</v>
          </cell>
          <cell r="AT830">
            <v>0</v>
          </cell>
          <cell r="AU830">
            <v>1</v>
          </cell>
          <cell r="AV830" t="b">
            <v>1</v>
          </cell>
          <cell r="AW830" t="b">
            <v>1</v>
          </cell>
          <cell r="AX830" t="b">
            <v>1</v>
          </cell>
          <cell r="AY830" t="b">
            <v>0</v>
          </cell>
          <cell r="AZ830">
            <v>0</v>
          </cell>
          <cell r="BA830" t="b">
            <v>1</v>
          </cell>
          <cell r="BB830" t="b">
            <v>1</v>
          </cell>
          <cell r="BC830">
            <v>1</v>
          </cell>
        </row>
        <row r="831">
          <cell r="A831" t="str">
            <v>0</v>
          </cell>
          <cell r="B831" t="str">
            <v>2011/02/24</v>
          </cell>
          <cell r="C831" t="str">
            <v>2011/03/04</v>
          </cell>
          <cell r="D831">
            <v>0</v>
          </cell>
          <cell r="E831">
            <v>1994699</v>
          </cell>
          <cell r="F831" t="str">
            <v>M</v>
          </cell>
          <cell r="G831" t="str">
            <v>T</v>
          </cell>
          <cell r="H831" t="str">
            <v>1981/03/11</v>
          </cell>
          <cell r="I831" t="str">
            <v>Psych Hospital</v>
          </cell>
          <cell r="J831" t="str">
            <v>Central Regional Hospital</v>
          </cell>
          <cell r="K831" t="str">
            <v>900537992S</v>
          </cell>
          <cell r="M831" t="str">
            <v>1091296</v>
          </cell>
          <cell r="N831" t="str">
            <v>C</v>
          </cell>
          <cell r="O831" t="str">
            <v>308</v>
          </cell>
          <cell r="P831" t="str">
            <v>Wake</v>
          </cell>
          <cell r="Q831" t="str">
            <v>Direct with Approval</v>
          </cell>
          <cell r="R831" t="str">
            <v>Other outpatient and residential non state facilit</v>
          </cell>
          <cell r="S831" t="str">
            <v>Homeless(street vehicle shelter for homeless)</v>
          </cell>
          <cell r="T831" t="str">
            <v>MH</v>
          </cell>
          <cell r="U831" t="str">
            <v>Wake</v>
          </cell>
          <cell r="V831" t="str">
            <v>Wake</v>
          </cell>
          <cell r="W831" t="str">
            <v>Wake</v>
          </cell>
          <cell r="X831" t="str">
            <v>Wake</v>
          </cell>
          <cell r="Y831" t="str">
            <v>Wake</v>
          </cell>
          <cell r="AA831" t="str">
            <v>SELF PAY</v>
          </cell>
          <cell r="AB831" t="str">
            <v>SELF PAY</v>
          </cell>
          <cell r="AK831" t="str">
            <v>Self</v>
          </cell>
          <cell r="AL831">
            <v>30.408219178082192</v>
          </cell>
          <cell r="AM831">
            <v>261</v>
          </cell>
          <cell r="AN831">
            <v>0</v>
          </cell>
          <cell r="AO831">
            <v>0</v>
          </cell>
          <cell r="AP831" t="str">
            <v>.</v>
          </cell>
          <cell r="AQ831" t="str">
            <v>.</v>
          </cell>
          <cell r="AR831" t="str">
            <v>Not Seen</v>
          </cell>
          <cell r="AS831">
            <v>0</v>
          </cell>
          <cell r="AT831">
            <v>0</v>
          </cell>
          <cell r="AU831">
            <v>1</v>
          </cell>
          <cell r="AV831" t="b">
            <v>1</v>
          </cell>
          <cell r="AW831" t="b">
            <v>1</v>
          </cell>
          <cell r="AX831" t="b">
            <v>1</v>
          </cell>
          <cell r="AY831" t="b">
            <v>0</v>
          </cell>
          <cell r="AZ831">
            <v>0</v>
          </cell>
          <cell r="BA831" t="b">
            <v>1</v>
          </cell>
          <cell r="BB831" t="b">
            <v>1</v>
          </cell>
          <cell r="BC831">
            <v>1</v>
          </cell>
        </row>
        <row r="832">
          <cell r="A832" t="str">
            <v>Q</v>
          </cell>
          <cell r="B832" t="str">
            <v>2011/01/21</v>
          </cell>
          <cell r="C832" t="str">
            <v>2011/02/10</v>
          </cell>
          <cell r="D832">
            <v>0</v>
          </cell>
          <cell r="E832">
            <v>1967198</v>
          </cell>
          <cell r="F832" t="str">
            <v>F</v>
          </cell>
          <cell r="G832" t="str">
            <v>T</v>
          </cell>
          <cell r="H832" t="str">
            <v>1964/10/12</v>
          </cell>
          <cell r="I832" t="str">
            <v>ADATC</v>
          </cell>
          <cell r="J832" t="str">
            <v>W.B. Jones ADATC</v>
          </cell>
          <cell r="K832" t="str">
            <v>949712910Q</v>
          </cell>
          <cell r="L832" t="str">
            <v>949712910Q</v>
          </cell>
          <cell r="M832" t="str">
            <v>1091367</v>
          </cell>
          <cell r="N832" t="str">
            <v>East</v>
          </cell>
          <cell r="O832" t="str">
            <v>405</v>
          </cell>
          <cell r="P832" t="str">
            <v>Beacon Center</v>
          </cell>
          <cell r="Q832" t="str">
            <v>Therapeutic discharge  (patient is non-compliant with program guidelines - without physical or verbal altercation)</v>
          </cell>
          <cell r="R832" t="str">
            <v>Other outpatient and residential non state facilit</v>
          </cell>
          <cell r="S832" t="str">
            <v>Residental facility excluding nursing homes(halfwa</v>
          </cell>
          <cell r="T832" t="str">
            <v>SA</v>
          </cell>
          <cell r="U832" t="str">
            <v>Greene</v>
          </cell>
          <cell r="V832" t="str">
            <v>Greene</v>
          </cell>
          <cell r="W832" t="str">
            <v>New Hanover</v>
          </cell>
          <cell r="X832" t="str">
            <v>Southeastern Center</v>
          </cell>
          <cell r="Y832" t="str">
            <v>Southeastern Center</v>
          </cell>
          <cell r="AA832" t="str">
            <v>SELF PAY</v>
          </cell>
          <cell r="AB832" t="str">
            <v>SELF PAY</v>
          </cell>
          <cell r="AC832" t="str">
            <v>MEDICAID(NC)</v>
          </cell>
          <cell r="AD832" t="str">
            <v>MEDICAID</v>
          </cell>
          <cell r="AK832" t="str">
            <v>Medicaid</v>
          </cell>
          <cell r="AL832">
            <v>46.830136986301369</v>
          </cell>
          <cell r="AM832">
            <v>1906</v>
          </cell>
          <cell r="AN832">
            <v>0</v>
          </cell>
          <cell r="AO832">
            <v>0</v>
          </cell>
          <cell r="AP832" t="str">
            <v>.</v>
          </cell>
          <cell r="AQ832" t="str">
            <v>.</v>
          </cell>
          <cell r="AR832" t="str">
            <v>Not Seen</v>
          </cell>
          <cell r="AS832">
            <v>0</v>
          </cell>
          <cell r="AT832">
            <v>0</v>
          </cell>
          <cell r="AU832">
            <v>0</v>
          </cell>
          <cell r="AV832" t="b">
            <v>0</v>
          </cell>
          <cell r="AW832" t="b">
            <v>1</v>
          </cell>
          <cell r="AX832" t="b">
            <v>1</v>
          </cell>
          <cell r="AY832" t="b">
            <v>0</v>
          </cell>
          <cell r="AZ832">
            <v>0</v>
          </cell>
          <cell r="BA832" t="b">
            <v>0</v>
          </cell>
          <cell r="BB832" t="b">
            <v>1</v>
          </cell>
          <cell r="BC832">
            <v>1</v>
          </cell>
        </row>
        <row r="833">
          <cell r="A833" t="str">
            <v>8</v>
          </cell>
          <cell r="B833" t="str">
            <v>2011/01/06</v>
          </cell>
          <cell r="C833" t="str">
            <v>2011/01/21</v>
          </cell>
          <cell r="D833">
            <v>0</v>
          </cell>
          <cell r="E833">
            <v>2000276</v>
          </cell>
          <cell r="F833" t="str">
            <v>M</v>
          </cell>
          <cell r="G833" t="str">
            <v>T</v>
          </cell>
          <cell r="H833" t="str">
            <v>1967/10/27</v>
          </cell>
          <cell r="I833" t="str">
            <v>ADATC</v>
          </cell>
          <cell r="J833" t="str">
            <v>R. J. Blackley ADATC</v>
          </cell>
          <cell r="K833" t="str">
            <v>944932982Q</v>
          </cell>
          <cell r="M833" t="str">
            <v>1091743</v>
          </cell>
          <cell r="N833" t="str">
            <v>C</v>
          </cell>
          <cell r="O833" t="str">
            <v>208</v>
          </cell>
          <cell r="P833" t="str">
            <v>Five County</v>
          </cell>
          <cell r="Q833" t="str">
            <v>72 hours request for Discharge ADATC only</v>
          </cell>
          <cell r="R833" t="str">
            <v>Other outpatient and residential non state facilit</v>
          </cell>
          <cell r="S833" t="str">
            <v>Private residence</v>
          </cell>
          <cell r="T833" t="str">
            <v>SA</v>
          </cell>
          <cell r="U833" t="str">
            <v>Halifax</v>
          </cell>
          <cell r="V833" t="str">
            <v>Halifax</v>
          </cell>
          <cell r="W833" t="str">
            <v>Halifax</v>
          </cell>
          <cell r="X833" t="str">
            <v>Five County</v>
          </cell>
          <cell r="Y833" t="str">
            <v>Five County</v>
          </cell>
          <cell r="AA833" t="str">
            <v>SELF PAY</v>
          </cell>
          <cell r="AB833" t="str">
            <v>SELF PAY</v>
          </cell>
          <cell r="AK833" t="str">
            <v>Self</v>
          </cell>
          <cell r="AL833">
            <v>43.789041095890411</v>
          </cell>
          <cell r="AM833">
            <v>1189</v>
          </cell>
          <cell r="AN833">
            <v>1</v>
          </cell>
          <cell r="AO833">
            <v>1</v>
          </cell>
          <cell r="AP833">
            <v>20110124</v>
          </cell>
          <cell r="AQ833">
            <v>3</v>
          </cell>
          <cell r="AR833" t="str">
            <v>0-7 Days</v>
          </cell>
          <cell r="AS833">
            <v>0</v>
          </cell>
          <cell r="AT833">
            <v>0</v>
          </cell>
          <cell r="AU833">
            <v>0</v>
          </cell>
          <cell r="AV833" t="b">
            <v>0</v>
          </cell>
          <cell r="AW833" t="b">
            <v>1</v>
          </cell>
          <cell r="AX833" t="b">
            <v>1</v>
          </cell>
          <cell r="AY833" t="b">
            <v>0</v>
          </cell>
          <cell r="AZ833">
            <v>0</v>
          </cell>
          <cell r="BA833" t="b">
            <v>0</v>
          </cell>
          <cell r="BB833" t="b">
            <v>1</v>
          </cell>
          <cell r="BC833">
            <v>1</v>
          </cell>
        </row>
        <row r="834">
          <cell r="A834" t="str">
            <v>2</v>
          </cell>
          <cell r="B834" t="str">
            <v>2011/03/10</v>
          </cell>
          <cell r="C834" t="str">
            <v>2011/03/23</v>
          </cell>
          <cell r="D834">
            <v>0</v>
          </cell>
          <cell r="E834">
            <v>448622</v>
          </cell>
          <cell r="F834" t="str">
            <v>F</v>
          </cell>
          <cell r="G834" t="str">
            <v>T</v>
          </cell>
          <cell r="H834" t="str">
            <v>1975/01/11</v>
          </cell>
          <cell r="I834" t="str">
            <v>Psych Hospital</v>
          </cell>
          <cell r="J834" t="str">
            <v>Broughton</v>
          </cell>
          <cell r="K834" t="str">
            <v>900116016Q</v>
          </cell>
          <cell r="L834" t="str">
            <v>900116016Q</v>
          </cell>
          <cell r="M834" t="str">
            <v>1091757</v>
          </cell>
          <cell r="N834" t="str">
            <v>West</v>
          </cell>
          <cell r="O834" t="str">
            <v>201</v>
          </cell>
          <cell r="P834" t="str">
            <v>Crossroads</v>
          </cell>
          <cell r="Q834" t="str">
            <v>Direct to Outpatient Commitment</v>
          </cell>
          <cell r="R834" t="str">
            <v>Other outpatient and residential non state facilit</v>
          </cell>
          <cell r="S834" t="str">
            <v>Private residence</v>
          </cell>
          <cell r="T834" t="str">
            <v>MH</v>
          </cell>
          <cell r="U834" t="str">
            <v>Surry</v>
          </cell>
          <cell r="V834" t="str">
            <v>Surry</v>
          </cell>
          <cell r="W834" t="str">
            <v>Surry</v>
          </cell>
          <cell r="X834" t="str">
            <v>Crossroads</v>
          </cell>
          <cell r="Y834" t="str">
            <v>Crossroads</v>
          </cell>
          <cell r="Z834" t="str">
            <v>131210000163040</v>
          </cell>
          <cell r="AA834" t="str">
            <v>MEDICARE PART A</v>
          </cell>
          <cell r="AB834" t="str">
            <v>MEDICARE</v>
          </cell>
          <cell r="AC834" t="str">
            <v>SELF PAY</v>
          </cell>
          <cell r="AD834" t="str">
            <v>SELF PAY</v>
          </cell>
          <cell r="AE834" t="str">
            <v>MEDICARE PART B</v>
          </cell>
          <cell r="AF834" t="str">
            <v>MEDICARE</v>
          </cell>
          <cell r="AG834" t="str">
            <v>MEDICAID(NC)</v>
          </cell>
          <cell r="AH834" t="str">
            <v>MEDICAID</v>
          </cell>
          <cell r="AK834" t="str">
            <v>Medicaid</v>
          </cell>
          <cell r="AL834">
            <v>36.575342465753423</v>
          </cell>
          <cell r="AM834">
            <v>786</v>
          </cell>
          <cell r="AN834">
            <v>1</v>
          </cell>
          <cell r="AO834">
            <v>1</v>
          </cell>
          <cell r="AP834">
            <v>20110325</v>
          </cell>
          <cell r="AQ834">
            <v>2</v>
          </cell>
          <cell r="AR834" t="str">
            <v>0-7 Days</v>
          </cell>
          <cell r="AS834">
            <v>0</v>
          </cell>
          <cell r="AT834">
            <v>0</v>
          </cell>
          <cell r="AU834">
            <v>1</v>
          </cell>
          <cell r="AV834" t="b">
            <v>1</v>
          </cell>
          <cell r="AW834" t="b">
            <v>1</v>
          </cell>
          <cell r="AX834" t="b">
            <v>1</v>
          </cell>
          <cell r="AY834" t="b">
            <v>0</v>
          </cell>
          <cell r="AZ834">
            <v>0</v>
          </cell>
          <cell r="BA834" t="b">
            <v>1</v>
          </cell>
          <cell r="BB834" t="b">
            <v>1</v>
          </cell>
          <cell r="BC834">
            <v>1</v>
          </cell>
        </row>
        <row r="835">
          <cell r="A835" t="str">
            <v>Q</v>
          </cell>
          <cell r="B835" t="str">
            <v>2011/01/07</v>
          </cell>
          <cell r="C835" t="str">
            <v>2011/01/11</v>
          </cell>
          <cell r="D835">
            <v>0</v>
          </cell>
          <cell r="E835">
            <v>2000331</v>
          </cell>
          <cell r="F835" t="str">
            <v>M</v>
          </cell>
          <cell r="G835" t="str">
            <v>T</v>
          </cell>
          <cell r="H835" t="str">
            <v>1979/08/20</v>
          </cell>
          <cell r="I835" t="str">
            <v>ADATC</v>
          </cell>
          <cell r="J835" t="str">
            <v>W.B. Jones ADATC</v>
          </cell>
          <cell r="K835" t="str">
            <v>949831136Q</v>
          </cell>
          <cell r="M835" t="str">
            <v>1091840</v>
          </cell>
          <cell r="N835" t="str">
            <v>East</v>
          </cell>
          <cell r="O835" t="str">
            <v>402</v>
          </cell>
          <cell r="P835" t="str">
            <v>Onslow Carteret</v>
          </cell>
          <cell r="Q835" t="str">
            <v>Direct Discharge to Medical Visit</v>
          </cell>
          <cell r="R835" t="str">
            <v>Unknown</v>
          </cell>
          <cell r="S835" t="str">
            <v>Unknown</v>
          </cell>
          <cell r="T835" t="str">
            <v>SA</v>
          </cell>
          <cell r="U835" t="str">
            <v>Carteret</v>
          </cell>
          <cell r="V835" t="str">
            <v>Carteret</v>
          </cell>
          <cell r="W835" t="str">
            <v>Unknown</v>
          </cell>
          <cell r="Y835" t="str">
            <v>Onslow-Carteret</v>
          </cell>
          <cell r="AA835" t="str">
            <v>SELF PAY</v>
          </cell>
          <cell r="AB835" t="str">
            <v>SELF PAY</v>
          </cell>
          <cell r="AK835" t="str">
            <v>Self</v>
          </cell>
          <cell r="AL835">
            <v>31.967123287671232</v>
          </cell>
          <cell r="AM835">
            <v>1915</v>
          </cell>
          <cell r="AN835">
            <v>1</v>
          </cell>
          <cell r="AO835">
            <v>1</v>
          </cell>
          <cell r="AP835">
            <v>20110328</v>
          </cell>
          <cell r="AQ835">
            <v>76</v>
          </cell>
          <cell r="AR835" t="str">
            <v>&gt;60 Days</v>
          </cell>
          <cell r="AS835">
            <v>0</v>
          </cell>
          <cell r="AT835">
            <v>0</v>
          </cell>
          <cell r="AU835">
            <v>0</v>
          </cell>
          <cell r="AV835" t="b">
            <v>0</v>
          </cell>
          <cell r="AW835" t="b">
            <v>1</v>
          </cell>
          <cell r="AX835" t="b">
            <v>1</v>
          </cell>
          <cell r="AY835" t="b">
            <v>1</v>
          </cell>
          <cell r="AZ835">
            <v>0</v>
          </cell>
          <cell r="BA835" t="b">
            <v>0</v>
          </cell>
          <cell r="BB835" t="b">
            <v>1</v>
          </cell>
          <cell r="BC835">
            <v>1</v>
          </cell>
        </row>
        <row r="836">
          <cell r="A836" t="str">
            <v>0</v>
          </cell>
          <cell r="B836" t="str">
            <v>2011/01/25</v>
          </cell>
          <cell r="C836" t="str">
            <v>2011/03/07</v>
          </cell>
          <cell r="D836">
            <v>0</v>
          </cell>
          <cell r="E836">
            <v>2013776</v>
          </cell>
          <cell r="F836" t="str">
            <v>F</v>
          </cell>
          <cell r="G836" t="str">
            <v>T</v>
          </cell>
          <cell r="H836" t="str">
            <v>1998/11/13</v>
          </cell>
          <cell r="I836" t="str">
            <v>Psych Hospital</v>
          </cell>
          <cell r="J836" t="str">
            <v>Central Regional Hospital</v>
          </cell>
          <cell r="K836" t="str">
            <v>946659924L</v>
          </cell>
          <cell r="L836" t="str">
            <v>946659924L</v>
          </cell>
          <cell r="M836" t="str">
            <v>1091843</v>
          </cell>
          <cell r="N836" t="str">
            <v>C</v>
          </cell>
          <cell r="O836" t="str">
            <v>202</v>
          </cell>
          <cell r="P836" t="str">
            <v>CenterPoint</v>
          </cell>
          <cell r="Q836" t="str">
            <v>Direct with Approval</v>
          </cell>
          <cell r="R836" t="str">
            <v>Other outpatient and residential non state facilit</v>
          </cell>
          <cell r="S836" t="str">
            <v>Residental facility excluding nursing homes(halfwa</v>
          </cell>
          <cell r="T836" t="str">
            <v>MH</v>
          </cell>
          <cell r="U836" t="str">
            <v>Forsyth</v>
          </cell>
          <cell r="V836" t="str">
            <v>Orange</v>
          </cell>
          <cell r="W836" t="str">
            <v>Orange</v>
          </cell>
          <cell r="X836" t="str">
            <v>Durham</v>
          </cell>
          <cell r="Y836" t="str">
            <v>Durham Center</v>
          </cell>
          <cell r="AA836" t="str">
            <v>MEDICAID(NC)</v>
          </cell>
          <cell r="AB836" t="str">
            <v>MEDICAID</v>
          </cell>
          <cell r="AC836" t="str">
            <v>SELF PAY</v>
          </cell>
          <cell r="AD836" t="str">
            <v>SELF PAY</v>
          </cell>
          <cell r="AK836" t="str">
            <v>Medicaid</v>
          </cell>
          <cell r="AL836">
            <v>12.72054794520548</v>
          </cell>
          <cell r="AM836">
            <v>264</v>
          </cell>
          <cell r="AN836">
            <v>1</v>
          </cell>
          <cell r="AO836">
            <v>1</v>
          </cell>
          <cell r="AP836">
            <v>20110311</v>
          </cell>
          <cell r="AQ836">
            <v>4</v>
          </cell>
          <cell r="AR836" t="str">
            <v>0-7 Days</v>
          </cell>
          <cell r="AS836">
            <v>0</v>
          </cell>
          <cell r="AT836">
            <v>0</v>
          </cell>
          <cell r="AU836">
            <v>1</v>
          </cell>
          <cell r="AV836" t="b">
            <v>1</v>
          </cell>
          <cell r="AW836" t="b">
            <v>1</v>
          </cell>
          <cell r="AX836" t="b">
            <v>1</v>
          </cell>
          <cell r="AY836" t="b">
            <v>0</v>
          </cell>
          <cell r="AZ836">
            <v>0</v>
          </cell>
          <cell r="BA836" t="b">
            <v>1</v>
          </cell>
          <cell r="BB836" t="b">
            <v>1</v>
          </cell>
          <cell r="BC836">
            <v>0</v>
          </cell>
        </row>
        <row r="837">
          <cell r="A837" t="str">
            <v>1</v>
          </cell>
          <cell r="B837" t="str">
            <v>2011/02/11</v>
          </cell>
          <cell r="C837" t="str">
            <v>2011/02/22</v>
          </cell>
          <cell r="D837">
            <v>0</v>
          </cell>
          <cell r="E837">
            <v>2010912</v>
          </cell>
          <cell r="F837" t="str">
            <v>F</v>
          </cell>
          <cell r="G837" t="str">
            <v>T</v>
          </cell>
          <cell r="H837" t="str">
            <v>1990/11/05</v>
          </cell>
          <cell r="I837" t="str">
            <v>Psych Hospital</v>
          </cell>
          <cell r="J837" t="str">
            <v>Cherry</v>
          </cell>
          <cell r="K837" t="str">
            <v>900281995L</v>
          </cell>
          <cell r="M837" t="str">
            <v>1091912</v>
          </cell>
          <cell r="N837" t="str">
            <v>East</v>
          </cell>
          <cell r="O837" t="str">
            <v>407</v>
          </cell>
          <cell r="P837" t="str">
            <v>ECBH</v>
          </cell>
          <cell r="Q837" t="str">
            <v>Direct to Outpatient Commitment</v>
          </cell>
          <cell r="R837" t="str">
            <v>Other outpatient and residential non state facilit</v>
          </cell>
          <cell r="S837" t="str">
            <v>Private residence</v>
          </cell>
          <cell r="T837" t="str">
            <v>MH</v>
          </cell>
          <cell r="U837" t="str">
            <v>Northampton</v>
          </cell>
          <cell r="V837" t="str">
            <v>Northampton</v>
          </cell>
          <cell r="W837" t="str">
            <v>Northampton</v>
          </cell>
          <cell r="X837" t="str">
            <v>ECBH</v>
          </cell>
          <cell r="Y837" t="str">
            <v>East Carolina Behavioral Health</v>
          </cell>
          <cell r="AA837" t="str">
            <v>SELF PAY</v>
          </cell>
          <cell r="AB837" t="str">
            <v>SELF PAY</v>
          </cell>
          <cell r="AK837" t="str">
            <v>Self</v>
          </cell>
          <cell r="AL837">
            <v>20.747945205479454</v>
          </cell>
          <cell r="AM837">
            <v>621</v>
          </cell>
          <cell r="AN837">
            <v>1</v>
          </cell>
          <cell r="AO837">
            <v>1</v>
          </cell>
          <cell r="AP837">
            <v>20110223</v>
          </cell>
          <cell r="AQ837">
            <v>1</v>
          </cell>
          <cell r="AR837" t="str">
            <v>0-7 Days</v>
          </cell>
          <cell r="AS837">
            <v>0</v>
          </cell>
          <cell r="AT837">
            <v>0</v>
          </cell>
          <cell r="AU837">
            <v>1</v>
          </cell>
          <cell r="AV837" t="b">
            <v>1</v>
          </cell>
          <cell r="AW837" t="b">
            <v>1</v>
          </cell>
          <cell r="AX837" t="b">
            <v>1</v>
          </cell>
          <cell r="AY837" t="b">
            <v>0</v>
          </cell>
          <cell r="AZ837">
            <v>0</v>
          </cell>
          <cell r="BA837" t="b">
            <v>1</v>
          </cell>
          <cell r="BB837" t="b">
            <v>1</v>
          </cell>
          <cell r="BC837">
            <v>1</v>
          </cell>
        </row>
        <row r="838">
          <cell r="A838" t="str">
            <v>H</v>
          </cell>
          <cell r="B838" t="str">
            <v>2011/03/13</v>
          </cell>
          <cell r="C838" t="str">
            <v>2011/03/28</v>
          </cell>
          <cell r="D838">
            <v>0</v>
          </cell>
          <cell r="E838">
            <v>2010966</v>
          </cell>
          <cell r="F838" t="str">
            <v>M</v>
          </cell>
          <cell r="G838" t="str">
            <v>T</v>
          </cell>
          <cell r="H838" t="str">
            <v>1980/01/11</v>
          </cell>
          <cell r="I838" t="str">
            <v>ADATC</v>
          </cell>
          <cell r="J838" t="str">
            <v>J F Keith ADATC</v>
          </cell>
          <cell r="K838" t="str">
            <v>900642416L</v>
          </cell>
          <cell r="M838" t="str">
            <v>1091994</v>
          </cell>
          <cell r="N838" t="str">
            <v>West</v>
          </cell>
          <cell r="O838" t="str">
            <v>108</v>
          </cell>
          <cell r="P838" t="str">
            <v>Pathways</v>
          </cell>
          <cell r="Q838" t="str">
            <v>Program Completion ADATC only</v>
          </cell>
          <cell r="R838" t="str">
            <v>Other outpatient and residential non state facilit</v>
          </cell>
          <cell r="S838" t="str">
            <v>Private residence</v>
          </cell>
          <cell r="T838" t="str">
            <v>SA</v>
          </cell>
          <cell r="U838" t="str">
            <v>Lincoln</v>
          </cell>
          <cell r="V838" t="str">
            <v>Lincoln</v>
          </cell>
          <cell r="W838" t="str">
            <v>Lincoln</v>
          </cell>
          <cell r="X838" t="str">
            <v>Pathways</v>
          </cell>
          <cell r="Y838" t="str">
            <v>Pathways</v>
          </cell>
          <cell r="AA838" t="str">
            <v>SELF PAY</v>
          </cell>
          <cell r="AB838" t="str">
            <v>SELF PAY</v>
          </cell>
          <cell r="AK838" t="str">
            <v>Self</v>
          </cell>
          <cell r="AL838">
            <v>31.572602739726026</v>
          </cell>
          <cell r="AM838">
            <v>1513</v>
          </cell>
          <cell r="AN838">
            <v>1</v>
          </cell>
          <cell r="AO838">
            <v>1</v>
          </cell>
          <cell r="AP838">
            <v>20110331</v>
          </cell>
          <cell r="AQ838">
            <v>3</v>
          </cell>
          <cell r="AR838" t="str">
            <v>0-7 Days</v>
          </cell>
          <cell r="AS838">
            <v>0</v>
          </cell>
          <cell r="AT838">
            <v>0</v>
          </cell>
          <cell r="AU838">
            <v>0</v>
          </cell>
          <cell r="AV838" t="b">
            <v>0</v>
          </cell>
          <cell r="AW838" t="b">
            <v>1</v>
          </cell>
          <cell r="AX838" t="b">
            <v>1</v>
          </cell>
          <cell r="AY838" t="b">
            <v>0</v>
          </cell>
          <cell r="AZ838">
            <v>1</v>
          </cell>
          <cell r="BA838" t="b">
            <v>1</v>
          </cell>
          <cell r="BB838" t="b">
            <v>1</v>
          </cell>
          <cell r="BC838">
            <v>1</v>
          </cell>
        </row>
        <row r="839">
          <cell r="A839" t="str">
            <v>1</v>
          </cell>
          <cell r="B839" t="str">
            <v>2010/10/19</v>
          </cell>
          <cell r="C839" t="str">
            <v>2011/02/11</v>
          </cell>
          <cell r="D839">
            <v>0</v>
          </cell>
          <cell r="E839">
            <v>2013754</v>
          </cell>
          <cell r="F839" t="str">
            <v>F</v>
          </cell>
          <cell r="G839" t="str">
            <v>T</v>
          </cell>
          <cell r="H839" t="str">
            <v>1993/08/03</v>
          </cell>
          <cell r="I839" t="str">
            <v>Psych Hospital</v>
          </cell>
          <cell r="J839" t="str">
            <v>Cherry</v>
          </cell>
          <cell r="K839" t="str">
            <v>945684446N</v>
          </cell>
          <cell r="L839" t="str">
            <v>945684446N</v>
          </cell>
          <cell r="M839" t="str">
            <v>1092154</v>
          </cell>
          <cell r="N839" t="str">
            <v>East</v>
          </cell>
          <cell r="O839" t="str">
            <v>405</v>
          </cell>
          <cell r="P839" t="str">
            <v>Beacon Center</v>
          </cell>
          <cell r="Q839" t="str">
            <v>Direct to Outpatient Commitment</v>
          </cell>
          <cell r="R839" t="str">
            <v>Other outpatient and residential non state facilit</v>
          </cell>
          <cell r="S839" t="str">
            <v>Residental facility excluding nursing homes(halfwa</v>
          </cell>
          <cell r="T839" t="str">
            <v>MH</v>
          </cell>
          <cell r="U839" t="str">
            <v>Nash</v>
          </cell>
          <cell r="V839" t="str">
            <v>Nash</v>
          </cell>
          <cell r="W839" t="str">
            <v>Nash</v>
          </cell>
          <cell r="X839" t="str">
            <v>Beacon Center</v>
          </cell>
          <cell r="Y839" t="str">
            <v>Beacon Center</v>
          </cell>
          <cell r="AA839" t="str">
            <v>MEDICAID(NC)</v>
          </cell>
          <cell r="AB839" t="str">
            <v>MEDICAID</v>
          </cell>
          <cell r="AC839" t="str">
            <v>SELF PAY</v>
          </cell>
          <cell r="AD839" t="str">
            <v>SELF PAY</v>
          </cell>
          <cell r="AK839" t="str">
            <v>Medicaid</v>
          </cell>
          <cell r="AL839">
            <v>18.002739726027396</v>
          </cell>
          <cell r="AM839">
            <v>624</v>
          </cell>
          <cell r="AN839">
            <v>1</v>
          </cell>
          <cell r="AO839">
            <v>1</v>
          </cell>
          <cell r="AP839">
            <v>20110211</v>
          </cell>
          <cell r="AQ839">
            <v>0</v>
          </cell>
          <cell r="AR839" t="str">
            <v>0-7 Days</v>
          </cell>
          <cell r="AS839">
            <v>0</v>
          </cell>
          <cell r="AT839">
            <v>0</v>
          </cell>
          <cell r="AU839">
            <v>1</v>
          </cell>
          <cell r="AV839" t="b">
            <v>1</v>
          </cell>
          <cell r="AW839" t="b">
            <v>1</v>
          </cell>
          <cell r="AX839" t="b">
            <v>1</v>
          </cell>
          <cell r="AY839" t="b">
            <v>0</v>
          </cell>
          <cell r="AZ839">
            <v>0</v>
          </cell>
          <cell r="BA839" t="b">
            <v>1</v>
          </cell>
          <cell r="BB839" t="b">
            <v>1</v>
          </cell>
          <cell r="BC839">
            <v>1</v>
          </cell>
        </row>
        <row r="840">
          <cell r="A840" t="str">
            <v>Q</v>
          </cell>
          <cell r="B840" t="str">
            <v>2011/01/03</v>
          </cell>
          <cell r="C840" t="str">
            <v>2011/01/07</v>
          </cell>
          <cell r="D840">
            <v>0</v>
          </cell>
          <cell r="E840">
            <v>2013803</v>
          </cell>
          <cell r="F840" t="str">
            <v>M</v>
          </cell>
          <cell r="G840" t="str">
            <v>T</v>
          </cell>
          <cell r="H840" t="str">
            <v>1967/03/23</v>
          </cell>
          <cell r="I840" t="str">
            <v>ADATC</v>
          </cell>
          <cell r="J840" t="str">
            <v>W.B. Jones ADATC</v>
          </cell>
          <cell r="K840" t="str">
            <v>949853816Q</v>
          </cell>
          <cell r="M840" t="str">
            <v>1092229</v>
          </cell>
          <cell r="N840" t="str">
            <v>East</v>
          </cell>
          <cell r="O840" t="str">
            <v>407</v>
          </cell>
          <cell r="P840" t="str">
            <v>ECBH</v>
          </cell>
          <cell r="Q840" t="str">
            <v>Therapeutic discharge  (patient is non-compliant with program guidelines - without physical or verbal altercation)</v>
          </cell>
          <cell r="R840" t="str">
            <v>Other outpatient and residential non state facilit</v>
          </cell>
          <cell r="S840" t="str">
            <v>Private residence</v>
          </cell>
          <cell r="T840" t="str">
            <v>SA</v>
          </cell>
          <cell r="U840" t="str">
            <v>Pitt</v>
          </cell>
          <cell r="V840" t="str">
            <v>Pitt</v>
          </cell>
          <cell r="W840" t="str">
            <v>Pitt</v>
          </cell>
          <cell r="X840" t="str">
            <v>ECBH</v>
          </cell>
          <cell r="Y840" t="str">
            <v>East Carolina Behavioral Health</v>
          </cell>
          <cell r="AA840" t="str">
            <v>SELF PAY</v>
          </cell>
          <cell r="AB840" t="str">
            <v>SELF PAY</v>
          </cell>
          <cell r="AK840" t="str">
            <v>Self</v>
          </cell>
          <cell r="AL840">
            <v>44.386301369863013</v>
          </cell>
          <cell r="AM840">
            <v>1916</v>
          </cell>
          <cell r="AN840">
            <v>1</v>
          </cell>
          <cell r="AO840">
            <v>1</v>
          </cell>
          <cell r="AP840">
            <v>20110113</v>
          </cell>
          <cell r="AQ840">
            <v>6</v>
          </cell>
          <cell r="AR840" t="str">
            <v>0-7 Days</v>
          </cell>
          <cell r="AS840">
            <v>0</v>
          </cell>
          <cell r="AT840">
            <v>0</v>
          </cell>
          <cell r="AU840">
            <v>0</v>
          </cell>
          <cell r="AV840" t="b">
            <v>0</v>
          </cell>
          <cell r="AW840" t="b">
            <v>1</v>
          </cell>
          <cell r="AX840" t="b">
            <v>1</v>
          </cell>
          <cell r="AY840" t="b">
            <v>0</v>
          </cell>
          <cell r="AZ840">
            <v>0</v>
          </cell>
          <cell r="BA840" t="b">
            <v>0</v>
          </cell>
          <cell r="BB840" t="b">
            <v>1</v>
          </cell>
          <cell r="BC840">
            <v>1</v>
          </cell>
        </row>
        <row r="841">
          <cell r="A841" t="str">
            <v>2</v>
          </cell>
          <cell r="B841" t="str">
            <v>2011/01/27</v>
          </cell>
          <cell r="C841" t="str">
            <v>2011/03/28</v>
          </cell>
          <cell r="D841">
            <v>0</v>
          </cell>
          <cell r="E841">
            <v>1975661</v>
          </cell>
          <cell r="F841" t="str">
            <v>M</v>
          </cell>
          <cell r="G841" t="str">
            <v>T</v>
          </cell>
          <cell r="H841" t="str">
            <v>1993/11/16</v>
          </cell>
          <cell r="I841" t="str">
            <v>Psych Hospital</v>
          </cell>
          <cell r="J841" t="str">
            <v>Broughton</v>
          </cell>
          <cell r="K841" t="str">
            <v>946491572M</v>
          </cell>
          <cell r="L841" t="str">
            <v>946491572M</v>
          </cell>
          <cell r="M841" t="str">
            <v>1092334</v>
          </cell>
          <cell r="N841" t="str">
            <v>West</v>
          </cell>
          <cell r="O841" t="str">
            <v>113</v>
          </cell>
          <cell r="P841" t="str">
            <v>Western Highlands</v>
          </cell>
          <cell r="Q841" t="str">
            <v>Direct to Outpatient Commitment</v>
          </cell>
          <cell r="R841" t="str">
            <v>Other outpatient and residential non state facilit</v>
          </cell>
          <cell r="S841" t="str">
            <v>Residental facility excluding nursing homes(halfwa</v>
          </cell>
          <cell r="T841" t="str">
            <v>MH</v>
          </cell>
          <cell r="U841" t="str">
            <v>Rutherford</v>
          </cell>
          <cell r="V841" t="str">
            <v>Rutherford</v>
          </cell>
          <cell r="W841" t="str">
            <v>Out of State</v>
          </cell>
          <cell r="Y841" t="str">
            <v>Out of State</v>
          </cell>
          <cell r="AA841" t="str">
            <v>MEDICAID(NC)</v>
          </cell>
          <cell r="AB841" t="str">
            <v>MEDICAID</v>
          </cell>
          <cell r="AC841" t="str">
            <v>SELF PAY</v>
          </cell>
          <cell r="AD841" t="str">
            <v>SELF PAY</v>
          </cell>
          <cell r="AK841" t="str">
            <v>Medicaid</v>
          </cell>
          <cell r="AL841">
            <v>17.715068493150685</v>
          </cell>
          <cell r="AM841">
            <v>891</v>
          </cell>
          <cell r="AN841">
            <v>1</v>
          </cell>
          <cell r="AO841">
            <v>1</v>
          </cell>
          <cell r="AP841">
            <v>20110328</v>
          </cell>
          <cell r="AQ841">
            <v>0</v>
          </cell>
          <cell r="AR841" t="str">
            <v>0-7 Days</v>
          </cell>
          <cell r="AS841">
            <v>0</v>
          </cell>
          <cell r="AT841">
            <v>0</v>
          </cell>
          <cell r="AU841">
            <v>1</v>
          </cell>
          <cell r="AV841" t="b">
            <v>1</v>
          </cell>
          <cell r="AW841" t="b">
            <v>1</v>
          </cell>
          <cell r="AX841" t="b">
            <v>1</v>
          </cell>
          <cell r="AY841" t="b">
            <v>0</v>
          </cell>
          <cell r="AZ841">
            <v>0</v>
          </cell>
          <cell r="BA841" t="b">
            <v>1</v>
          </cell>
          <cell r="BB841" t="b">
            <v>1</v>
          </cell>
          <cell r="BC841">
            <v>1</v>
          </cell>
        </row>
        <row r="842">
          <cell r="A842" t="str">
            <v>2</v>
          </cell>
          <cell r="B842" t="str">
            <v>2011/03/15</v>
          </cell>
          <cell r="C842" t="str">
            <v>2011/03/17</v>
          </cell>
          <cell r="D842">
            <v>0</v>
          </cell>
          <cell r="E842">
            <v>1711688</v>
          </cell>
          <cell r="F842" t="str">
            <v>F</v>
          </cell>
          <cell r="G842" t="str">
            <v>T</v>
          </cell>
          <cell r="H842" t="str">
            <v>1992/04/02</v>
          </cell>
          <cell r="I842" t="str">
            <v>Psych Hospital</v>
          </cell>
          <cell r="J842" t="str">
            <v>Broughton</v>
          </cell>
          <cell r="K842" t="str">
            <v>901486225N</v>
          </cell>
          <cell r="L842" t="str">
            <v>901486225N</v>
          </cell>
          <cell r="M842" t="str">
            <v>1092382</v>
          </cell>
          <cell r="N842" t="str">
            <v>West</v>
          </cell>
          <cell r="O842" t="str">
            <v>110</v>
          </cell>
          <cell r="P842" t="str">
            <v>Mecklenburg</v>
          </cell>
          <cell r="Q842" t="str">
            <v>Direct with Approval</v>
          </cell>
          <cell r="R842" t="str">
            <v>Other outpatient and residential non state facilit</v>
          </cell>
          <cell r="S842" t="str">
            <v>Private residence</v>
          </cell>
          <cell r="T842" t="str">
            <v>MH</v>
          </cell>
          <cell r="U842" t="str">
            <v>Mecklenburg</v>
          </cell>
          <cell r="V842" t="str">
            <v>Mecklenburg</v>
          </cell>
          <cell r="W842" t="str">
            <v>Mecklenburg</v>
          </cell>
          <cell r="X842" t="str">
            <v>Mecklenburg</v>
          </cell>
          <cell r="Y842" t="str">
            <v>Mecklenburg</v>
          </cell>
          <cell r="AA842" t="str">
            <v>MEDICAID(NC)</v>
          </cell>
          <cell r="AB842" t="str">
            <v>MEDICAID</v>
          </cell>
          <cell r="AC842" t="str">
            <v>SELF PAY</v>
          </cell>
          <cell r="AD842" t="str">
            <v>SELF PAY</v>
          </cell>
          <cell r="AK842" t="str">
            <v>Medicaid</v>
          </cell>
          <cell r="AL842">
            <v>19.339726027397262</v>
          </cell>
          <cell r="AM842">
            <v>864</v>
          </cell>
          <cell r="AN842">
            <v>1</v>
          </cell>
          <cell r="AO842">
            <v>1</v>
          </cell>
          <cell r="AP842">
            <v>20110318</v>
          </cell>
          <cell r="AQ842">
            <v>1</v>
          </cell>
          <cell r="AR842" t="str">
            <v>0-7 Days</v>
          </cell>
          <cell r="AS842">
            <v>0</v>
          </cell>
          <cell r="AT842">
            <v>0</v>
          </cell>
          <cell r="AU842">
            <v>1</v>
          </cell>
          <cell r="AV842" t="b">
            <v>1</v>
          </cell>
          <cell r="AW842" t="b">
            <v>1</v>
          </cell>
          <cell r="AX842" t="b">
            <v>1</v>
          </cell>
          <cell r="AY842" t="b">
            <v>0</v>
          </cell>
          <cell r="AZ842">
            <v>0</v>
          </cell>
          <cell r="BA842" t="b">
            <v>1</v>
          </cell>
          <cell r="BB842" t="b">
            <v>1</v>
          </cell>
          <cell r="BC842">
            <v>1</v>
          </cell>
        </row>
        <row r="843">
          <cell r="A843" t="str">
            <v>8</v>
          </cell>
          <cell r="B843" t="str">
            <v>2011/01/13</v>
          </cell>
          <cell r="C843" t="str">
            <v>2011/02/09</v>
          </cell>
          <cell r="D843">
            <v>0</v>
          </cell>
          <cell r="E843">
            <v>2013928</v>
          </cell>
          <cell r="F843" t="str">
            <v>M</v>
          </cell>
          <cell r="G843" t="str">
            <v>T</v>
          </cell>
          <cell r="H843" t="str">
            <v>1962/04/16</v>
          </cell>
          <cell r="I843" t="str">
            <v>ADATC</v>
          </cell>
          <cell r="J843" t="str">
            <v>R. J. Blackley ADATC</v>
          </cell>
          <cell r="K843" t="str">
            <v>949863325S</v>
          </cell>
          <cell r="M843" t="str">
            <v>1092416</v>
          </cell>
          <cell r="N843" t="str">
            <v>C</v>
          </cell>
          <cell r="O843" t="str">
            <v>303</v>
          </cell>
          <cell r="P843" t="str">
            <v>Sandhills</v>
          </cell>
          <cell r="Q843" t="str">
            <v>Program Completion ADATC only</v>
          </cell>
          <cell r="R843" t="str">
            <v>Other outpatient and residential non state facilit</v>
          </cell>
          <cell r="S843" t="str">
            <v>Other independent (rooming house dormitory barrack</v>
          </cell>
          <cell r="T843" t="str">
            <v>SA</v>
          </cell>
          <cell r="U843" t="str">
            <v>Harnett</v>
          </cell>
          <cell r="V843" t="str">
            <v>Harnett</v>
          </cell>
          <cell r="W843" t="str">
            <v>Harnett</v>
          </cell>
          <cell r="X843" t="str">
            <v>Sandhills</v>
          </cell>
          <cell r="Y843" t="str">
            <v>Sandhills Center</v>
          </cell>
          <cell r="AA843" t="str">
            <v>SELF PAY</v>
          </cell>
          <cell r="AB843" t="str">
            <v>SELF PAY</v>
          </cell>
          <cell r="AK843" t="str">
            <v>Self</v>
          </cell>
          <cell r="AL843">
            <v>49.323287671232876</v>
          </cell>
          <cell r="AM843">
            <v>1190</v>
          </cell>
          <cell r="AN843">
            <v>1</v>
          </cell>
          <cell r="AO843">
            <v>1</v>
          </cell>
          <cell r="AP843">
            <v>20110209</v>
          </cell>
          <cell r="AQ843">
            <v>0</v>
          </cell>
          <cell r="AR843" t="str">
            <v>0-7 Days</v>
          </cell>
          <cell r="AS843">
            <v>0</v>
          </cell>
          <cell r="AT843">
            <v>0</v>
          </cell>
          <cell r="AU843">
            <v>0</v>
          </cell>
          <cell r="AV843" t="b">
            <v>0</v>
          </cell>
          <cell r="AW843" t="b">
            <v>1</v>
          </cell>
          <cell r="AX843" t="b">
            <v>1</v>
          </cell>
          <cell r="AY843" t="b">
            <v>0</v>
          </cell>
          <cell r="AZ843">
            <v>1</v>
          </cell>
          <cell r="BA843" t="b">
            <v>1</v>
          </cell>
          <cell r="BB843" t="b">
            <v>1</v>
          </cell>
          <cell r="BC843">
            <v>1</v>
          </cell>
        </row>
        <row r="844">
          <cell r="A844" t="str">
            <v>2</v>
          </cell>
          <cell r="B844" t="str">
            <v>2011/02/23</v>
          </cell>
          <cell r="C844" t="str">
            <v>2011/03/11</v>
          </cell>
          <cell r="D844">
            <v>0</v>
          </cell>
          <cell r="E844">
            <v>2021043</v>
          </cell>
          <cell r="F844" t="str">
            <v>M</v>
          </cell>
          <cell r="G844" t="str">
            <v>T</v>
          </cell>
          <cell r="H844" t="str">
            <v>1957/09/30</v>
          </cell>
          <cell r="I844" t="str">
            <v>Psych Hospital</v>
          </cell>
          <cell r="J844" t="str">
            <v>Broughton</v>
          </cell>
          <cell r="K844" t="str">
            <v>949868539S</v>
          </cell>
          <cell r="M844" t="str">
            <v>1092516</v>
          </cell>
          <cell r="N844" t="str">
            <v>West</v>
          </cell>
          <cell r="O844" t="str">
            <v>110</v>
          </cell>
          <cell r="P844" t="str">
            <v>Mecklenburg</v>
          </cell>
          <cell r="Q844" t="str">
            <v>Direct with Approval</v>
          </cell>
          <cell r="R844" t="str">
            <v>Other outpatient and residential non state facilit</v>
          </cell>
          <cell r="S844" t="str">
            <v>Homeless(street vehicle shelter for homeless)</v>
          </cell>
          <cell r="T844" t="str">
            <v>MH</v>
          </cell>
          <cell r="U844" t="str">
            <v>Mecklenburg</v>
          </cell>
          <cell r="V844" t="str">
            <v>Mecklenburg</v>
          </cell>
          <cell r="W844" t="str">
            <v>Mecklenburg</v>
          </cell>
          <cell r="X844" t="str">
            <v>Mecklenburg</v>
          </cell>
          <cell r="Y844" t="str">
            <v>Mecklenburg</v>
          </cell>
          <cell r="AA844" t="str">
            <v>SELF PAY</v>
          </cell>
          <cell r="AB844" t="str">
            <v>SELF PAY</v>
          </cell>
          <cell r="AK844" t="str">
            <v>Self</v>
          </cell>
          <cell r="AL844">
            <v>53.868493150684934</v>
          </cell>
          <cell r="AM844">
            <v>896</v>
          </cell>
          <cell r="AN844">
            <v>0</v>
          </cell>
          <cell r="AO844">
            <v>0</v>
          </cell>
          <cell r="AP844" t="str">
            <v>.</v>
          </cell>
          <cell r="AQ844" t="str">
            <v>.</v>
          </cell>
          <cell r="AR844" t="str">
            <v>Not Seen</v>
          </cell>
          <cell r="AS844">
            <v>0</v>
          </cell>
          <cell r="AT844">
            <v>0</v>
          </cell>
          <cell r="AU844">
            <v>1</v>
          </cell>
          <cell r="AV844" t="b">
            <v>1</v>
          </cell>
          <cell r="AW844" t="b">
            <v>1</v>
          </cell>
          <cell r="AX844" t="b">
            <v>1</v>
          </cell>
          <cell r="AY844" t="b">
            <v>0</v>
          </cell>
          <cell r="AZ844">
            <v>0</v>
          </cell>
          <cell r="BA844" t="b">
            <v>1</v>
          </cell>
          <cell r="BB844" t="b">
            <v>1</v>
          </cell>
          <cell r="BC844">
            <v>1</v>
          </cell>
        </row>
        <row r="845">
          <cell r="A845" t="str">
            <v>2</v>
          </cell>
          <cell r="B845" t="str">
            <v>2011/02/08</v>
          </cell>
          <cell r="C845" t="str">
            <v>2011/02/24</v>
          </cell>
          <cell r="D845">
            <v>0</v>
          </cell>
          <cell r="E845">
            <v>1964576</v>
          </cell>
          <cell r="F845" t="str">
            <v>M</v>
          </cell>
          <cell r="G845" t="str">
            <v>T</v>
          </cell>
          <cell r="H845" t="str">
            <v>1965/03/19</v>
          </cell>
          <cell r="I845" t="str">
            <v>Psych Hospital</v>
          </cell>
          <cell r="J845" t="str">
            <v>Broughton</v>
          </cell>
          <cell r="K845" t="str">
            <v>946115970Q</v>
          </cell>
          <cell r="L845" t="str">
            <v>946115970Q</v>
          </cell>
          <cell r="M845" t="str">
            <v>1092532</v>
          </cell>
          <cell r="N845" t="str">
            <v>West</v>
          </cell>
          <cell r="O845" t="str">
            <v>113</v>
          </cell>
          <cell r="P845" t="str">
            <v>Western Highlands</v>
          </cell>
          <cell r="Q845" t="str">
            <v>Direct to Outpatient Commitment</v>
          </cell>
          <cell r="R845" t="str">
            <v>Other outpatient and residential non state facilit</v>
          </cell>
          <cell r="S845" t="str">
            <v>Community ICF-MR 70 or more beds</v>
          </cell>
          <cell r="T845" t="str">
            <v>MH</v>
          </cell>
          <cell r="U845" t="str">
            <v>Rutherford</v>
          </cell>
          <cell r="V845" t="str">
            <v>Rutherford</v>
          </cell>
          <cell r="W845" t="str">
            <v>Rutherford</v>
          </cell>
          <cell r="Y845" t="str">
            <v>Western Highlands</v>
          </cell>
          <cell r="AA845" t="str">
            <v>SELF PAY</v>
          </cell>
          <cell r="AB845" t="str">
            <v>SELF PAY</v>
          </cell>
          <cell r="AK845" t="str">
            <v>Self</v>
          </cell>
          <cell r="AL845">
            <v>46.397260273972606</v>
          </cell>
          <cell r="AM845">
            <v>889</v>
          </cell>
          <cell r="AN845">
            <v>1</v>
          </cell>
          <cell r="AO845">
            <v>1</v>
          </cell>
          <cell r="AP845">
            <v>20110505</v>
          </cell>
          <cell r="AQ845">
            <v>70</v>
          </cell>
          <cell r="AR845" t="str">
            <v>&gt;60 Days</v>
          </cell>
          <cell r="AS845">
            <v>0</v>
          </cell>
          <cell r="AT845">
            <v>0</v>
          </cell>
          <cell r="AU845">
            <v>1</v>
          </cell>
          <cell r="AV845" t="b">
            <v>1</v>
          </cell>
          <cell r="AW845" t="b">
            <v>1</v>
          </cell>
          <cell r="AX845" t="b">
            <v>1</v>
          </cell>
          <cell r="AY845" t="b">
            <v>0</v>
          </cell>
          <cell r="AZ845">
            <v>0</v>
          </cell>
          <cell r="BA845" t="b">
            <v>1</v>
          </cell>
          <cell r="BB845" t="b">
            <v>1</v>
          </cell>
          <cell r="BC845">
            <v>1</v>
          </cell>
        </row>
        <row r="846">
          <cell r="A846" t="str">
            <v>H</v>
          </cell>
          <cell r="B846" t="str">
            <v>2011/01/12</v>
          </cell>
          <cell r="C846" t="str">
            <v>2011/02/09</v>
          </cell>
          <cell r="D846">
            <v>0</v>
          </cell>
          <cell r="E846">
            <v>1940327</v>
          </cell>
          <cell r="F846" t="str">
            <v>M</v>
          </cell>
          <cell r="G846" t="str">
            <v>T</v>
          </cell>
          <cell r="H846" t="str">
            <v>1984/09/27</v>
          </cell>
          <cell r="I846" t="str">
            <v>ADATC</v>
          </cell>
          <cell r="J846" t="str">
            <v>J F Keith ADATC</v>
          </cell>
          <cell r="K846" t="str">
            <v>949632856N</v>
          </cell>
          <cell r="M846" t="str">
            <v>1092536</v>
          </cell>
          <cell r="N846" t="str">
            <v>West</v>
          </cell>
          <cell r="O846" t="str">
            <v>113</v>
          </cell>
          <cell r="P846" t="str">
            <v>Western Highlands</v>
          </cell>
          <cell r="Q846" t="str">
            <v>Program Completion ADATC only</v>
          </cell>
          <cell r="R846" t="str">
            <v>Other outpatient and residential non state facilit</v>
          </cell>
          <cell r="S846" t="str">
            <v>Residental facility excluding nursing homes(halfwa</v>
          </cell>
          <cell r="T846" t="str">
            <v>SA</v>
          </cell>
          <cell r="U846" t="str">
            <v>Buncombe</v>
          </cell>
          <cell r="V846" t="str">
            <v>Buncombe</v>
          </cell>
          <cell r="W846" t="str">
            <v>Buncombe</v>
          </cell>
          <cell r="Y846" t="str">
            <v>Western Highlands</v>
          </cell>
          <cell r="AA846" t="str">
            <v>SELF PAY</v>
          </cell>
          <cell r="AB846" t="str">
            <v>SELF PAY</v>
          </cell>
          <cell r="AK846" t="str">
            <v>Self</v>
          </cell>
          <cell r="AL846">
            <v>26.857534246575341</v>
          </cell>
          <cell r="AM846">
            <v>1500</v>
          </cell>
          <cell r="AN846">
            <v>1</v>
          </cell>
          <cell r="AO846">
            <v>1</v>
          </cell>
          <cell r="AP846">
            <v>20110209</v>
          </cell>
          <cell r="AQ846">
            <v>0</v>
          </cell>
          <cell r="AR846" t="str">
            <v>0-7 Days</v>
          </cell>
          <cell r="AS846">
            <v>0</v>
          </cell>
          <cell r="AT846">
            <v>0</v>
          </cell>
          <cell r="AU846">
            <v>0</v>
          </cell>
          <cell r="AV846" t="b">
            <v>0</v>
          </cell>
          <cell r="AW846" t="b">
            <v>1</v>
          </cell>
          <cell r="AX846" t="b">
            <v>1</v>
          </cell>
          <cell r="AY846" t="b">
            <v>0</v>
          </cell>
          <cell r="AZ846">
            <v>1</v>
          </cell>
          <cell r="BA846" t="b">
            <v>1</v>
          </cell>
          <cell r="BB846" t="b">
            <v>1</v>
          </cell>
          <cell r="BC846">
            <v>1</v>
          </cell>
        </row>
        <row r="847">
          <cell r="A847" t="str">
            <v>H</v>
          </cell>
          <cell r="B847" t="str">
            <v>2010/12/26</v>
          </cell>
          <cell r="C847" t="str">
            <v>2011/01/04</v>
          </cell>
          <cell r="D847">
            <v>0</v>
          </cell>
          <cell r="E847">
            <v>2021064</v>
          </cell>
          <cell r="F847" t="str">
            <v>F</v>
          </cell>
          <cell r="G847" t="str">
            <v>T</v>
          </cell>
          <cell r="H847" t="str">
            <v>1964/09/13</v>
          </cell>
          <cell r="I847" t="str">
            <v>ADATC</v>
          </cell>
          <cell r="J847" t="str">
            <v>J F Keith ADATC</v>
          </cell>
          <cell r="K847" t="str">
            <v>949871653Q</v>
          </cell>
          <cell r="M847" t="str">
            <v>1092549</v>
          </cell>
          <cell r="N847" t="str">
            <v>West</v>
          </cell>
          <cell r="O847" t="str">
            <v>110</v>
          </cell>
          <cell r="P847" t="str">
            <v>Mecklenburg</v>
          </cell>
          <cell r="Q847" t="str">
            <v>Program Completion ADATC only</v>
          </cell>
          <cell r="R847" t="str">
            <v>Other outpatient and residential non state facilit</v>
          </cell>
          <cell r="S847" t="str">
            <v>Private residence</v>
          </cell>
          <cell r="T847" t="str">
            <v>SA</v>
          </cell>
          <cell r="U847" t="str">
            <v>Mecklenburg</v>
          </cell>
          <cell r="V847" t="str">
            <v>Mecklenburg</v>
          </cell>
          <cell r="W847" t="str">
            <v>Mecklenburg</v>
          </cell>
          <cell r="X847" t="str">
            <v>Mecklenburg</v>
          </cell>
          <cell r="Y847" t="str">
            <v>Mecklenburg</v>
          </cell>
          <cell r="Z847" t="str">
            <v>131210000185704</v>
          </cell>
          <cell r="AA847" t="str">
            <v>SELF PAY</v>
          </cell>
          <cell r="AB847" t="str">
            <v>SELF PAY</v>
          </cell>
          <cell r="AK847" t="str">
            <v>Self</v>
          </cell>
          <cell r="AL847">
            <v>46.909589041095892</v>
          </cell>
          <cell r="AM847">
            <v>1516</v>
          </cell>
          <cell r="AN847">
            <v>0</v>
          </cell>
          <cell r="AO847">
            <v>0</v>
          </cell>
          <cell r="AP847" t="str">
            <v>.</v>
          </cell>
          <cell r="AQ847" t="str">
            <v>.</v>
          </cell>
          <cell r="AR847" t="str">
            <v>Not Seen</v>
          </cell>
          <cell r="AS847">
            <v>0</v>
          </cell>
          <cell r="AT847">
            <v>0</v>
          </cell>
          <cell r="AU847">
            <v>0</v>
          </cell>
          <cell r="AV847" t="b">
            <v>0</v>
          </cell>
          <cell r="AW847" t="b">
            <v>1</v>
          </cell>
          <cell r="AX847" t="b">
            <v>1</v>
          </cell>
          <cell r="AY847" t="b">
            <v>0</v>
          </cell>
          <cell r="AZ847">
            <v>1</v>
          </cell>
          <cell r="BA847" t="b">
            <v>1</v>
          </cell>
          <cell r="BB847" t="b">
            <v>1</v>
          </cell>
          <cell r="BC847">
            <v>1</v>
          </cell>
        </row>
        <row r="848">
          <cell r="A848" t="str">
            <v>1</v>
          </cell>
          <cell r="B848" t="str">
            <v>2011/01/18</v>
          </cell>
          <cell r="C848" t="str">
            <v>2011/01/24</v>
          </cell>
          <cell r="D848">
            <v>0</v>
          </cell>
          <cell r="E848">
            <v>1997590</v>
          </cell>
          <cell r="F848" t="str">
            <v>F</v>
          </cell>
          <cell r="G848" t="str">
            <v>T</v>
          </cell>
          <cell r="H848" t="str">
            <v>1987/09/29</v>
          </cell>
          <cell r="I848" t="str">
            <v>Psych Hospital</v>
          </cell>
          <cell r="J848" t="str">
            <v>Cherry</v>
          </cell>
          <cell r="K848" t="str">
            <v>948416354S</v>
          </cell>
          <cell r="L848" t="str">
            <v>948416354S</v>
          </cell>
          <cell r="M848" t="str">
            <v>1092598</v>
          </cell>
          <cell r="N848" t="str">
            <v>East</v>
          </cell>
          <cell r="O848" t="str">
            <v>304</v>
          </cell>
          <cell r="P848" t="str">
            <v>Southeastern Regional</v>
          </cell>
          <cell r="Q848" t="str">
            <v>Direct with Approval</v>
          </cell>
          <cell r="R848" t="str">
            <v>Other outpatient and residential non state facilit</v>
          </cell>
          <cell r="S848" t="str">
            <v>Private residence</v>
          </cell>
          <cell r="T848" t="str">
            <v>MH</v>
          </cell>
          <cell r="U848" t="str">
            <v>Robeson</v>
          </cell>
          <cell r="V848" t="str">
            <v>Robeson</v>
          </cell>
          <cell r="W848" t="str">
            <v>Robeson</v>
          </cell>
          <cell r="X848" t="str">
            <v>Southeastern Regional</v>
          </cell>
          <cell r="Y848" t="str">
            <v>Southeastern Regional</v>
          </cell>
          <cell r="AA848" t="str">
            <v>MEDICARE PART A</v>
          </cell>
          <cell r="AB848" t="str">
            <v>MEDICARE</v>
          </cell>
          <cell r="AC848" t="str">
            <v>SELF PAY</v>
          </cell>
          <cell r="AD848" t="str">
            <v>SELF PAY</v>
          </cell>
          <cell r="AE848" t="str">
            <v>MEDICAID(NC)</v>
          </cell>
          <cell r="AF848" t="str">
            <v>MEDICAID</v>
          </cell>
          <cell r="AG848" t="str">
            <v>MEDICARE PART B</v>
          </cell>
          <cell r="AH848" t="str">
            <v>MEDICARE</v>
          </cell>
          <cell r="AK848" t="str">
            <v>Medicaid</v>
          </cell>
          <cell r="AL848">
            <v>23.852054794520548</v>
          </cell>
          <cell r="AM848">
            <v>620</v>
          </cell>
          <cell r="AN848">
            <v>1</v>
          </cell>
          <cell r="AO848">
            <v>1</v>
          </cell>
          <cell r="AP848">
            <v>20110126</v>
          </cell>
          <cell r="AQ848">
            <v>2</v>
          </cell>
          <cell r="AR848" t="str">
            <v>0-7 Days</v>
          </cell>
          <cell r="AS848">
            <v>0</v>
          </cell>
          <cell r="AT848">
            <v>0</v>
          </cell>
          <cell r="AU848">
            <v>1</v>
          </cell>
          <cell r="AV848" t="b">
            <v>1</v>
          </cell>
          <cell r="AW848" t="b">
            <v>1</v>
          </cell>
          <cell r="AX848" t="b">
            <v>1</v>
          </cell>
          <cell r="AY848" t="b">
            <v>0</v>
          </cell>
          <cell r="AZ848">
            <v>0</v>
          </cell>
          <cell r="BA848" t="b">
            <v>1</v>
          </cell>
          <cell r="BB848" t="b">
            <v>1</v>
          </cell>
          <cell r="BC848">
            <v>1</v>
          </cell>
        </row>
        <row r="849">
          <cell r="A849" t="str">
            <v>Q</v>
          </cell>
          <cell r="B849" t="str">
            <v>2011/01/12</v>
          </cell>
          <cell r="C849" t="str">
            <v>2011/02/02</v>
          </cell>
          <cell r="D849">
            <v>0</v>
          </cell>
          <cell r="E849">
            <v>2021101</v>
          </cell>
          <cell r="F849" t="str">
            <v>M</v>
          </cell>
          <cell r="G849" t="str">
            <v>T</v>
          </cell>
          <cell r="H849" t="str">
            <v>1964/03/19</v>
          </cell>
          <cell r="I849" t="str">
            <v>ADATC</v>
          </cell>
          <cell r="J849" t="str">
            <v>W.B. Jones ADATC</v>
          </cell>
          <cell r="K849" t="str">
            <v>948197577L</v>
          </cell>
          <cell r="M849" t="str">
            <v>1092611</v>
          </cell>
          <cell r="N849" t="str">
            <v>East</v>
          </cell>
          <cell r="O849" t="str">
            <v>401</v>
          </cell>
          <cell r="P849" t="str">
            <v>Southeastern Center</v>
          </cell>
          <cell r="Q849" t="str">
            <v>Program Completion ADATC only</v>
          </cell>
          <cell r="R849" t="str">
            <v>Other outpatient and residential non state facilit</v>
          </cell>
          <cell r="S849" t="str">
            <v>Private residence</v>
          </cell>
          <cell r="T849" t="str">
            <v>SA</v>
          </cell>
          <cell r="U849" t="str">
            <v>New Hanover</v>
          </cell>
          <cell r="V849" t="str">
            <v>New Hanover</v>
          </cell>
          <cell r="W849" t="str">
            <v>New Hanover</v>
          </cell>
          <cell r="X849" t="str">
            <v>Southeastern Center</v>
          </cell>
          <cell r="Y849" t="str">
            <v>Southeastern Center</v>
          </cell>
          <cell r="AA849" t="str">
            <v>SELF PAY</v>
          </cell>
          <cell r="AB849" t="str">
            <v>SELF PAY</v>
          </cell>
          <cell r="AK849" t="str">
            <v>Self</v>
          </cell>
          <cell r="AL849">
            <v>47.397260273972606</v>
          </cell>
          <cell r="AM849">
            <v>1918</v>
          </cell>
          <cell r="AN849">
            <v>1</v>
          </cell>
          <cell r="AO849">
            <v>1</v>
          </cell>
          <cell r="AP849">
            <v>20110203</v>
          </cell>
          <cell r="AQ849">
            <v>1</v>
          </cell>
          <cell r="AR849" t="str">
            <v>0-7 Days</v>
          </cell>
          <cell r="AS849">
            <v>0</v>
          </cell>
          <cell r="AT849">
            <v>0</v>
          </cell>
          <cell r="AU849">
            <v>0</v>
          </cell>
          <cell r="AV849" t="b">
            <v>0</v>
          </cell>
          <cell r="AW849" t="b">
            <v>1</v>
          </cell>
          <cell r="AX849" t="b">
            <v>1</v>
          </cell>
          <cell r="AY849" t="b">
            <v>0</v>
          </cell>
          <cell r="AZ849">
            <v>1</v>
          </cell>
          <cell r="BA849" t="b">
            <v>1</v>
          </cell>
          <cell r="BB849" t="b">
            <v>1</v>
          </cell>
          <cell r="BC849">
            <v>1</v>
          </cell>
        </row>
        <row r="850">
          <cell r="A850" t="str">
            <v>1</v>
          </cell>
          <cell r="B850" t="str">
            <v>2011/01/29</v>
          </cell>
          <cell r="C850" t="str">
            <v>2011/03/15</v>
          </cell>
          <cell r="D850">
            <v>0</v>
          </cell>
          <cell r="E850">
            <v>2021116</v>
          </cell>
          <cell r="F850" t="str">
            <v>M</v>
          </cell>
          <cell r="G850" t="str">
            <v>T</v>
          </cell>
          <cell r="H850" t="str">
            <v>1989/03/28</v>
          </cell>
          <cell r="I850" t="str">
            <v>Psych Hospital</v>
          </cell>
          <cell r="J850" t="str">
            <v>Cherry</v>
          </cell>
          <cell r="K850" t="str">
            <v>949874788L</v>
          </cell>
          <cell r="M850" t="str">
            <v>1092638</v>
          </cell>
          <cell r="N850" t="str">
            <v>East</v>
          </cell>
          <cell r="O850" t="str">
            <v>401</v>
          </cell>
          <cell r="P850" t="str">
            <v>Southeastern Center</v>
          </cell>
          <cell r="Q850" t="str">
            <v>Direct with Approval</v>
          </cell>
          <cell r="R850" t="str">
            <v>Other outpatient and residential non state facilit</v>
          </cell>
          <cell r="S850" t="str">
            <v>Private residence</v>
          </cell>
          <cell r="T850" t="str">
            <v>MH</v>
          </cell>
          <cell r="U850" t="str">
            <v>New Hanover</v>
          </cell>
          <cell r="V850" t="str">
            <v>New Hanover</v>
          </cell>
          <cell r="W850" t="str">
            <v>New Hanover</v>
          </cell>
          <cell r="X850" t="str">
            <v>Southeastern Regional</v>
          </cell>
          <cell r="Y850" t="str">
            <v>Southeastern Regional</v>
          </cell>
          <cell r="AA850" t="str">
            <v>SELF PAY</v>
          </cell>
          <cell r="AB850" t="str">
            <v>SELF PAY</v>
          </cell>
          <cell r="AK850" t="str">
            <v>Self</v>
          </cell>
          <cell r="AL850">
            <v>22.356164383561644</v>
          </cell>
          <cell r="AM850">
            <v>626</v>
          </cell>
          <cell r="AN850">
            <v>0</v>
          </cell>
          <cell r="AO850">
            <v>0</v>
          </cell>
          <cell r="AP850" t="str">
            <v>.</v>
          </cell>
          <cell r="AQ850" t="str">
            <v>.</v>
          </cell>
          <cell r="AR850" t="str">
            <v>Not Seen</v>
          </cell>
          <cell r="AS850">
            <v>0</v>
          </cell>
          <cell r="AT850">
            <v>0</v>
          </cell>
          <cell r="AU850">
            <v>1</v>
          </cell>
          <cell r="AV850" t="b">
            <v>1</v>
          </cell>
          <cell r="AW850" t="b">
            <v>1</v>
          </cell>
          <cell r="AX850" t="b">
            <v>1</v>
          </cell>
          <cell r="AY850" t="b">
            <v>0</v>
          </cell>
          <cell r="AZ850">
            <v>0</v>
          </cell>
          <cell r="BA850" t="b">
            <v>1</v>
          </cell>
          <cell r="BB850" t="b">
            <v>1</v>
          </cell>
          <cell r="BC850">
            <v>1</v>
          </cell>
        </row>
        <row r="851">
          <cell r="A851" t="str">
            <v>8</v>
          </cell>
          <cell r="B851" t="str">
            <v>2011/03/09</v>
          </cell>
          <cell r="C851" t="str">
            <v>2011/03/21</v>
          </cell>
          <cell r="D851">
            <v>0</v>
          </cell>
          <cell r="E851">
            <v>350733</v>
          </cell>
          <cell r="F851" t="str">
            <v>F</v>
          </cell>
          <cell r="G851" t="str">
            <v>T</v>
          </cell>
          <cell r="H851" t="str">
            <v>1973/02/21</v>
          </cell>
          <cell r="I851" t="str">
            <v>ADATC</v>
          </cell>
          <cell r="J851" t="str">
            <v>R. J. Blackley ADATC</v>
          </cell>
          <cell r="K851" t="str">
            <v>949101633O</v>
          </cell>
          <cell r="L851" t="str">
            <v>949101633O</v>
          </cell>
          <cell r="M851" t="str">
            <v>1092727</v>
          </cell>
          <cell r="N851" t="str">
            <v>C</v>
          </cell>
          <cell r="O851" t="str">
            <v>202</v>
          </cell>
          <cell r="P851" t="str">
            <v>CenterPoint</v>
          </cell>
          <cell r="Q851" t="str">
            <v>72 hours request for Discharge ADATC only</v>
          </cell>
          <cell r="R851" t="str">
            <v>Other outpatient and residential non state facilit</v>
          </cell>
          <cell r="S851" t="str">
            <v>Private residence</v>
          </cell>
          <cell r="T851" t="str">
            <v>SA</v>
          </cell>
          <cell r="U851" t="str">
            <v>Stokes</v>
          </cell>
          <cell r="V851" t="str">
            <v>Stokes</v>
          </cell>
          <cell r="W851" t="str">
            <v>Stokes</v>
          </cell>
          <cell r="X851" t="str">
            <v>CenterPoint</v>
          </cell>
          <cell r="Y851" t="str">
            <v>CenterPoint Human Services</v>
          </cell>
          <cell r="AA851" t="str">
            <v>SELF PAY</v>
          </cell>
          <cell r="AB851" t="str">
            <v>SELF PAY</v>
          </cell>
          <cell r="AK851" t="str">
            <v>Self</v>
          </cell>
          <cell r="AL851">
            <v>38.463013698630135</v>
          </cell>
          <cell r="AM851">
            <v>1019</v>
          </cell>
          <cell r="AN851">
            <v>0</v>
          </cell>
          <cell r="AO851">
            <v>0</v>
          </cell>
          <cell r="AP851" t="str">
            <v>.</v>
          </cell>
          <cell r="AQ851" t="str">
            <v>.</v>
          </cell>
          <cell r="AR851" t="str">
            <v>Not Seen</v>
          </cell>
          <cell r="AS851">
            <v>0</v>
          </cell>
          <cell r="AT851">
            <v>0</v>
          </cell>
          <cell r="AU851">
            <v>0</v>
          </cell>
          <cell r="AV851" t="b">
            <v>0</v>
          </cell>
          <cell r="AW851" t="b">
            <v>1</v>
          </cell>
          <cell r="AX851" t="b">
            <v>1</v>
          </cell>
          <cell r="AY851" t="b">
            <v>0</v>
          </cell>
          <cell r="AZ851">
            <v>0</v>
          </cell>
          <cell r="BA851" t="b">
            <v>0</v>
          </cell>
          <cell r="BB851" t="b">
            <v>1</v>
          </cell>
          <cell r="BC851">
            <v>1</v>
          </cell>
        </row>
        <row r="852">
          <cell r="A852" t="str">
            <v>2</v>
          </cell>
          <cell r="B852" t="str">
            <v>2011/01/13</v>
          </cell>
          <cell r="C852" t="str">
            <v>2011/02/09</v>
          </cell>
          <cell r="D852">
            <v>0</v>
          </cell>
          <cell r="E852">
            <v>2024787</v>
          </cell>
          <cell r="F852" t="str">
            <v>F</v>
          </cell>
          <cell r="G852" t="str">
            <v>T</v>
          </cell>
          <cell r="H852" t="str">
            <v>1956/06/12</v>
          </cell>
          <cell r="I852" t="str">
            <v>Psych Hospital</v>
          </cell>
          <cell r="J852" t="str">
            <v>Broughton</v>
          </cell>
          <cell r="K852" t="str">
            <v>948404929K</v>
          </cell>
          <cell r="M852" t="str">
            <v>1092894</v>
          </cell>
          <cell r="N852" t="str">
            <v>C</v>
          </cell>
          <cell r="O852" t="str">
            <v>308</v>
          </cell>
          <cell r="P852" t="str">
            <v>Wake</v>
          </cell>
          <cell r="Q852" t="str">
            <v>Direct with Approval</v>
          </cell>
          <cell r="R852" t="str">
            <v>Other outpatient and residential non state facilit</v>
          </cell>
          <cell r="S852" t="str">
            <v>Private residence</v>
          </cell>
          <cell r="T852" t="str">
            <v>MH</v>
          </cell>
          <cell r="U852" t="str">
            <v>Wake</v>
          </cell>
          <cell r="V852" t="str">
            <v>Wake</v>
          </cell>
          <cell r="W852" t="str">
            <v>Wake</v>
          </cell>
          <cell r="X852" t="str">
            <v>Wake</v>
          </cell>
          <cell r="Y852" t="str">
            <v>Wake</v>
          </cell>
          <cell r="AA852" t="str">
            <v>MEDICARE PART A</v>
          </cell>
          <cell r="AB852" t="str">
            <v>MEDICARE</v>
          </cell>
          <cell r="AC852" t="str">
            <v>SELF PAY</v>
          </cell>
          <cell r="AD852" t="str">
            <v>SELF PAY</v>
          </cell>
          <cell r="AE852" t="str">
            <v>MEDICARE PART B</v>
          </cell>
          <cell r="AF852" t="str">
            <v>MEDICARE</v>
          </cell>
          <cell r="AK852" t="str">
            <v>Medicare</v>
          </cell>
          <cell r="AL852">
            <v>55.169863013698631</v>
          </cell>
          <cell r="AM852">
            <v>897</v>
          </cell>
          <cell r="AN852">
            <v>1</v>
          </cell>
          <cell r="AO852">
            <v>1</v>
          </cell>
          <cell r="AP852">
            <v>20110216</v>
          </cell>
          <cell r="AQ852">
            <v>7</v>
          </cell>
          <cell r="AR852" t="str">
            <v>0-7 Days</v>
          </cell>
          <cell r="AS852">
            <v>0</v>
          </cell>
          <cell r="AT852">
            <v>0</v>
          </cell>
          <cell r="AU852">
            <v>1</v>
          </cell>
          <cell r="AV852" t="b">
            <v>1</v>
          </cell>
          <cell r="AW852" t="b">
            <v>1</v>
          </cell>
          <cell r="AX852" t="b">
            <v>1</v>
          </cell>
          <cell r="AY852" t="b">
            <v>0</v>
          </cell>
          <cell r="AZ852">
            <v>0</v>
          </cell>
          <cell r="BA852" t="b">
            <v>1</v>
          </cell>
          <cell r="BB852" t="b">
            <v>1</v>
          </cell>
          <cell r="BC852">
            <v>1</v>
          </cell>
        </row>
        <row r="853">
          <cell r="A853" t="str">
            <v>0</v>
          </cell>
          <cell r="B853" t="str">
            <v>2011/02/11</v>
          </cell>
          <cell r="C853" t="str">
            <v>2011/03/01</v>
          </cell>
          <cell r="D853">
            <v>0</v>
          </cell>
          <cell r="E853">
            <v>455686</v>
          </cell>
          <cell r="F853" t="str">
            <v>F</v>
          </cell>
          <cell r="G853" t="str">
            <v>T</v>
          </cell>
          <cell r="H853" t="str">
            <v>1968/09/28</v>
          </cell>
          <cell r="I853" t="str">
            <v>Psych Hospital</v>
          </cell>
          <cell r="J853" t="str">
            <v>Central Regional Hospital</v>
          </cell>
          <cell r="K853" t="str">
            <v>949098865L</v>
          </cell>
          <cell r="L853" t="str">
            <v>949098865L</v>
          </cell>
          <cell r="M853" t="str">
            <v>1092941</v>
          </cell>
          <cell r="N853" t="str">
            <v>C</v>
          </cell>
          <cell r="O853" t="str">
            <v>303</v>
          </cell>
          <cell r="P853" t="str">
            <v>Sandhills</v>
          </cell>
          <cell r="Q853" t="str">
            <v>Direct to Outpatient Commitment</v>
          </cell>
          <cell r="R853" t="str">
            <v>Other outpatient and residential non state facilit</v>
          </cell>
          <cell r="S853" t="str">
            <v>Private residence</v>
          </cell>
          <cell r="T853" t="str">
            <v>MH</v>
          </cell>
          <cell r="U853" t="str">
            <v>Randolph</v>
          </cell>
          <cell r="V853" t="str">
            <v>Randolph</v>
          </cell>
          <cell r="W853" t="str">
            <v>Guilford</v>
          </cell>
          <cell r="X853" t="str">
            <v>Guilford</v>
          </cell>
          <cell r="Y853" t="str">
            <v>Guilford Center</v>
          </cell>
          <cell r="AA853" t="str">
            <v>SELF PAY</v>
          </cell>
          <cell r="AB853" t="str">
            <v>SELF PAY</v>
          </cell>
          <cell r="AC853" t="str">
            <v>MEDICAID(NC)</v>
          </cell>
          <cell r="AD853" t="str">
            <v>MEDICAID</v>
          </cell>
          <cell r="AK853" t="str">
            <v>Medicaid</v>
          </cell>
          <cell r="AL853">
            <v>42.865753424657534</v>
          </cell>
          <cell r="AM853">
            <v>35</v>
          </cell>
          <cell r="AN853">
            <v>1</v>
          </cell>
          <cell r="AO853">
            <v>1</v>
          </cell>
          <cell r="AP853">
            <v>20110315</v>
          </cell>
          <cell r="AQ853">
            <v>14</v>
          </cell>
          <cell r="AR853" t="str">
            <v>8-30 Days</v>
          </cell>
          <cell r="AS853">
            <v>0</v>
          </cell>
          <cell r="AT853">
            <v>0</v>
          </cell>
          <cell r="AU853">
            <v>1</v>
          </cell>
          <cell r="AV853" t="b">
            <v>1</v>
          </cell>
          <cell r="AW853" t="b">
            <v>1</v>
          </cell>
          <cell r="AX853" t="b">
            <v>1</v>
          </cell>
          <cell r="AY853" t="b">
            <v>0</v>
          </cell>
          <cell r="AZ853">
            <v>0</v>
          </cell>
          <cell r="BA853" t="b">
            <v>1</v>
          </cell>
          <cell r="BB853" t="b">
            <v>1</v>
          </cell>
          <cell r="BC853">
            <v>1</v>
          </cell>
        </row>
        <row r="854">
          <cell r="A854" t="str">
            <v>Q</v>
          </cell>
          <cell r="B854" t="str">
            <v>2011/03/23</v>
          </cell>
          <cell r="C854" t="str">
            <v>2011/03/28</v>
          </cell>
          <cell r="D854">
            <v>0</v>
          </cell>
          <cell r="E854">
            <v>2025393</v>
          </cell>
          <cell r="F854" t="str">
            <v>M</v>
          </cell>
          <cell r="G854" t="str">
            <v>T</v>
          </cell>
          <cell r="H854" t="str">
            <v>1986/10/16</v>
          </cell>
          <cell r="I854" t="str">
            <v>ADATC</v>
          </cell>
          <cell r="J854" t="str">
            <v>W.B. Jones ADATC</v>
          </cell>
          <cell r="K854" t="str">
            <v>949898736K</v>
          </cell>
          <cell r="M854" t="str">
            <v>1093082</v>
          </cell>
          <cell r="N854" t="str">
            <v>East</v>
          </cell>
          <cell r="O854" t="str">
            <v>412</v>
          </cell>
          <cell r="P854" t="str">
            <v>Albemarle</v>
          </cell>
          <cell r="Q854" t="str">
            <v>Personal Reasons  (situational issue arises and patient is discharged with treatment team approval - i.e. death in family, family emergency)</v>
          </cell>
          <cell r="R854" t="str">
            <v>Other outpatient and residential non state facilit</v>
          </cell>
          <cell r="S854" t="str">
            <v>Private residence</v>
          </cell>
          <cell r="T854" t="str">
            <v>SA</v>
          </cell>
          <cell r="U854" t="str">
            <v>Chowan</v>
          </cell>
          <cell r="V854" t="str">
            <v>Chowan</v>
          </cell>
          <cell r="W854" t="str">
            <v>Chowan</v>
          </cell>
          <cell r="X854" t="str">
            <v>ECBH</v>
          </cell>
          <cell r="Y854" t="str">
            <v>East Carolina Behavioral Health</v>
          </cell>
          <cell r="AA854" t="str">
            <v>SELF PAY</v>
          </cell>
          <cell r="AB854" t="str">
            <v>SELF PAY</v>
          </cell>
          <cell r="AK854" t="str">
            <v>Self</v>
          </cell>
          <cell r="AL854">
            <v>24.805479452054794</v>
          </cell>
          <cell r="AM854">
            <v>1919</v>
          </cell>
          <cell r="AN854">
            <v>0</v>
          </cell>
          <cell r="AO854">
            <v>0</v>
          </cell>
          <cell r="AP854" t="str">
            <v>.</v>
          </cell>
          <cell r="AQ854" t="str">
            <v>.</v>
          </cell>
          <cell r="AR854" t="str">
            <v>Not Seen</v>
          </cell>
          <cell r="AS854">
            <v>0</v>
          </cell>
          <cell r="AT854">
            <v>0</v>
          </cell>
          <cell r="AU854">
            <v>0</v>
          </cell>
          <cell r="AV854" t="b">
            <v>0</v>
          </cell>
          <cell r="AW854" t="b">
            <v>1</v>
          </cell>
          <cell r="AX854" t="b">
            <v>1</v>
          </cell>
          <cell r="AY854" t="b">
            <v>0</v>
          </cell>
          <cell r="AZ854">
            <v>0</v>
          </cell>
          <cell r="BA854" t="b">
            <v>0</v>
          </cell>
          <cell r="BB854" t="b">
            <v>1</v>
          </cell>
          <cell r="BC854">
            <v>1</v>
          </cell>
        </row>
        <row r="855">
          <cell r="A855" t="str">
            <v>8</v>
          </cell>
          <cell r="B855" t="str">
            <v>2011/02/14</v>
          </cell>
          <cell r="C855" t="str">
            <v>2011/03/03</v>
          </cell>
          <cell r="D855">
            <v>0</v>
          </cell>
          <cell r="E855">
            <v>2025395</v>
          </cell>
          <cell r="F855" t="str">
            <v>M</v>
          </cell>
          <cell r="G855" t="str">
            <v>T</v>
          </cell>
          <cell r="H855" t="str">
            <v>1989/05/19</v>
          </cell>
          <cell r="I855" t="str">
            <v>ADATC</v>
          </cell>
          <cell r="J855" t="str">
            <v>R. J. Blackley ADATC</v>
          </cell>
          <cell r="K855" t="str">
            <v>949898737S</v>
          </cell>
          <cell r="M855" t="str">
            <v>1093085</v>
          </cell>
          <cell r="N855" t="str">
            <v>C</v>
          </cell>
          <cell r="O855" t="str">
            <v>206</v>
          </cell>
          <cell r="P855" t="str">
            <v>O-P-C</v>
          </cell>
          <cell r="Q855" t="str">
            <v>Program Completion ADATC only</v>
          </cell>
          <cell r="R855" t="str">
            <v>Other outpatient and residential non state facilit</v>
          </cell>
          <cell r="S855" t="str">
            <v>Residental facility excluding nursing homes(halfwa</v>
          </cell>
          <cell r="T855" t="str">
            <v>SA</v>
          </cell>
          <cell r="U855" t="str">
            <v>Person</v>
          </cell>
          <cell r="V855" t="str">
            <v>Person</v>
          </cell>
          <cell r="W855" t="str">
            <v>Caldwell</v>
          </cell>
          <cell r="X855" t="str">
            <v>O-P-C</v>
          </cell>
          <cell r="Y855" t="str">
            <v>Orange-Person-Chatham</v>
          </cell>
          <cell r="AA855" t="str">
            <v>BLUE CROSS OF NC</v>
          </cell>
          <cell r="AB855" t="str">
            <v>BLUE CROSS</v>
          </cell>
          <cell r="AC855" t="str">
            <v>SELF PAY</v>
          </cell>
          <cell r="AD855" t="str">
            <v>SELF PAY</v>
          </cell>
          <cell r="AK855" t="str">
            <v>Private</v>
          </cell>
          <cell r="AL855">
            <v>22.213698630136985</v>
          </cell>
          <cell r="AM855">
            <v>1192</v>
          </cell>
          <cell r="AN855">
            <v>0</v>
          </cell>
          <cell r="AO855">
            <v>0</v>
          </cell>
          <cell r="AP855" t="str">
            <v>.</v>
          </cell>
          <cell r="AQ855" t="str">
            <v>.</v>
          </cell>
          <cell r="AR855" t="str">
            <v>Not Seen</v>
          </cell>
          <cell r="AS855">
            <v>0</v>
          </cell>
          <cell r="AT855">
            <v>0</v>
          </cell>
          <cell r="AU855">
            <v>0</v>
          </cell>
          <cell r="AV855" t="b">
            <v>0</v>
          </cell>
          <cell r="AW855" t="b">
            <v>1</v>
          </cell>
          <cell r="AX855" t="b">
            <v>1</v>
          </cell>
          <cell r="AY855" t="b">
            <v>0</v>
          </cell>
          <cell r="AZ855">
            <v>1</v>
          </cell>
          <cell r="BA855" t="b">
            <v>1</v>
          </cell>
          <cell r="BB855" t="b">
            <v>1</v>
          </cell>
          <cell r="BC855">
            <v>1</v>
          </cell>
        </row>
        <row r="856">
          <cell r="A856" t="str">
            <v>0</v>
          </cell>
          <cell r="B856" t="str">
            <v>2011/01/22</v>
          </cell>
          <cell r="C856" t="str">
            <v>2011/02/15</v>
          </cell>
          <cell r="D856">
            <v>0</v>
          </cell>
          <cell r="E856">
            <v>1530805</v>
          </cell>
          <cell r="F856" t="str">
            <v>M</v>
          </cell>
          <cell r="G856" t="str">
            <v>T</v>
          </cell>
          <cell r="H856" t="str">
            <v>1989/04/22</v>
          </cell>
          <cell r="I856" t="str">
            <v>Psych Hospital</v>
          </cell>
          <cell r="J856" t="str">
            <v>Central Regional Hospital</v>
          </cell>
          <cell r="K856" t="str">
            <v>947869663R</v>
          </cell>
          <cell r="L856" t="str">
            <v>947869663R</v>
          </cell>
          <cell r="M856" t="str">
            <v>1093101</v>
          </cell>
          <cell r="N856" t="str">
            <v>C</v>
          </cell>
          <cell r="O856" t="str">
            <v>204</v>
          </cell>
          <cell r="P856" t="str">
            <v>Guilford</v>
          </cell>
          <cell r="Q856" t="str">
            <v>Direct to Outpatient Commitment</v>
          </cell>
          <cell r="R856" t="str">
            <v>Other outpatient and residential non state facilit</v>
          </cell>
          <cell r="S856" t="str">
            <v>Community ICF-MR 70 or more beds</v>
          </cell>
          <cell r="T856" t="str">
            <v>MH</v>
          </cell>
          <cell r="U856" t="str">
            <v>Guilford</v>
          </cell>
          <cell r="V856" t="str">
            <v>Guilford</v>
          </cell>
          <cell r="W856" t="str">
            <v>Guilford</v>
          </cell>
          <cell r="X856" t="str">
            <v>Guilford</v>
          </cell>
          <cell r="Y856" t="str">
            <v>Guilford Center</v>
          </cell>
          <cell r="AA856" t="str">
            <v>SELF PAY</v>
          </cell>
          <cell r="AB856" t="str">
            <v>SELF PAY</v>
          </cell>
          <cell r="AC856" t="str">
            <v>MEDICAID(NC)</v>
          </cell>
          <cell r="AD856" t="str">
            <v>MEDICAID</v>
          </cell>
          <cell r="AK856" t="str">
            <v>Medicaid</v>
          </cell>
          <cell r="AL856">
            <v>22.287671232876711</v>
          </cell>
          <cell r="AM856">
            <v>178</v>
          </cell>
          <cell r="AN856">
            <v>1</v>
          </cell>
          <cell r="AO856">
            <v>1</v>
          </cell>
          <cell r="AP856">
            <v>20110215</v>
          </cell>
          <cell r="AQ856">
            <v>0</v>
          </cell>
          <cell r="AR856" t="str">
            <v>0-7 Days</v>
          </cell>
          <cell r="AS856">
            <v>0</v>
          </cell>
          <cell r="AT856">
            <v>0</v>
          </cell>
          <cell r="AU856">
            <v>1</v>
          </cell>
          <cell r="AV856" t="b">
            <v>1</v>
          </cell>
          <cell r="AW856" t="b">
            <v>1</v>
          </cell>
          <cell r="AX856" t="b">
            <v>1</v>
          </cell>
          <cell r="AY856" t="b">
            <v>0</v>
          </cell>
          <cell r="AZ856">
            <v>0</v>
          </cell>
          <cell r="BA856" t="b">
            <v>1</v>
          </cell>
          <cell r="BB856" t="b">
            <v>1</v>
          </cell>
          <cell r="BC856">
            <v>1</v>
          </cell>
        </row>
        <row r="857">
          <cell r="A857" t="str">
            <v>2</v>
          </cell>
          <cell r="B857" t="str">
            <v>2008/11/26</v>
          </cell>
          <cell r="C857" t="str">
            <v>2011/01/26</v>
          </cell>
          <cell r="D857">
            <v>0</v>
          </cell>
          <cell r="E857">
            <v>2034577</v>
          </cell>
          <cell r="F857" t="str">
            <v>M</v>
          </cell>
          <cell r="G857" t="str">
            <v>T</v>
          </cell>
          <cell r="H857" t="str">
            <v>1924/09/29</v>
          </cell>
          <cell r="I857" t="str">
            <v>Psych Hospital</v>
          </cell>
          <cell r="J857" t="str">
            <v>Broughton</v>
          </cell>
          <cell r="K857" t="str">
            <v>949902453L</v>
          </cell>
          <cell r="M857" t="str">
            <v>1093374</v>
          </cell>
          <cell r="N857" t="str">
            <v>West</v>
          </cell>
          <cell r="O857" t="str">
            <v>112</v>
          </cell>
          <cell r="P857" t="str">
            <v>Piedmont</v>
          </cell>
          <cell r="Q857" t="str">
            <v>Death without Autospy  -  Medical Examinar</v>
          </cell>
          <cell r="R857" t="str">
            <v>Unknown</v>
          </cell>
          <cell r="S857" t="str">
            <v>Other</v>
          </cell>
          <cell r="T857" t="str">
            <v>MH</v>
          </cell>
          <cell r="U857" t="str">
            <v>Davidson</v>
          </cell>
          <cell r="V857" t="str">
            <v>Davidson</v>
          </cell>
          <cell r="W857" t="str">
            <v>Burke</v>
          </cell>
          <cell r="Y857" t="str">
            <v>PBH</v>
          </cell>
          <cell r="Z857" t="str">
            <v>131210000176711</v>
          </cell>
          <cell r="AA857" t="str">
            <v>MEDICARE PART A</v>
          </cell>
          <cell r="AB857" t="str">
            <v>MEDICARE</v>
          </cell>
          <cell r="AC857" t="str">
            <v>UNITED HEALTHCARE # 2</v>
          </cell>
          <cell r="AD857" t="str">
            <v>HMO</v>
          </cell>
          <cell r="AE857" t="str">
            <v>SELF PAY</v>
          </cell>
          <cell r="AF857" t="str">
            <v>SELF PAY</v>
          </cell>
          <cell r="AG857" t="str">
            <v>MEDICARE PART B</v>
          </cell>
          <cell r="AH857" t="str">
            <v>MEDICARE</v>
          </cell>
          <cell r="AK857" t="str">
            <v>Medicare</v>
          </cell>
          <cell r="AL857">
            <v>86.893150684931513</v>
          </cell>
          <cell r="AM857">
            <v>899</v>
          </cell>
          <cell r="AN857">
            <v>0</v>
          </cell>
          <cell r="AO857">
            <v>0</v>
          </cell>
          <cell r="AP857" t="str">
            <v>.</v>
          </cell>
          <cell r="AQ857" t="str">
            <v>.</v>
          </cell>
          <cell r="AR857" t="str">
            <v>Not Seen</v>
          </cell>
          <cell r="AS857">
            <v>0</v>
          </cell>
          <cell r="AT857">
            <v>0</v>
          </cell>
          <cell r="AU857">
            <v>0</v>
          </cell>
          <cell r="AV857" t="b">
            <v>0</v>
          </cell>
          <cell r="AW857" t="b">
            <v>1</v>
          </cell>
          <cell r="AX857" t="b">
            <v>1</v>
          </cell>
          <cell r="AY857" t="b">
            <v>1</v>
          </cell>
          <cell r="AZ857">
            <v>0</v>
          </cell>
          <cell r="BA857" t="b">
            <v>0</v>
          </cell>
          <cell r="BB857" t="b">
            <v>1</v>
          </cell>
          <cell r="BC857">
            <v>1</v>
          </cell>
        </row>
        <row r="858">
          <cell r="A858" t="str">
            <v>0</v>
          </cell>
          <cell r="B858" t="str">
            <v>2011/02/22</v>
          </cell>
          <cell r="C858" t="str">
            <v>2011/03/10</v>
          </cell>
          <cell r="D858">
            <v>0</v>
          </cell>
          <cell r="E858">
            <v>29120</v>
          </cell>
          <cell r="F858" t="str">
            <v>M</v>
          </cell>
          <cell r="G858" t="str">
            <v>T</v>
          </cell>
          <cell r="H858" t="str">
            <v>1989/02/14</v>
          </cell>
          <cell r="I858" t="str">
            <v>Psych Hospital</v>
          </cell>
          <cell r="J858" t="str">
            <v>Central Regional Hospital</v>
          </cell>
          <cell r="K858" t="str">
            <v>948809509L</v>
          </cell>
          <cell r="L858" t="str">
            <v>246614626Q</v>
          </cell>
          <cell r="M858" t="str">
            <v>1093517</v>
          </cell>
          <cell r="N858" t="str">
            <v>C</v>
          </cell>
          <cell r="O858" t="str">
            <v>207</v>
          </cell>
          <cell r="P858" t="str">
            <v>Durham</v>
          </cell>
          <cell r="Q858" t="str">
            <v>Direct with Approval</v>
          </cell>
          <cell r="R858" t="str">
            <v>Other outpatient and residential non state facilit</v>
          </cell>
          <cell r="S858" t="str">
            <v>Residental facility excluding nursing homes(halfwa</v>
          </cell>
          <cell r="T858" t="str">
            <v>MH</v>
          </cell>
          <cell r="U858" t="str">
            <v>Durham</v>
          </cell>
          <cell r="V858" t="str">
            <v>Durham</v>
          </cell>
          <cell r="W858" t="str">
            <v>Durham</v>
          </cell>
          <cell r="X858" t="str">
            <v>Durham</v>
          </cell>
          <cell r="Y858" t="str">
            <v>Durham Center</v>
          </cell>
          <cell r="AA858" t="str">
            <v>SELF PAY</v>
          </cell>
          <cell r="AB858" t="str">
            <v>SELF PAY</v>
          </cell>
          <cell r="AC858" t="str">
            <v>MEDICAID(NC)</v>
          </cell>
          <cell r="AD858" t="str">
            <v>MEDICAID</v>
          </cell>
          <cell r="AK858" t="str">
            <v>Medicaid</v>
          </cell>
          <cell r="AL858">
            <v>22.471232876712328</v>
          </cell>
          <cell r="AM858">
            <v>3</v>
          </cell>
          <cell r="AN858">
            <v>1</v>
          </cell>
          <cell r="AO858">
            <v>1</v>
          </cell>
          <cell r="AP858">
            <v>20110315</v>
          </cell>
          <cell r="AQ858">
            <v>5</v>
          </cell>
          <cell r="AR858" t="str">
            <v>0-7 Days</v>
          </cell>
          <cell r="AS858">
            <v>0</v>
          </cell>
          <cell r="AT858">
            <v>0</v>
          </cell>
          <cell r="AU858">
            <v>1</v>
          </cell>
          <cell r="AV858" t="b">
            <v>1</v>
          </cell>
          <cell r="AW858" t="b">
            <v>1</v>
          </cell>
          <cell r="AX858" t="b">
            <v>1</v>
          </cell>
          <cell r="AY858" t="b">
            <v>0</v>
          </cell>
          <cell r="AZ858">
            <v>0</v>
          </cell>
          <cell r="BA858" t="b">
            <v>1</v>
          </cell>
          <cell r="BB858" t="b">
            <v>1</v>
          </cell>
          <cell r="BC858">
            <v>1</v>
          </cell>
        </row>
        <row r="859">
          <cell r="A859" t="str">
            <v>2</v>
          </cell>
          <cell r="B859" t="str">
            <v>2010/11/06</v>
          </cell>
          <cell r="C859" t="str">
            <v>2011/02/18</v>
          </cell>
          <cell r="D859">
            <v>0</v>
          </cell>
          <cell r="E859">
            <v>2043022</v>
          </cell>
          <cell r="F859" t="str">
            <v>M</v>
          </cell>
          <cell r="G859" t="str">
            <v>T</v>
          </cell>
          <cell r="H859" t="str">
            <v>1959/06/13</v>
          </cell>
          <cell r="I859" t="str">
            <v>Psych Hospital</v>
          </cell>
          <cell r="J859" t="str">
            <v>Broughton</v>
          </cell>
          <cell r="K859" t="str">
            <v>949626431K</v>
          </cell>
          <cell r="L859" t="str">
            <v>949626431K</v>
          </cell>
          <cell r="M859" t="str">
            <v>1093862</v>
          </cell>
          <cell r="N859" t="str">
            <v>West</v>
          </cell>
          <cell r="O859" t="str">
            <v>113</v>
          </cell>
          <cell r="P859" t="str">
            <v>Western Highlands</v>
          </cell>
          <cell r="Q859" t="str">
            <v>Direct with Approval</v>
          </cell>
          <cell r="R859" t="str">
            <v>Other outpatient and residential non state facilit</v>
          </cell>
          <cell r="S859" t="str">
            <v>Foster family alternative family living</v>
          </cell>
          <cell r="T859" t="str">
            <v>MH</v>
          </cell>
          <cell r="U859" t="str">
            <v>Buncombe</v>
          </cell>
          <cell r="V859" t="str">
            <v>Buncombe</v>
          </cell>
          <cell r="W859" t="str">
            <v>Rutherford</v>
          </cell>
          <cell r="Y859" t="str">
            <v>Western Highlands</v>
          </cell>
          <cell r="AA859" t="str">
            <v>SELF PAY</v>
          </cell>
          <cell r="AB859" t="str">
            <v>SELF PAY</v>
          </cell>
          <cell r="AC859" t="str">
            <v>MEDICAID(NC)</v>
          </cell>
          <cell r="AD859" t="str">
            <v>MEDICAID</v>
          </cell>
          <cell r="AK859" t="str">
            <v>Medicaid</v>
          </cell>
          <cell r="AL859">
            <v>52.167123287671231</v>
          </cell>
          <cell r="AM859">
            <v>901</v>
          </cell>
          <cell r="AN859">
            <v>1</v>
          </cell>
          <cell r="AO859">
            <v>1</v>
          </cell>
          <cell r="AP859">
            <v>20110222</v>
          </cell>
          <cell r="AQ859">
            <v>4</v>
          </cell>
          <cell r="AR859" t="str">
            <v>0-7 Days</v>
          </cell>
          <cell r="AS859">
            <v>0</v>
          </cell>
          <cell r="AT859">
            <v>0</v>
          </cell>
          <cell r="AU859">
            <v>1</v>
          </cell>
          <cell r="AV859" t="b">
            <v>1</v>
          </cell>
          <cell r="AW859" t="b">
            <v>1</v>
          </cell>
          <cell r="AX859" t="b">
            <v>1</v>
          </cell>
          <cell r="AY859" t="b">
            <v>0</v>
          </cell>
          <cell r="AZ859">
            <v>0</v>
          </cell>
          <cell r="BA859" t="b">
            <v>1</v>
          </cell>
          <cell r="BB859" t="b">
            <v>1</v>
          </cell>
          <cell r="BC859">
            <v>1</v>
          </cell>
        </row>
        <row r="860">
          <cell r="A860" t="str">
            <v>0</v>
          </cell>
          <cell r="B860" t="str">
            <v>2011/03/10</v>
          </cell>
          <cell r="C860" t="str">
            <v>2011/03/22</v>
          </cell>
          <cell r="D860">
            <v>0</v>
          </cell>
          <cell r="E860">
            <v>249009</v>
          </cell>
          <cell r="F860" t="str">
            <v>M</v>
          </cell>
          <cell r="G860" t="str">
            <v>T</v>
          </cell>
          <cell r="H860" t="str">
            <v>1989/05/23</v>
          </cell>
          <cell r="I860" t="str">
            <v>Psych Hospital</v>
          </cell>
          <cell r="J860" t="str">
            <v>Central Regional Hospital</v>
          </cell>
          <cell r="K860" t="str">
            <v>948792445L</v>
          </cell>
          <cell r="L860" t="str">
            <v>242632886K</v>
          </cell>
          <cell r="M860" t="str">
            <v>1093909</v>
          </cell>
          <cell r="N860" t="str">
            <v>C</v>
          </cell>
          <cell r="O860" t="str">
            <v>202</v>
          </cell>
          <cell r="P860" t="str">
            <v>CenterPoint</v>
          </cell>
          <cell r="Q860" t="str">
            <v>Direct to Outpatient Commitment</v>
          </cell>
          <cell r="R860" t="str">
            <v>Other outpatient and residential non state facilit</v>
          </cell>
          <cell r="S860" t="str">
            <v>Private residence</v>
          </cell>
          <cell r="T860" t="str">
            <v>MH</v>
          </cell>
          <cell r="U860" t="str">
            <v>Rockingham</v>
          </cell>
          <cell r="V860" t="str">
            <v>Rockingham</v>
          </cell>
          <cell r="W860" t="str">
            <v>Rockingham</v>
          </cell>
          <cell r="X860" t="str">
            <v>CenterPoint</v>
          </cell>
          <cell r="Y860" t="str">
            <v>CenterPoint Human Services</v>
          </cell>
          <cell r="AA860" t="str">
            <v>MEDICARE PART A</v>
          </cell>
          <cell r="AB860" t="str">
            <v>MEDICARE</v>
          </cell>
          <cell r="AC860" t="str">
            <v>MEDICARE PART B</v>
          </cell>
          <cell r="AD860" t="str">
            <v>MEDICARE</v>
          </cell>
          <cell r="AE860" t="str">
            <v>SELF PAY</v>
          </cell>
          <cell r="AF860" t="str">
            <v>SELF PAY</v>
          </cell>
          <cell r="AG860" t="str">
            <v>MEDICAID(NC)</v>
          </cell>
          <cell r="AH860" t="str">
            <v>MEDICAID</v>
          </cell>
          <cell r="AK860" t="str">
            <v>Medicaid</v>
          </cell>
          <cell r="AL860">
            <v>22.202739726027396</v>
          </cell>
          <cell r="AM860">
            <v>18</v>
          </cell>
          <cell r="AN860">
            <v>1</v>
          </cell>
          <cell r="AO860">
            <v>1</v>
          </cell>
          <cell r="AP860">
            <v>20110411</v>
          </cell>
          <cell r="AQ860">
            <v>20</v>
          </cell>
          <cell r="AR860" t="str">
            <v>8-30 Days</v>
          </cell>
          <cell r="AS860">
            <v>0</v>
          </cell>
          <cell r="AT860">
            <v>0</v>
          </cell>
          <cell r="AU860">
            <v>1</v>
          </cell>
          <cell r="AV860" t="b">
            <v>1</v>
          </cell>
          <cell r="AW860" t="b">
            <v>1</v>
          </cell>
          <cell r="AX860" t="b">
            <v>1</v>
          </cell>
          <cell r="AY860" t="b">
            <v>0</v>
          </cell>
          <cell r="AZ860">
            <v>0</v>
          </cell>
          <cell r="BA860" t="b">
            <v>1</v>
          </cell>
          <cell r="BB860" t="b">
            <v>1</v>
          </cell>
          <cell r="BC860">
            <v>1</v>
          </cell>
        </row>
        <row r="861">
          <cell r="A861" t="str">
            <v>2</v>
          </cell>
          <cell r="B861" t="str">
            <v>2010/12/16</v>
          </cell>
          <cell r="C861" t="str">
            <v>2011/01/07</v>
          </cell>
          <cell r="D861">
            <v>0</v>
          </cell>
          <cell r="E861">
            <v>1739794</v>
          </cell>
          <cell r="F861" t="str">
            <v>F</v>
          </cell>
          <cell r="G861" t="str">
            <v>T</v>
          </cell>
          <cell r="H861" t="str">
            <v>1965/12/07</v>
          </cell>
          <cell r="I861" t="str">
            <v>Psych Hospital</v>
          </cell>
          <cell r="J861" t="str">
            <v>Broughton</v>
          </cell>
          <cell r="K861" t="str">
            <v>948254145Q</v>
          </cell>
          <cell r="L861" t="str">
            <v>948254145Q</v>
          </cell>
          <cell r="M861" t="str">
            <v>1094223</v>
          </cell>
          <cell r="N861" t="str">
            <v>West</v>
          </cell>
          <cell r="O861" t="str">
            <v>113</v>
          </cell>
          <cell r="P861" t="str">
            <v>Western Highlands</v>
          </cell>
          <cell r="Q861" t="str">
            <v>Direct with Approval</v>
          </cell>
          <cell r="R861" t="str">
            <v>Other outpatient and residential non state facilit</v>
          </cell>
          <cell r="S861" t="str">
            <v>Residental facility excluding nursing homes(halfwa</v>
          </cell>
          <cell r="T861" t="str">
            <v>MH</v>
          </cell>
          <cell r="U861" t="str">
            <v>Rutherford</v>
          </cell>
          <cell r="V861" t="str">
            <v>Buncombe</v>
          </cell>
          <cell r="W861" t="str">
            <v>Buncombe</v>
          </cell>
          <cell r="Y861" t="str">
            <v>Western Highlands</v>
          </cell>
          <cell r="AA861" t="str">
            <v>MEDICARE PART A</v>
          </cell>
          <cell r="AB861" t="str">
            <v>MEDICARE</v>
          </cell>
          <cell r="AC861" t="str">
            <v>SELF PAY</v>
          </cell>
          <cell r="AD861" t="str">
            <v>SELF PAY</v>
          </cell>
          <cell r="AE861" t="str">
            <v>MEDICARE PART B</v>
          </cell>
          <cell r="AF861" t="str">
            <v>MEDICARE</v>
          </cell>
          <cell r="AG861" t="str">
            <v>MEDICAID(NC)</v>
          </cell>
          <cell r="AH861" t="str">
            <v>MEDICAID</v>
          </cell>
          <cell r="AK861" t="str">
            <v>Medicaid</v>
          </cell>
          <cell r="AL861">
            <v>45.676712328767124</v>
          </cell>
          <cell r="AM861">
            <v>868</v>
          </cell>
          <cell r="AN861">
            <v>1</v>
          </cell>
          <cell r="AO861">
            <v>1</v>
          </cell>
          <cell r="AP861">
            <v>20110125</v>
          </cell>
          <cell r="AQ861">
            <v>18</v>
          </cell>
          <cell r="AR861" t="str">
            <v>8-30 Days</v>
          </cell>
          <cell r="AS861">
            <v>0</v>
          </cell>
          <cell r="AT861">
            <v>0</v>
          </cell>
          <cell r="AU861">
            <v>1</v>
          </cell>
          <cell r="AV861" t="b">
            <v>1</v>
          </cell>
          <cell r="AW861" t="b">
            <v>1</v>
          </cell>
          <cell r="AX861" t="b">
            <v>1</v>
          </cell>
          <cell r="AY861" t="b">
            <v>0</v>
          </cell>
          <cell r="AZ861">
            <v>0</v>
          </cell>
          <cell r="BA861" t="b">
            <v>1</v>
          </cell>
          <cell r="BB861" t="b">
            <v>1</v>
          </cell>
          <cell r="BC861">
            <v>0</v>
          </cell>
        </row>
        <row r="862">
          <cell r="A862" t="str">
            <v>8</v>
          </cell>
          <cell r="B862" t="str">
            <v>2011/02/28</v>
          </cell>
          <cell r="C862" t="str">
            <v>2011/03/03</v>
          </cell>
          <cell r="D862">
            <v>0</v>
          </cell>
          <cell r="E862">
            <v>2057839</v>
          </cell>
          <cell r="F862" t="str">
            <v>F</v>
          </cell>
          <cell r="G862" t="str">
            <v>T</v>
          </cell>
          <cell r="H862" t="str">
            <v>1983/11/23</v>
          </cell>
          <cell r="I862" t="str">
            <v>ADATC</v>
          </cell>
          <cell r="J862" t="str">
            <v>R. J. Blackley ADATC</v>
          </cell>
          <cell r="K862" t="str">
            <v>949972308L</v>
          </cell>
          <cell r="L862" t="str">
            <v>948820497O</v>
          </cell>
          <cell r="M862" t="str">
            <v>1094265</v>
          </cell>
          <cell r="N862" t="str">
            <v>C</v>
          </cell>
          <cell r="O862" t="str">
            <v>208</v>
          </cell>
          <cell r="P862" t="str">
            <v>Five County</v>
          </cell>
          <cell r="Q862" t="str">
            <v>Direct with Approval</v>
          </cell>
          <cell r="R862" t="str">
            <v>Other outpatient and residential non state facilit</v>
          </cell>
          <cell r="S862" t="str">
            <v>Private residence</v>
          </cell>
          <cell r="T862" t="str">
            <v>SA</v>
          </cell>
          <cell r="U862" t="str">
            <v>Franklin</v>
          </cell>
          <cell r="V862" t="str">
            <v>Franklin</v>
          </cell>
          <cell r="W862" t="str">
            <v>Franklin</v>
          </cell>
          <cell r="X862" t="str">
            <v>Five County</v>
          </cell>
          <cell r="Y862" t="str">
            <v>Five County</v>
          </cell>
          <cell r="AA862" t="str">
            <v>SELF PAY</v>
          </cell>
          <cell r="AB862" t="str">
            <v>SELF PAY</v>
          </cell>
          <cell r="AC862" t="str">
            <v>MEDICAID(NC)</v>
          </cell>
          <cell r="AD862" t="str">
            <v>MEDICAID</v>
          </cell>
          <cell r="AE862" t="str">
            <v>SELF PAY</v>
          </cell>
          <cell r="AF862" t="str">
            <v>SELF PAY</v>
          </cell>
          <cell r="AK862" t="str">
            <v>Medicaid</v>
          </cell>
          <cell r="AL862">
            <v>27.704109589041096</v>
          </cell>
          <cell r="AM862">
            <v>1198</v>
          </cell>
          <cell r="AN862">
            <v>0</v>
          </cell>
          <cell r="AO862">
            <v>0</v>
          </cell>
          <cell r="AP862" t="str">
            <v>.</v>
          </cell>
          <cell r="AQ862" t="str">
            <v>.</v>
          </cell>
          <cell r="AR862" t="str">
            <v>Not Seen</v>
          </cell>
          <cell r="AS862">
            <v>0</v>
          </cell>
          <cell r="AT862">
            <v>0</v>
          </cell>
          <cell r="AU862">
            <v>0</v>
          </cell>
          <cell r="AV862" t="b">
            <v>1</v>
          </cell>
          <cell r="AW862" t="b">
            <v>1</v>
          </cell>
          <cell r="AX862" t="b">
            <v>1</v>
          </cell>
          <cell r="AY862" t="b">
            <v>0</v>
          </cell>
          <cell r="AZ862">
            <v>1</v>
          </cell>
          <cell r="BA862" t="b">
            <v>1</v>
          </cell>
          <cell r="BB862" t="b">
            <v>1</v>
          </cell>
          <cell r="BC862">
            <v>1</v>
          </cell>
        </row>
        <row r="863">
          <cell r="A863" t="str">
            <v>Q</v>
          </cell>
          <cell r="B863" t="str">
            <v>2010/12/22</v>
          </cell>
          <cell r="C863" t="str">
            <v>2011/01/05</v>
          </cell>
          <cell r="D863">
            <v>0</v>
          </cell>
          <cell r="E863">
            <v>2057906</v>
          </cell>
          <cell r="F863" t="str">
            <v>M</v>
          </cell>
          <cell r="G863" t="str">
            <v>T</v>
          </cell>
          <cell r="H863" t="str">
            <v>1968/12/15</v>
          </cell>
          <cell r="I863" t="str">
            <v>ADATC</v>
          </cell>
          <cell r="J863" t="str">
            <v>W.B. Jones ADATC</v>
          </cell>
          <cell r="K863" t="str">
            <v>947794894M</v>
          </cell>
          <cell r="M863" t="str">
            <v>1094373</v>
          </cell>
          <cell r="N863" t="str">
            <v>East</v>
          </cell>
          <cell r="O863" t="str">
            <v>402</v>
          </cell>
          <cell r="P863" t="str">
            <v>Onslow Carteret</v>
          </cell>
          <cell r="Q863" t="str">
            <v>Program Completion ADATC only</v>
          </cell>
          <cell r="R863" t="str">
            <v>Other outpatient and residential non state facilit</v>
          </cell>
          <cell r="S863" t="str">
            <v>Private residence</v>
          </cell>
          <cell r="T863" t="str">
            <v>SA</v>
          </cell>
          <cell r="U863" t="str">
            <v>Onslow</v>
          </cell>
          <cell r="V863" t="str">
            <v>Onslow</v>
          </cell>
          <cell r="W863" t="str">
            <v>Onslow</v>
          </cell>
          <cell r="X863" t="str">
            <v>Onslow Carteret</v>
          </cell>
          <cell r="Y863" t="str">
            <v>Onslow-Carteret</v>
          </cell>
          <cell r="AA863" t="str">
            <v>SELF PAY</v>
          </cell>
          <cell r="AB863" t="str">
            <v>SELF PAY</v>
          </cell>
          <cell r="AK863" t="str">
            <v>Self</v>
          </cell>
          <cell r="AL863">
            <v>42.652054794520545</v>
          </cell>
          <cell r="AM863">
            <v>1922</v>
          </cell>
          <cell r="AN863">
            <v>0</v>
          </cell>
          <cell r="AO863">
            <v>0</v>
          </cell>
          <cell r="AP863" t="str">
            <v>.</v>
          </cell>
          <cell r="AQ863" t="str">
            <v>.</v>
          </cell>
          <cell r="AR863" t="str">
            <v>Not Seen</v>
          </cell>
          <cell r="AS863">
            <v>0</v>
          </cell>
          <cell r="AT863">
            <v>0</v>
          </cell>
          <cell r="AU863">
            <v>0</v>
          </cell>
          <cell r="AV863" t="b">
            <v>0</v>
          </cell>
          <cell r="AW863" t="b">
            <v>1</v>
          </cell>
          <cell r="AX863" t="b">
            <v>1</v>
          </cell>
          <cell r="AY863" t="b">
            <v>0</v>
          </cell>
          <cell r="AZ863">
            <v>1</v>
          </cell>
          <cell r="BA863" t="b">
            <v>1</v>
          </cell>
          <cell r="BB863" t="b">
            <v>1</v>
          </cell>
          <cell r="BC863">
            <v>1</v>
          </cell>
        </row>
        <row r="864">
          <cell r="A864" t="str">
            <v>8</v>
          </cell>
          <cell r="B864" t="str">
            <v>2011/01/13</v>
          </cell>
          <cell r="C864" t="str">
            <v>2011/01/28</v>
          </cell>
          <cell r="D864">
            <v>0</v>
          </cell>
          <cell r="E864">
            <v>1590696</v>
          </cell>
          <cell r="F864" t="str">
            <v>F</v>
          </cell>
          <cell r="G864" t="str">
            <v>T</v>
          </cell>
          <cell r="H864" t="str">
            <v>1981/06/05</v>
          </cell>
          <cell r="I864" t="str">
            <v>ADATC</v>
          </cell>
          <cell r="J864" t="str">
            <v>R. J. Blackley ADATC</v>
          </cell>
          <cell r="K864" t="str">
            <v>948901502O</v>
          </cell>
          <cell r="M864" t="str">
            <v>1094379</v>
          </cell>
          <cell r="N864" t="str">
            <v>C</v>
          </cell>
          <cell r="O864" t="str">
            <v>303</v>
          </cell>
          <cell r="P864" t="str">
            <v>Sandhills</v>
          </cell>
          <cell r="Q864" t="str">
            <v>Program Completion ADATC only</v>
          </cell>
          <cell r="R864" t="str">
            <v>Other outpatient and residential non state facilit</v>
          </cell>
          <cell r="S864" t="str">
            <v>Private residence</v>
          </cell>
          <cell r="T864" t="str">
            <v>SA</v>
          </cell>
          <cell r="U864" t="str">
            <v>Anson</v>
          </cell>
          <cell r="V864" t="str">
            <v>Anson</v>
          </cell>
          <cell r="W864" t="str">
            <v>Anson</v>
          </cell>
          <cell r="X864" t="str">
            <v>Sandhills</v>
          </cell>
          <cell r="Y864" t="str">
            <v>Sandhills Center</v>
          </cell>
          <cell r="Z864" t="str">
            <v>131210000009169</v>
          </cell>
          <cell r="AA864" t="str">
            <v>SELF PAY</v>
          </cell>
          <cell r="AB864" t="str">
            <v>SELF PAY</v>
          </cell>
          <cell r="AK864" t="str">
            <v>Self</v>
          </cell>
          <cell r="AL864">
            <v>30.172602739726027</v>
          </cell>
          <cell r="AM864">
            <v>1151</v>
          </cell>
          <cell r="AN864">
            <v>1</v>
          </cell>
          <cell r="AO864">
            <v>1</v>
          </cell>
          <cell r="AP864">
            <v>20110128</v>
          </cell>
          <cell r="AQ864">
            <v>0</v>
          </cell>
          <cell r="AR864" t="str">
            <v>0-7 Days</v>
          </cell>
          <cell r="AS864">
            <v>0</v>
          </cell>
          <cell r="AT864">
            <v>0</v>
          </cell>
          <cell r="AU864">
            <v>0</v>
          </cell>
          <cell r="AV864" t="b">
            <v>0</v>
          </cell>
          <cell r="AW864" t="b">
            <v>1</v>
          </cell>
          <cell r="AX864" t="b">
            <v>1</v>
          </cell>
          <cell r="AY864" t="b">
            <v>0</v>
          </cell>
          <cell r="AZ864">
            <v>1</v>
          </cell>
          <cell r="BA864" t="b">
            <v>1</v>
          </cell>
          <cell r="BB864" t="b">
            <v>1</v>
          </cell>
          <cell r="BC864">
            <v>1</v>
          </cell>
        </row>
        <row r="865">
          <cell r="A865" t="str">
            <v>H</v>
          </cell>
          <cell r="B865" t="str">
            <v>2011/02/03</v>
          </cell>
          <cell r="C865" t="str">
            <v>2011/03/02</v>
          </cell>
          <cell r="D865">
            <v>0</v>
          </cell>
          <cell r="E865">
            <v>2059809</v>
          </cell>
          <cell r="F865" t="str">
            <v>F</v>
          </cell>
          <cell r="G865" t="str">
            <v>T</v>
          </cell>
          <cell r="H865" t="str">
            <v>1979/12/21</v>
          </cell>
          <cell r="I865" t="str">
            <v>ADATC</v>
          </cell>
          <cell r="J865" t="str">
            <v>J F Keith ADATC</v>
          </cell>
          <cell r="K865" t="str">
            <v>900330128K</v>
          </cell>
          <cell r="M865" t="str">
            <v>1094667</v>
          </cell>
          <cell r="N865" t="str">
            <v>West</v>
          </cell>
          <cell r="O865" t="str">
            <v>113</v>
          </cell>
          <cell r="P865" t="str">
            <v>Western Highlands</v>
          </cell>
          <cell r="Q865" t="str">
            <v>Program Completion ADATC only</v>
          </cell>
          <cell r="R865" t="str">
            <v>Other outpatient and residential non state facilit</v>
          </cell>
          <cell r="S865" t="str">
            <v>Private residence</v>
          </cell>
          <cell r="T865" t="str">
            <v>SA</v>
          </cell>
          <cell r="U865" t="str">
            <v>Buncombe</v>
          </cell>
          <cell r="V865" t="str">
            <v>Buncombe</v>
          </cell>
          <cell r="W865" t="str">
            <v>Buncombe</v>
          </cell>
          <cell r="Y865" t="str">
            <v>Western Highlands</v>
          </cell>
          <cell r="AA865" t="str">
            <v>SELF PAY</v>
          </cell>
          <cell r="AB865" t="str">
            <v>SELF PAY</v>
          </cell>
          <cell r="AK865" t="str">
            <v>Self</v>
          </cell>
          <cell r="AL865">
            <v>31.63013698630137</v>
          </cell>
          <cell r="AM865">
            <v>1526</v>
          </cell>
          <cell r="AN865">
            <v>1</v>
          </cell>
          <cell r="AO865">
            <v>1</v>
          </cell>
          <cell r="AP865">
            <v>20110307</v>
          </cell>
          <cell r="AQ865">
            <v>5</v>
          </cell>
          <cell r="AR865" t="str">
            <v>0-7 Days</v>
          </cell>
          <cell r="AS865">
            <v>0</v>
          </cell>
          <cell r="AT865">
            <v>0</v>
          </cell>
          <cell r="AU865">
            <v>0</v>
          </cell>
          <cell r="AV865" t="b">
            <v>0</v>
          </cell>
          <cell r="AW865" t="b">
            <v>1</v>
          </cell>
          <cell r="AX865" t="b">
            <v>1</v>
          </cell>
          <cell r="AY865" t="b">
            <v>0</v>
          </cell>
          <cell r="AZ865">
            <v>1</v>
          </cell>
          <cell r="BA865" t="b">
            <v>1</v>
          </cell>
          <cell r="BB865" t="b">
            <v>1</v>
          </cell>
          <cell r="BC865">
            <v>1</v>
          </cell>
        </row>
        <row r="866">
          <cell r="A866" t="str">
            <v>Q</v>
          </cell>
          <cell r="B866" t="str">
            <v>2010/12/22</v>
          </cell>
          <cell r="C866" t="str">
            <v>2011/01/12</v>
          </cell>
          <cell r="D866">
            <v>0</v>
          </cell>
          <cell r="E866">
            <v>1283558</v>
          </cell>
          <cell r="F866" t="str">
            <v>F</v>
          </cell>
          <cell r="G866" t="str">
            <v>T</v>
          </cell>
          <cell r="H866" t="str">
            <v>1985/08/26</v>
          </cell>
          <cell r="I866" t="str">
            <v>ADATC</v>
          </cell>
          <cell r="J866" t="str">
            <v>W.B. Jones ADATC</v>
          </cell>
          <cell r="K866" t="str">
            <v>948858560T</v>
          </cell>
          <cell r="L866" t="str">
            <v>948858560T</v>
          </cell>
          <cell r="M866" t="str">
            <v>1094674</v>
          </cell>
          <cell r="N866" t="str">
            <v>East</v>
          </cell>
          <cell r="O866" t="str">
            <v>412</v>
          </cell>
          <cell r="P866" t="str">
            <v>Albemarle</v>
          </cell>
          <cell r="Q866" t="str">
            <v>Program Completion ADATC only</v>
          </cell>
          <cell r="R866" t="str">
            <v>Other outpatient and residential non state facilit</v>
          </cell>
          <cell r="S866" t="str">
            <v>Private residence</v>
          </cell>
          <cell r="T866" t="str">
            <v>SA</v>
          </cell>
          <cell r="U866" t="str">
            <v>Martin</v>
          </cell>
          <cell r="V866" t="str">
            <v>Martin</v>
          </cell>
          <cell r="W866" t="str">
            <v>Martin</v>
          </cell>
          <cell r="X866" t="str">
            <v>ECBH</v>
          </cell>
          <cell r="Y866" t="str">
            <v>East Carolina Behavioral Health</v>
          </cell>
          <cell r="AA866" t="str">
            <v>SELF PAY</v>
          </cell>
          <cell r="AB866" t="str">
            <v>SELF PAY</v>
          </cell>
          <cell r="AC866" t="str">
            <v>MEDICAID(NC)</v>
          </cell>
          <cell r="AD866" t="str">
            <v>MEDICAID</v>
          </cell>
          <cell r="AK866" t="str">
            <v>Medicaid</v>
          </cell>
          <cell r="AL866">
            <v>25.945205479452056</v>
          </cell>
          <cell r="AM866">
            <v>1818</v>
          </cell>
          <cell r="AN866">
            <v>1</v>
          </cell>
          <cell r="AO866">
            <v>1</v>
          </cell>
          <cell r="AP866">
            <v>20110118</v>
          </cell>
          <cell r="AQ866">
            <v>6</v>
          </cell>
          <cell r="AR866" t="str">
            <v>0-7 Days</v>
          </cell>
          <cell r="AS866">
            <v>0</v>
          </cell>
          <cell r="AT866">
            <v>0</v>
          </cell>
          <cell r="AU866">
            <v>0</v>
          </cell>
          <cell r="AV866" t="b">
            <v>0</v>
          </cell>
          <cell r="AW866" t="b">
            <v>1</v>
          </cell>
          <cell r="AX866" t="b">
            <v>1</v>
          </cell>
          <cell r="AY866" t="b">
            <v>0</v>
          </cell>
          <cell r="AZ866">
            <v>1</v>
          </cell>
          <cell r="BA866" t="b">
            <v>1</v>
          </cell>
          <cell r="BB866" t="b">
            <v>1</v>
          </cell>
          <cell r="BC866">
            <v>1</v>
          </cell>
        </row>
        <row r="867">
          <cell r="A867" t="str">
            <v>0</v>
          </cell>
          <cell r="B867" t="str">
            <v>2011/01/13</v>
          </cell>
          <cell r="C867" t="str">
            <v>2011/02/03</v>
          </cell>
          <cell r="D867">
            <v>0</v>
          </cell>
          <cell r="E867">
            <v>2071259</v>
          </cell>
          <cell r="F867" t="str">
            <v>M</v>
          </cell>
          <cell r="G867" t="str">
            <v>T</v>
          </cell>
          <cell r="H867" t="str">
            <v>1997/11/29</v>
          </cell>
          <cell r="I867" t="str">
            <v>Psych Hospital</v>
          </cell>
          <cell r="J867" t="str">
            <v>Central Regional Hospital</v>
          </cell>
          <cell r="K867" t="str">
            <v>950065377K</v>
          </cell>
          <cell r="L867" t="str">
            <v>947008446M</v>
          </cell>
          <cell r="M867" t="str">
            <v>1094712</v>
          </cell>
          <cell r="N867" t="str">
            <v>C</v>
          </cell>
          <cell r="O867" t="str">
            <v>308</v>
          </cell>
          <cell r="P867" t="str">
            <v>Wake</v>
          </cell>
          <cell r="Q867" t="str">
            <v>Direct with Approval</v>
          </cell>
          <cell r="R867" t="str">
            <v>Other outpatient and residential non state facilit</v>
          </cell>
          <cell r="S867" t="str">
            <v>Residental facility excluding nursing homes(halfwa</v>
          </cell>
          <cell r="T867" t="str">
            <v>MH</v>
          </cell>
          <cell r="U867" t="str">
            <v>Wake</v>
          </cell>
          <cell r="V867" t="str">
            <v>Wake</v>
          </cell>
          <cell r="W867" t="str">
            <v>Wake</v>
          </cell>
          <cell r="X867" t="str">
            <v>Guilford</v>
          </cell>
          <cell r="Y867" t="str">
            <v>Guilford Center</v>
          </cell>
          <cell r="AA867" t="str">
            <v>MEDICAID(NC)</v>
          </cell>
          <cell r="AB867" t="str">
            <v>MEDICAID</v>
          </cell>
          <cell r="AC867" t="str">
            <v>SELF PAY</v>
          </cell>
          <cell r="AD867" t="str">
            <v>SELF PAY</v>
          </cell>
          <cell r="AK867" t="str">
            <v>Medicaid</v>
          </cell>
          <cell r="AL867">
            <v>13.676712328767124</v>
          </cell>
          <cell r="AM867">
            <v>270</v>
          </cell>
          <cell r="AN867">
            <v>1</v>
          </cell>
          <cell r="AO867">
            <v>1</v>
          </cell>
          <cell r="AP867">
            <v>20110203</v>
          </cell>
          <cell r="AQ867">
            <v>0</v>
          </cell>
          <cell r="AR867" t="str">
            <v>0-7 Days</v>
          </cell>
          <cell r="AS867">
            <v>0</v>
          </cell>
          <cell r="AT867">
            <v>0</v>
          </cell>
          <cell r="AU867">
            <v>1</v>
          </cell>
          <cell r="AV867" t="b">
            <v>1</v>
          </cell>
          <cell r="AW867" t="b">
            <v>1</v>
          </cell>
          <cell r="AX867" t="b">
            <v>1</v>
          </cell>
          <cell r="AY867" t="b">
            <v>0</v>
          </cell>
          <cell r="AZ867">
            <v>0</v>
          </cell>
          <cell r="BA867" t="b">
            <v>1</v>
          </cell>
          <cell r="BB867" t="b">
            <v>1</v>
          </cell>
          <cell r="BC867">
            <v>1</v>
          </cell>
        </row>
        <row r="868">
          <cell r="A868" t="str">
            <v>H</v>
          </cell>
          <cell r="B868" t="str">
            <v>2011/02/18</v>
          </cell>
          <cell r="C868" t="str">
            <v>2011/03/22</v>
          </cell>
          <cell r="D868">
            <v>0</v>
          </cell>
          <cell r="E868">
            <v>1001272</v>
          </cell>
          <cell r="F868" t="str">
            <v>M</v>
          </cell>
          <cell r="G868" t="str">
            <v>T</v>
          </cell>
          <cell r="H868" t="str">
            <v>1976/11/02</v>
          </cell>
          <cell r="I868" t="str">
            <v>ADATC</v>
          </cell>
          <cell r="J868" t="str">
            <v>J F Keith ADATC</v>
          </cell>
          <cell r="K868" t="str">
            <v>949525087L</v>
          </cell>
          <cell r="M868" t="str">
            <v>1094751</v>
          </cell>
          <cell r="N868" t="str">
            <v>West</v>
          </cell>
          <cell r="O868" t="str">
            <v>110</v>
          </cell>
          <cell r="P868" t="str">
            <v>Mecklenburg</v>
          </cell>
          <cell r="Q868" t="str">
            <v>Program Completion ADATC only</v>
          </cell>
          <cell r="R868" t="str">
            <v>Other outpatient and residential non state facilit</v>
          </cell>
          <cell r="S868" t="str">
            <v>Residental facility excluding nursing homes(halfwa</v>
          </cell>
          <cell r="T868" t="str">
            <v>SA</v>
          </cell>
          <cell r="U868" t="str">
            <v>Mecklenburg</v>
          </cell>
          <cell r="V868" t="str">
            <v>Gaston</v>
          </cell>
          <cell r="W868" t="str">
            <v>Buncombe</v>
          </cell>
          <cell r="X868" t="str">
            <v>Pathways</v>
          </cell>
          <cell r="Y868" t="str">
            <v>Pathways</v>
          </cell>
          <cell r="AA868" t="str">
            <v>SELF PAY</v>
          </cell>
          <cell r="AB868" t="str">
            <v>SELF PAY</v>
          </cell>
          <cell r="AK868" t="str">
            <v>Self</v>
          </cell>
          <cell r="AL868">
            <v>34.764383561643832</v>
          </cell>
          <cell r="AM868">
            <v>1371</v>
          </cell>
          <cell r="AN868">
            <v>1</v>
          </cell>
          <cell r="AO868">
            <v>1</v>
          </cell>
          <cell r="AP868">
            <v>20110322</v>
          </cell>
          <cell r="AQ868">
            <v>0</v>
          </cell>
          <cell r="AR868" t="str">
            <v>0-7 Days</v>
          </cell>
          <cell r="AS868">
            <v>0</v>
          </cell>
          <cell r="AT868">
            <v>0</v>
          </cell>
          <cell r="AU868">
            <v>0</v>
          </cell>
          <cell r="AV868" t="b">
            <v>0</v>
          </cell>
          <cell r="AW868" t="b">
            <v>1</v>
          </cell>
          <cell r="AX868" t="b">
            <v>1</v>
          </cell>
          <cell r="AY868" t="b">
            <v>0</v>
          </cell>
          <cell r="AZ868">
            <v>1</v>
          </cell>
          <cell r="BA868" t="b">
            <v>1</v>
          </cell>
          <cell r="BB868" t="b">
            <v>1</v>
          </cell>
          <cell r="BC868">
            <v>0</v>
          </cell>
        </row>
        <row r="869">
          <cell r="A869" t="str">
            <v>0</v>
          </cell>
          <cell r="B869" t="str">
            <v>2011/03/19</v>
          </cell>
          <cell r="C869" t="str">
            <v>2011/03/22</v>
          </cell>
          <cell r="D869">
            <v>0</v>
          </cell>
          <cell r="E869">
            <v>2071289</v>
          </cell>
          <cell r="F869" t="str">
            <v>M</v>
          </cell>
          <cell r="G869" t="str">
            <v>T</v>
          </cell>
          <cell r="H869" t="str">
            <v>1987/03/03</v>
          </cell>
          <cell r="I869" t="str">
            <v>Psych Hospital</v>
          </cell>
          <cell r="J869" t="str">
            <v>Central Regional Hospital</v>
          </cell>
          <cell r="K869" t="str">
            <v>948200322P</v>
          </cell>
          <cell r="M869" t="str">
            <v>1094763</v>
          </cell>
          <cell r="N869" t="str">
            <v>C</v>
          </cell>
          <cell r="O869" t="str">
            <v>205</v>
          </cell>
          <cell r="P869" t="str">
            <v>Alamance-Caswell</v>
          </cell>
          <cell r="Q869" t="str">
            <v>Direct with Approval</v>
          </cell>
          <cell r="R869" t="str">
            <v>Other outpatient and residential non state facilit</v>
          </cell>
          <cell r="S869" t="str">
            <v>Private residence</v>
          </cell>
          <cell r="T869" t="str">
            <v>MH</v>
          </cell>
          <cell r="U869" t="str">
            <v>Alamance</v>
          </cell>
          <cell r="V869" t="str">
            <v>Alamance</v>
          </cell>
          <cell r="W869" t="str">
            <v>Alamance</v>
          </cell>
          <cell r="X869" t="str">
            <v>Alamance-Caswell</v>
          </cell>
          <cell r="Y869" t="str">
            <v>Alamance-Caswell</v>
          </cell>
          <cell r="AA869" t="str">
            <v>SELF PAY</v>
          </cell>
          <cell r="AB869" t="str">
            <v>SELF PAY</v>
          </cell>
          <cell r="AK869" t="str">
            <v>Self</v>
          </cell>
          <cell r="AL869">
            <v>24.427397260273974</v>
          </cell>
          <cell r="AM869">
            <v>271</v>
          </cell>
          <cell r="AN869">
            <v>1</v>
          </cell>
          <cell r="AO869">
            <v>1</v>
          </cell>
          <cell r="AP869">
            <v>20110325</v>
          </cell>
          <cell r="AQ869">
            <v>3</v>
          </cell>
          <cell r="AR869" t="str">
            <v>0-7 Days</v>
          </cell>
          <cell r="AS869">
            <v>0</v>
          </cell>
          <cell r="AT869">
            <v>0</v>
          </cell>
          <cell r="AU869">
            <v>1</v>
          </cell>
          <cell r="AV869" t="b">
            <v>1</v>
          </cell>
          <cell r="AW869" t="b">
            <v>1</v>
          </cell>
          <cell r="AX869" t="b">
            <v>1</v>
          </cell>
          <cell r="AY869" t="b">
            <v>0</v>
          </cell>
          <cell r="AZ869">
            <v>0</v>
          </cell>
          <cell r="BA869" t="b">
            <v>1</v>
          </cell>
          <cell r="BB869" t="b">
            <v>1</v>
          </cell>
          <cell r="BC869">
            <v>1</v>
          </cell>
        </row>
        <row r="870">
          <cell r="A870" t="str">
            <v>0</v>
          </cell>
          <cell r="B870" t="str">
            <v>2011/02/21</v>
          </cell>
          <cell r="C870" t="str">
            <v>2011/03/14</v>
          </cell>
          <cell r="D870">
            <v>0</v>
          </cell>
          <cell r="E870">
            <v>2071340</v>
          </cell>
          <cell r="F870" t="str">
            <v>M</v>
          </cell>
          <cell r="G870" t="str">
            <v>T</v>
          </cell>
          <cell r="H870" t="str">
            <v>2000/03/06</v>
          </cell>
          <cell r="I870" t="str">
            <v>Psych Hospital</v>
          </cell>
          <cell r="J870" t="str">
            <v>Central Regional Hospital</v>
          </cell>
          <cell r="K870" t="str">
            <v>950071541O</v>
          </cell>
          <cell r="L870" t="str">
            <v>949940603O</v>
          </cell>
          <cell r="M870" t="str">
            <v>1094846</v>
          </cell>
          <cell r="N870" t="str">
            <v>C</v>
          </cell>
          <cell r="O870" t="str">
            <v>205</v>
          </cell>
          <cell r="P870" t="str">
            <v>Alamance-Caswell</v>
          </cell>
          <cell r="Q870" t="str">
            <v>Direct with Approval</v>
          </cell>
          <cell r="R870" t="str">
            <v>Other outpatient and residential non state facilit</v>
          </cell>
          <cell r="S870" t="str">
            <v>Residental facility excluding nursing homes(halfwa</v>
          </cell>
          <cell r="T870" t="str">
            <v>MH</v>
          </cell>
          <cell r="U870" t="str">
            <v>Alamance</v>
          </cell>
          <cell r="V870" t="str">
            <v>Alamance</v>
          </cell>
          <cell r="W870" t="str">
            <v>Alamance</v>
          </cell>
          <cell r="X870" t="str">
            <v>Alamance-Caswell</v>
          </cell>
          <cell r="Y870" t="str">
            <v>Alamance-Caswell</v>
          </cell>
          <cell r="AA870" t="str">
            <v>MEDICAID(NC)</v>
          </cell>
          <cell r="AB870" t="str">
            <v>MEDICAID</v>
          </cell>
          <cell r="AC870" t="str">
            <v>SELF PAY</v>
          </cell>
          <cell r="AD870" t="str">
            <v>SELF PAY</v>
          </cell>
          <cell r="AK870" t="str">
            <v>Medicaid</v>
          </cell>
          <cell r="AL870">
            <v>11.408219178082192</v>
          </cell>
          <cell r="AM870">
            <v>272</v>
          </cell>
          <cell r="AN870">
            <v>1</v>
          </cell>
          <cell r="AO870">
            <v>1</v>
          </cell>
          <cell r="AP870">
            <v>20110314</v>
          </cell>
          <cell r="AQ870">
            <v>0</v>
          </cell>
          <cell r="AR870" t="str">
            <v>0-7 Days</v>
          </cell>
          <cell r="AS870">
            <v>0</v>
          </cell>
          <cell r="AT870">
            <v>0</v>
          </cell>
          <cell r="AU870">
            <v>1</v>
          </cell>
          <cell r="AV870" t="b">
            <v>1</v>
          </cell>
          <cell r="AW870" t="b">
            <v>1</v>
          </cell>
          <cell r="AX870" t="b">
            <v>1</v>
          </cell>
          <cell r="AY870" t="b">
            <v>0</v>
          </cell>
          <cell r="AZ870">
            <v>0</v>
          </cell>
          <cell r="BA870" t="b">
            <v>1</v>
          </cell>
          <cell r="BB870" t="b">
            <v>1</v>
          </cell>
          <cell r="BC870">
            <v>1</v>
          </cell>
        </row>
        <row r="871">
          <cell r="A871" t="str">
            <v>0</v>
          </cell>
          <cell r="B871" t="str">
            <v>2010/07/23</v>
          </cell>
          <cell r="C871" t="str">
            <v>2011/03/15</v>
          </cell>
          <cell r="D871">
            <v>0</v>
          </cell>
          <cell r="E871">
            <v>2072098</v>
          </cell>
          <cell r="F871" t="str">
            <v>M</v>
          </cell>
          <cell r="G871" t="str">
            <v>T</v>
          </cell>
          <cell r="H871" t="str">
            <v>1967/03/19</v>
          </cell>
          <cell r="I871" t="str">
            <v>Psych Hospital</v>
          </cell>
          <cell r="J871" t="str">
            <v>Central Regional Hospital</v>
          </cell>
          <cell r="K871" t="str">
            <v>950098009Q</v>
          </cell>
          <cell r="M871" t="str">
            <v>1095005</v>
          </cell>
          <cell r="N871" t="str">
            <v>C</v>
          </cell>
          <cell r="O871" t="str">
            <v>202</v>
          </cell>
          <cell r="P871" t="str">
            <v>CenterPoint</v>
          </cell>
          <cell r="Q871" t="str">
            <v>Direct with Approval</v>
          </cell>
          <cell r="R871" t="str">
            <v>Other outpatient and residential non state facilit</v>
          </cell>
          <cell r="S871" t="str">
            <v>Nursing home (ICF SNF)</v>
          </cell>
          <cell r="T871" t="str">
            <v>MH</v>
          </cell>
          <cell r="U871" t="str">
            <v>Forsyth</v>
          </cell>
          <cell r="V871" t="str">
            <v>Forsyth</v>
          </cell>
          <cell r="W871" t="str">
            <v>Wilson</v>
          </cell>
          <cell r="X871" t="str">
            <v>CenterPoint</v>
          </cell>
          <cell r="Y871" t="str">
            <v>CenterPoint Human Services</v>
          </cell>
          <cell r="AA871" t="str">
            <v>SELF PAY</v>
          </cell>
          <cell r="AB871" t="str">
            <v>SELF PAY</v>
          </cell>
          <cell r="AK871" t="str">
            <v>Self</v>
          </cell>
          <cell r="AL871">
            <v>44.397260273972606</v>
          </cell>
          <cell r="AM871">
            <v>273</v>
          </cell>
          <cell r="AN871">
            <v>0</v>
          </cell>
          <cell r="AO871">
            <v>0</v>
          </cell>
          <cell r="AP871" t="str">
            <v>.</v>
          </cell>
          <cell r="AQ871" t="str">
            <v>.</v>
          </cell>
          <cell r="AR871" t="str">
            <v>Not Seen</v>
          </cell>
          <cell r="AS871">
            <v>0</v>
          </cell>
          <cell r="AT871">
            <v>0</v>
          </cell>
          <cell r="AU871">
            <v>1</v>
          </cell>
          <cell r="AV871" t="b">
            <v>1</v>
          </cell>
          <cell r="AW871" t="b">
            <v>1</v>
          </cell>
          <cell r="AX871" t="b">
            <v>1</v>
          </cell>
          <cell r="AY871" t="b">
            <v>0</v>
          </cell>
          <cell r="AZ871">
            <v>0</v>
          </cell>
          <cell r="BA871" t="b">
            <v>1</v>
          </cell>
          <cell r="BB871" t="b">
            <v>1</v>
          </cell>
          <cell r="BC871">
            <v>1</v>
          </cell>
        </row>
        <row r="872">
          <cell r="A872" t="str">
            <v>8</v>
          </cell>
          <cell r="B872" t="str">
            <v>2011/01/03</v>
          </cell>
          <cell r="C872" t="str">
            <v>2011/01/20</v>
          </cell>
          <cell r="D872">
            <v>0</v>
          </cell>
          <cell r="E872">
            <v>2072152</v>
          </cell>
          <cell r="F872" t="str">
            <v>M</v>
          </cell>
          <cell r="G872" t="str">
            <v>T</v>
          </cell>
          <cell r="H872" t="str">
            <v>1990/04/28</v>
          </cell>
          <cell r="I872" t="str">
            <v>ADATC</v>
          </cell>
          <cell r="J872" t="str">
            <v>R. J. Blackley ADATC</v>
          </cell>
          <cell r="K872" t="str">
            <v>948233025L</v>
          </cell>
          <cell r="L872" t="str">
            <v>948233025L</v>
          </cell>
          <cell r="M872" t="str">
            <v>1095111</v>
          </cell>
          <cell r="N872" t="str">
            <v>C</v>
          </cell>
          <cell r="O872" t="str">
            <v>208</v>
          </cell>
          <cell r="P872" t="str">
            <v>Five County</v>
          </cell>
          <cell r="Q872" t="str">
            <v>Program Completion ADATC only</v>
          </cell>
          <cell r="R872" t="str">
            <v>Other outpatient and residential non state facilit</v>
          </cell>
          <cell r="S872" t="str">
            <v>Private residence</v>
          </cell>
          <cell r="T872" t="str">
            <v>SA</v>
          </cell>
          <cell r="U872" t="str">
            <v>Vance</v>
          </cell>
          <cell r="V872" t="str">
            <v>Vance</v>
          </cell>
          <cell r="W872" t="str">
            <v>Vance</v>
          </cell>
          <cell r="X872" t="str">
            <v>Five County</v>
          </cell>
          <cell r="Y872" t="str">
            <v>Five County</v>
          </cell>
          <cell r="AA872" t="str">
            <v>SELF PAY</v>
          </cell>
          <cell r="AB872" t="str">
            <v>SELF PAY</v>
          </cell>
          <cell r="AC872" t="str">
            <v>MEDICAID(NC)</v>
          </cell>
          <cell r="AD872" t="str">
            <v>MEDICAID</v>
          </cell>
          <cell r="AK872" t="str">
            <v>Medicaid</v>
          </cell>
          <cell r="AL872">
            <v>21.271232876712329</v>
          </cell>
          <cell r="AM872">
            <v>1200</v>
          </cell>
          <cell r="AN872">
            <v>1</v>
          </cell>
          <cell r="AO872">
            <v>1</v>
          </cell>
          <cell r="AP872">
            <v>20110120</v>
          </cell>
          <cell r="AQ872">
            <v>0</v>
          </cell>
          <cell r="AR872" t="str">
            <v>0-7 Days</v>
          </cell>
          <cell r="AS872">
            <v>0</v>
          </cell>
          <cell r="AT872">
            <v>0</v>
          </cell>
          <cell r="AU872">
            <v>0</v>
          </cell>
          <cell r="AV872" t="b">
            <v>0</v>
          </cell>
          <cell r="AW872" t="b">
            <v>1</v>
          </cell>
          <cell r="AX872" t="b">
            <v>1</v>
          </cell>
          <cell r="AY872" t="b">
            <v>0</v>
          </cell>
          <cell r="AZ872">
            <v>1</v>
          </cell>
          <cell r="BA872" t="b">
            <v>1</v>
          </cell>
          <cell r="BB872" t="b">
            <v>1</v>
          </cell>
          <cell r="BC872">
            <v>1</v>
          </cell>
        </row>
        <row r="873">
          <cell r="A873" t="str">
            <v>2</v>
          </cell>
          <cell r="B873" t="str">
            <v>2011/02/23</v>
          </cell>
          <cell r="C873" t="str">
            <v>2011/03/08</v>
          </cell>
          <cell r="D873">
            <v>0</v>
          </cell>
          <cell r="E873">
            <v>2072180</v>
          </cell>
          <cell r="F873" t="str">
            <v>F</v>
          </cell>
          <cell r="G873" t="str">
            <v>T</v>
          </cell>
          <cell r="H873" t="str">
            <v>1963/02/27</v>
          </cell>
          <cell r="I873" t="str">
            <v>Psych Hospital</v>
          </cell>
          <cell r="J873" t="str">
            <v>Broughton</v>
          </cell>
          <cell r="K873" t="str">
            <v>950101354P</v>
          </cell>
          <cell r="M873" t="str">
            <v>1095152</v>
          </cell>
          <cell r="N873" t="str">
            <v>OOS</v>
          </cell>
          <cell r="O873" t="str">
            <v>OOS</v>
          </cell>
          <cell r="Q873" t="str">
            <v>Direct with Approval</v>
          </cell>
          <cell r="R873" t="str">
            <v>Other</v>
          </cell>
          <cell r="S873" t="str">
            <v>Private residence</v>
          </cell>
          <cell r="T873" t="str">
            <v>MH</v>
          </cell>
          <cell r="U873" t="str">
            <v>Out of State</v>
          </cell>
          <cell r="V873" t="str">
            <v>Out of State</v>
          </cell>
          <cell r="W873" t="str">
            <v>Out of State</v>
          </cell>
          <cell r="Y873" t="str">
            <v>Out of State</v>
          </cell>
          <cell r="Z873" t="str">
            <v>131210000183875</v>
          </cell>
          <cell r="AA873" t="str">
            <v>SELF PAY</v>
          </cell>
          <cell r="AB873" t="str">
            <v>SELF PAY</v>
          </cell>
          <cell r="AK873" t="str">
            <v>Self</v>
          </cell>
          <cell r="AL873">
            <v>48.454794520547942</v>
          </cell>
          <cell r="AM873">
            <v>905</v>
          </cell>
          <cell r="AN873">
            <v>0</v>
          </cell>
          <cell r="AO873">
            <v>0</v>
          </cell>
          <cell r="AP873" t="str">
            <v>.</v>
          </cell>
          <cell r="AQ873" t="str">
            <v>.</v>
          </cell>
          <cell r="AR873" t="str">
            <v>Not Seen</v>
          </cell>
          <cell r="AS873">
            <v>0</v>
          </cell>
          <cell r="AT873">
            <v>0</v>
          </cell>
          <cell r="AU873">
            <v>1</v>
          </cell>
          <cell r="AV873" t="b">
            <v>1</v>
          </cell>
          <cell r="AW873" t="b">
            <v>1</v>
          </cell>
          <cell r="AX873" t="b">
            <v>1</v>
          </cell>
          <cell r="AY873" t="b">
            <v>0</v>
          </cell>
          <cell r="AZ873">
            <v>0</v>
          </cell>
          <cell r="BA873" t="b">
            <v>1</v>
          </cell>
          <cell r="BB873" t="b">
            <v>1</v>
          </cell>
          <cell r="BC873">
            <v>1</v>
          </cell>
        </row>
        <row r="874">
          <cell r="A874" t="str">
            <v>Q</v>
          </cell>
          <cell r="B874" t="str">
            <v>2011/02/09</v>
          </cell>
          <cell r="C874" t="str">
            <v>2011/03/08</v>
          </cell>
          <cell r="D874">
            <v>0</v>
          </cell>
          <cell r="E874">
            <v>1817120</v>
          </cell>
          <cell r="F874" t="str">
            <v>M</v>
          </cell>
          <cell r="G874" t="str">
            <v>T</v>
          </cell>
          <cell r="H874" t="str">
            <v>1979/09/15</v>
          </cell>
          <cell r="I874" t="str">
            <v>ADATC</v>
          </cell>
          <cell r="J874" t="str">
            <v>W.B. Jones ADATC</v>
          </cell>
          <cell r="K874" t="str">
            <v>948813109S</v>
          </cell>
          <cell r="L874" t="str">
            <v>948813109S</v>
          </cell>
          <cell r="M874" t="str">
            <v>1095185</v>
          </cell>
          <cell r="N874" t="str">
            <v>East</v>
          </cell>
          <cell r="O874" t="str">
            <v>401</v>
          </cell>
          <cell r="P874" t="str">
            <v>Southeastern Center</v>
          </cell>
          <cell r="Q874" t="str">
            <v>Program Completion ADATC only</v>
          </cell>
          <cell r="R874" t="str">
            <v>Other outpatient and residential non state facilit</v>
          </cell>
          <cell r="S874" t="str">
            <v>Homeless(street vehicle shelter for homeless)</v>
          </cell>
          <cell r="T874" t="str">
            <v>SA</v>
          </cell>
          <cell r="U874" t="str">
            <v>New Hanover</v>
          </cell>
          <cell r="V874" t="str">
            <v>New Hanover</v>
          </cell>
          <cell r="W874" t="str">
            <v>New Hanover</v>
          </cell>
          <cell r="X874" t="str">
            <v>Southeastern Center</v>
          </cell>
          <cell r="Y874" t="str">
            <v>Southeastern Center</v>
          </cell>
          <cell r="AA874" t="str">
            <v>MEDICARE PART A</v>
          </cell>
          <cell r="AB874" t="str">
            <v>MEDICARE</v>
          </cell>
          <cell r="AC874" t="str">
            <v>SELF PAY</v>
          </cell>
          <cell r="AD874" t="str">
            <v>SELF PAY</v>
          </cell>
          <cell r="AE874" t="str">
            <v>MEDICARE PART B</v>
          </cell>
          <cell r="AF874" t="str">
            <v>MEDICARE</v>
          </cell>
          <cell r="AG874" t="str">
            <v>MEDICAID(NC)</v>
          </cell>
          <cell r="AH874" t="str">
            <v>MEDICAID</v>
          </cell>
          <cell r="AK874" t="str">
            <v>Medicaid</v>
          </cell>
          <cell r="AL874">
            <v>31.895890410958906</v>
          </cell>
          <cell r="AM874">
            <v>1885</v>
          </cell>
          <cell r="AN874">
            <v>0</v>
          </cell>
          <cell r="AO874">
            <v>0</v>
          </cell>
          <cell r="AP874" t="str">
            <v>.</v>
          </cell>
          <cell r="AQ874" t="str">
            <v>.</v>
          </cell>
          <cell r="AR874" t="str">
            <v>Not Seen</v>
          </cell>
          <cell r="AS874">
            <v>0</v>
          </cell>
          <cell r="AT874">
            <v>0</v>
          </cell>
          <cell r="AU874">
            <v>0</v>
          </cell>
          <cell r="AV874" t="b">
            <v>0</v>
          </cell>
          <cell r="AW874" t="b">
            <v>1</v>
          </cell>
          <cell r="AX874" t="b">
            <v>1</v>
          </cell>
          <cell r="AY874" t="b">
            <v>0</v>
          </cell>
          <cell r="AZ874">
            <v>1</v>
          </cell>
          <cell r="BA874" t="b">
            <v>1</v>
          </cell>
          <cell r="BB874" t="b">
            <v>1</v>
          </cell>
          <cell r="BC874">
            <v>1</v>
          </cell>
        </row>
        <row r="875">
          <cell r="A875" t="str">
            <v>0</v>
          </cell>
          <cell r="B875" t="str">
            <v>2011/01/26</v>
          </cell>
          <cell r="C875" t="str">
            <v>2011/02/16</v>
          </cell>
          <cell r="D875">
            <v>0</v>
          </cell>
          <cell r="E875">
            <v>1969861</v>
          </cell>
          <cell r="F875" t="str">
            <v>M</v>
          </cell>
          <cell r="G875" t="str">
            <v>T</v>
          </cell>
          <cell r="H875" t="str">
            <v>1962/08/01</v>
          </cell>
          <cell r="I875" t="str">
            <v>Psych Hospital</v>
          </cell>
          <cell r="J875" t="str">
            <v>Central Regional Hospital</v>
          </cell>
          <cell r="K875" t="str">
            <v>947850986L</v>
          </cell>
          <cell r="M875" t="str">
            <v>1095197</v>
          </cell>
          <cell r="N875" t="str">
            <v>C</v>
          </cell>
          <cell r="O875" t="str">
            <v>204</v>
          </cell>
          <cell r="P875" t="str">
            <v>Guilford</v>
          </cell>
          <cell r="Q875" t="str">
            <v>Direct with Approval</v>
          </cell>
          <cell r="R875" t="str">
            <v>Other outpatient and residential non state facilit</v>
          </cell>
          <cell r="S875" t="str">
            <v>Private residence</v>
          </cell>
          <cell r="T875" t="str">
            <v>MH</v>
          </cell>
          <cell r="U875" t="str">
            <v>Guilford</v>
          </cell>
          <cell r="V875" t="str">
            <v>Guilford</v>
          </cell>
          <cell r="W875" t="str">
            <v>Rockingham</v>
          </cell>
          <cell r="X875" t="str">
            <v>CenterPoint</v>
          </cell>
          <cell r="Y875" t="str">
            <v>CenterPoint Human Services</v>
          </cell>
          <cell r="AA875" t="str">
            <v>Medicare Part A B E</v>
          </cell>
          <cell r="AB875" t="str">
            <v>MEDICARE</v>
          </cell>
          <cell r="AC875" t="str">
            <v>SELF PAY</v>
          </cell>
          <cell r="AD875" t="str">
            <v>SELF PAY</v>
          </cell>
          <cell r="AE875" t="str">
            <v>MEDICARE PART B</v>
          </cell>
          <cell r="AF875" t="str">
            <v>MEDICARE</v>
          </cell>
          <cell r="AK875" t="str">
            <v>Medicare</v>
          </cell>
          <cell r="AL875">
            <v>49.030136986301372</v>
          </cell>
          <cell r="AM875">
            <v>253</v>
          </cell>
          <cell r="AN875">
            <v>0</v>
          </cell>
          <cell r="AO875">
            <v>0</v>
          </cell>
          <cell r="AP875" t="str">
            <v>.</v>
          </cell>
          <cell r="AQ875" t="str">
            <v>.</v>
          </cell>
          <cell r="AR875" t="str">
            <v>Not Seen</v>
          </cell>
          <cell r="AS875">
            <v>0</v>
          </cell>
          <cell r="AT875">
            <v>0</v>
          </cell>
          <cell r="AU875">
            <v>1</v>
          </cell>
          <cell r="AV875" t="b">
            <v>1</v>
          </cell>
          <cell r="AW875" t="b">
            <v>1</v>
          </cell>
          <cell r="AX875" t="b">
            <v>1</v>
          </cell>
          <cell r="AY875" t="b">
            <v>0</v>
          </cell>
          <cell r="AZ875">
            <v>0</v>
          </cell>
          <cell r="BA875" t="b">
            <v>1</v>
          </cell>
          <cell r="BB875" t="b">
            <v>1</v>
          </cell>
          <cell r="BC875">
            <v>1</v>
          </cell>
        </row>
        <row r="876">
          <cell r="A876" t="str">
            <v>0</v>
          </cell>
          <cell r="B876" t="str">
            <v>2011/03/09</v>
          </cell>
          <cell r="C876" t="str">
            <v>2011/03/15</v>
          </cell>
          <cell r="D876">
            <v>0</v>
          </cell>
          <cell r="E876">
            <v>1969861</v>
          </cell>
          <cell r="F876" t="str">
            <v>M</v>
          </cell>
          <cell r="G876" t="str">
            <v>T</v>
          </cell>
          <cell r="H876" t="str">
            <v>1962/08/01</v>
          </cell>
          <cell r="I876" t="str">
            <v>Psych Hospital</v>
          </cell>
          <cell r="J876" t="str">
            <v>Central Regional Hospital</v>
          </cell>
          <cell r="K876" t="str">
            <v>947850986L</v>
          </cell>
          <cell r="M876" t="str">
            <v>1095197</v>
          </cell>
          <cell r="N876" t="str">
            <v>C</v>
          </cell>
          <cell r="O876" t="str">
            <v>204</v>
          </cell>
          <cell r="P876" t="str">
            <v>Guilford</v>
          </cell>
          <cell r="Q876" t="str">
            <v>Direct with Approval</v>
          </cell>
          <cell r="R876" t="str">
            <v>Other outpatient and residential non state facilit</v>
          </cell>
          <cell r="S876" t="str">
            <v>Private residence</v>
          </cell>
          <cell r="T876" t="str">
            <v>MH</v>
          </cell>
          <cell r="U876" t="str">
            <v>Guilford</v>
          </cell>
          <cell r="V876" t="str">
            <v>Guilford</v>
          </cell>
          <cell r="W876" t="str">
            <v>Guilford</v>
          </cell>
          <cell r="X876" t="str">
            <v>Guilford</v>
          </cell>
          <cell r="Y876" t="str">
            <v>Guilford Center</v>
          </cell>
          <cell r="AA876" t="str">
            <v>MEDICARE PART A</v>
          </cell>
          <cell r="AB876" t="str">
            <v>MEDICARE</v>
          </cell>
          <cell r="AC876" t="str">
            <v>SELF PAY</v>
          </cell>
          <cell r="AD876" t="str">
            <v>SELF PAY</v>
          </cell>
          <cell r="AE876" t="str">
            <v>MEDICARE PART B</v>
          </cell>
          <cell r="AF876" t="str">
            <v>MEDICARE</v>
          </cell>
          <cell r="AK876" t="str">
            <v>Medicare</v>
          </cell>
          <cell r="AL876">
            <v>49.030136986301372</v>
          </cell>
          <cell r="AM876">
            <v>254</v>
          </cell>
          <cell r="AN876">
            <v>0</v>
          </cell>
          <cell r="AO876">
            <v>0</v>
          </cell>
          <cell r="AP876" t="str">
            <v>.</v>
          </cell>
          <cell r="AQ876" t="str">
            <v>.</v>
          </cell>
          <cell r="AR876" t="str">
            <v>Not Seen</v>
          </cell>
          <cell r="AS876">
            <v>0</v>
          </cell>
          <cell r="AT876">
            <v>0</v>
          </cell>
          <cell r="AU876">
            <v>1</v>
          </cell>
          <cell r="AV876" t="b">
            <v>1</v>
          </cell>
          <cell r="AW876" t="b">
            <v>1</v>
          </cell>
          <cell r="AX876" t="b">
            <v>1</v>
          </cell>
          <cell r="AY876" t="b">
            <v>0</v>
          </cell>
          <cell r="AZ876">
            <v>0</v>
          </cell>
          <cell r="BA876" t="b">
            <v>1</v>
          </cell>
          <cell r="BB876" t="b">
            <v>1</v>
          </cell>
          <cell r="BC876">
            <v>1</v>
          </cell>
        </row>
        <row r="877">
          <cell r="A877" t="str">
            <v>0</v>
          </cell>
          <cell r="B877" t="str">
            <v>2010/10/27</v>
          </cell>
          <cell r="C877" t="str">
            <v>2011/02/02</v>
          </cell>
          <cell r="D877">
            <v>0</v>
          </cell>
          <cell r="E877">
            <v>2070692</v>
          </cell>
          <cell r="F877" t="str">
            <v>M</v>
          </cell>
          <cell r="G877" t="str">
            <v>T</v>
          </cell>
          <cell r="H877" t="str">
            <v>1979/12/01</v>
          </cell>
          <cell r="I877" t="str">
            <v>Psych Hospital</v>
          </cell>
          <cell r="J877" t="str">
            <v>Central Regional Hospital</v>
          </cell>
          <cell r="K877" t="str">
            <v>900615550L</v>
          </cell>
          <cell r="L877" t="str">
            <v>950230775P</v>
          </cell>
          <cell r="M877" t="str">
            <v>1095236</v>
          </cell>
          <cell r="N877" t="str">
            <v>C</v>
          </cell>
          <cell r="O877" t="str">
            <v>204</v>
          </cell>
          <cell r="P877" t="str">
            <v>Guilford</v>
          </cell>
          <cell r="Q877" t="str">
            <v>Direct to Outpatient Commitment</v>
          </cell>
          <cell r="R877" t="str">
            <v>Other outpatient and residential non state facilit</v>
          </cell>
          <cell r="S877" t="str">
            <v>Private residence</v>
          </cell>
          <cell r="T877" t="str">
            <v>MH</v>
          </cell>
          <cell r="U877" t="str">
            <v>Guilford</v>
          </cell>
          <cell r="V877" t="str">
            <v>Guilford</v>
          </cell>
          <cell r="W877" t="str">
            <v>Guilford</v>
          </cell>
          <cell r="X877" t="str">
            <v>Guilford</v>
          </cell>
          <cell r="Y877" t="str">
            <v>Guilford Center</v>
          </cell>
          <cell r="AA877" t="str">
            <v>SELF PAY</v>
          </cell>
          <cell r="AB877" t="str">
            <v>SELF PAY</v>
          </cell>
          <cell r="AC877" t="str">
            <v>MEDICAID(NC)</v>
          </cell>
          <cell r="AD877" t="str">
            <v>MEDICAID</v>
          </cell>
          <cell r="AK877" t="str">
            <v>Medicaid</v>
          </cell>
          <cell r="AL877">
            <v>31.684931506849313</v>
          </cell>
          <cell r="AM877">
            <v>269</v>
          </cell>
          <cell r="AN877">
            <v>1</v>
          </cell>
          <cell r="AO877">
            <v>1</v>
          </cell>
          <cell r="AP877">
            <v>20110429</v>
          </cell>
          <cell r="AQ877">
            <v>86</v>
          </cell>
          <cell r="AR877" t="str">
            <v>&gt;60 Days</v>
          </cell>
          <cell r="AS877">
            <v>0</v>
          </cell>
          <cell r="AT877">
            <v>0</v>
          </cell>
          <cell r="AU877">
            <v>1</v>
          </cell>
          <cell r="AV877" t="b">
            <v>1</v>
          </cell>
          <cell r="AW877" t="b">
            <v>1</v>
          </cell>
          <cell r="AX877" t="b">
            <v>1</v>
          </cell>
          <cell r="AY877" t="b">
            <v>0</v>
          </cell>
          <cell r="AZ877">
            <v>0</v>
          </cell>
          <cell r="BA877" t="b">
            <v>1</v>
          </cell>
          <cell r="BB877" t="b">
            <v>1</v>
          </cell>
          <cell r="BC877">
            <v>1</v>
          </cell>
        </row>
        <row r="878">
          <cell r="A878" t="str">
            <v>2</v>
          </cell>
          <cell r="B878" t="str">
            <v>2010/12/22</v>
          </cell>
          <cell r="C878" t="str">
            <v>2011/01/04</v>
          </cell>
          <cell r="D878">
            <v>0</v>
          </cell>
          <cell r="E878">
            <v>1911551</v>
          </cell>
          <cell r="F878" t="str">
            <v>M</v>
          </cell>
          <cell r="G878" t="str">
            <v>T</v>
          </cell>
          <cell r="H878" t="str">
            <v>1958/05/21</v>
          </cell>
          <cell r="I878" t="str">
            <v>Psych Hospital</v>
          </cell>
          <cell r="J878" t="str">
            <v>Broughton</v>
          </cell>
          <cell r="K878" t="str">
            <v>949535405Q</v>
          </cell>
          <cell r="M878" t="str">
            <v>1095366</v>
          </cell>
          <cell r="N878" t="str">
            <v>West</v>
          </cell>
          <cell r="O878" t="str">
            <v>110</v>
          </cell>
          <cell r="P878" t="str">
            <v>Mecklenburg</v>
          </cell>
          <cell r="Q878" t="str">
            <v>Direct with Approval</v>
          </cell>
          <cell r="R878" t="str">
            <v>Other outpatient and residential non state facilit</v>
          </cell>
          <cell r="S878" t="str">
            <v>Private residence</v>
          </cell>
          <cell r="T878" t="str">
            <v>MH</v>
          </cell>
          <cell r="U878" t="str">
            <v>Mecklenburg</v>
          </cell>
          <cell r="V878" t="str">
            <v>Mecklenburg</v>
          </cell>
          <cell r="W878" t="str">
            <v>Mecklenburg</v>
          </cell>
          <cell r="X878" t="str">
            <v>Mecklenburg</v>
          </cell>
          <cell r="Y878" t="str">
            <v>Mecklenburg</v>
          </cell>
          <cell r="AA878" t="str">
            <v>SELF PAY</v>
          </cell>
          <cell r="AB878" t="str">
            <v>SELF PAY</v>
          </cell>
          <cell r="AK878" t="str">
            <v>Self</v>
          </cell>
          <cell r="AL878">
            <v>53.230136986301368</v>
          </cell>
          <cell r="AM878">
            <v>884</v>
          </cell>
          <cell r="AN878">
            <v>1</v>
          </cell>
          <cell r="AO878">
            <v>1</v>
          </cell>
          <cell r="AP878">
            <v>20110105</v>
          </cell>
          <cell r="AQ878">
            <v>1</v>
          </cell>
          <cell r="AR878" t="str">
            <v>0-7 Days</v>
          </cell>
          <cell r="AS878">
            <v>0</v>
          </cell>
          <cell r="AT878">
            <v>0</v>
          </cell>
          <cell r="AU878">
            <v>1</v>
          </cell>
          <cell r="AV878" t="b">
            <v>1</v>
          </cell>
          <cell r="AW878" t="b">
            <v>1</v>
          </cell>
          <cell r="AX878" t="b">
            <v>1</v>
          </cell>
          <cell r="AY878" t="b">
            <v>0</v>
          </cell>
          <cell r="AZ878">
            <v>0</v>
          </cell>
          <cell r="BA878" t="b">
            <v>1</v>
          </cell>
          <cell r="BB878" t="b">
            <v>1</v>
          </cell>
          <cell r="BC878">
            <v>1</v>
          </cell>
        </row>
        <row r="879">
          <cell r="A879" t="str">
            <v>0</v>
          </cell>
          <cell r="B879" t="str">
            <v>2010/02/15</v>
          </cell>
          <cell r="C879" t="str">
            <v>2011/01/10</v>
          </cell>
          <cell r="D879">
            <v>0</v>
          </cell>
          <cell r="E879">
            <v>1992170</v>
          </cell>
          <cell r="F879" t="str">
            <v>F</v>
          </cell>
          <cell r="G879" t="str">
            <v>T</v>
          </cell>
          <cell r="H879" t="str">
            <v>1962/01/17</v>
          </cell>
          <cell r="I879" t="str">
            <v>Psych Hospital</v>
          </cell>
          <cell r="J879" t="str">
            <v>Central Regional Hospital</v>
          </cell>
          <cell r="K879" t="str">
            <v>948953912L</v>
          </cell>
          <cell r="M879" t="str">
            <v>1095561</v>
          </cell>
          <cell r="N879" t="str">
            <v>C</v>
          </cell>
          <cell r="O879" t="str">
            <v>202</v>
          </cell>
          <cell r="P879" t="str">
            <v>CenterPoint</v>
          </cell>
          <cell r="Q879" t="str">
            <v>Direct to Outpatient Commitment</v>
          </cell>
          <cell r="R879" t="str">
            <v>Other outpatient and residential non state facilit</v>
          </cell>
          <cell r="S879" t="str">
            <v>Community ICF-MR 70 or more beds</v>
          </cell>
          <cell r="T879" t="str">
            <v>MH</v>
          </cell>
          <cell r="U879" t="str">
            <v>Forsyth</v>
          </cell>
          <cell r="V879" t="str">
            <v>Forsyth</v>
          </cell>
          <cell r="W879" t="str">
            <v>Guilford</v>
          </cell>
          <cell r="X879" t="str">
            <v>Guilford</v>
          </cell>
          <cell r="Y879" t="str">
            <v>Guilford Center</v>
          </cell>
          <cell r="AA879" t="str">
            <v>SELF PAY</v>
          </cell>
          <cell r="AB879" t="str">
            <v>SELF PAY</v>
          </cell>
          <cell r="AK879" t="str">
            <v>Self</v>
          </cell>
          <cell r="AL879">
            <v>49.56712328767123</v>
          </cell>
          <cell r="AM879">
            <v>258</v>
          </cell>
          <cell r="AN879">
            <v>1</v>
          </cell>
          <cell r="AO879">
            <v>1</v>
          </cell>
          <cell r="AP879">
            <v>20110112</v>
          </cell>
          <cell r="AQ879">
            <v>2</v>
          </cell>
          <cell r="AR879" t="str">
            <v>0-7 Days</v>
          </cell>
          <cell r="AS879">
            <v>0</v>
          </cell>
          <cell r="AT879">
            <v>0</v>
          </cell>
          <cell r="AU879">
            <v>1</v>
          </cell>
          <cell r="AV879" t="b">
            <v>1</v>
          </cell>
          <cell r="AW879" t="b">
            <v>1</v>
          </cell>
          <cell r="AX879" t="b">
            <v>1</v>
          </cell>
          <cell r="AY879" t="b">
            <v>0</v>
          </cell>
          <cell r="AZ879">
            <v>0</v>
          </cell>
          <cell r="BA879" t="b">
            <v>1</v>
          </cell>
          <cell r="BB879" t="b">
            <v>1</v>
          </cell>
          <cell r="BC879">
            <v>1</v>
          </cell>
        </row>
        <row r="880">
          <cell r="A880" t="str">
            <v>H</v>
          </cell>
          <cell r="B880" t="str">
            <v>2011/02/18</v>
          </cell>
          <cell r="C880" t="str">
            <v>2011/02/23</v>
          </cell>
          <cell r="D880">
            <v>0</v>
          </cell>
          <cell r="E880">
            <v>2079745</v>
          </cell>
          <cell r="F880" t="str">
            <v>M</v>
          </cell>
          <cell r="G880" t="str">
            <v>T</v>
          </cell>
          <cell r="H880" t="str">
            <v>1964/04/04</v>
          </cell>
          <cell r="I880" t="str">
            <v>ADATC</v>
          </cell>
          <cell r="J880" t="str">
            <v>J F Keith ADATC</v>
          </cell>
          <cell r="K880" t="str">
            <v>949599361K</v>
          </cell>
          <cell r="M880" t="str">
            <v>1095565</v>
          </cell>
          <cell r="N880" t="str">
            <v>West</v>
          </cell>
          <cell r="O880" t="str">
            <v>101</v>
          </cell>
          <cell r="P880" t="str">
            <v>Smoky Mountain</v>
          </cell>
          <cell r="Q880" t="str">
            <v>Program Completion ADATC only</v>
          </cell>
          <cell r="R880" t="str">
            <v>Other outpatient and residential non state facilit</v>
          </cell>
          <cell r="S880" t="str">
            <v>Private residence</v>
          </cell>
          <cell r="T880" t="str">
            <v>SA</v>
          </cell>
          <cell r="U880" t="str">
            <v>Macon</v>
          </cell>
          <cell r="V880" t="str">
            <v>Macon</v>
          </cell>
          <cell r="W880" t="str">
            <v>Jackson</v>
          </cell>
          <cell r="X880" t="str">
            <v>Smoky Mountain</v>
          </cell>
          <cell r="Y880" t="str">
            <v>Smoky Mountain Center</v>
          </cell>
          <cell r="AA880" t="str">
            <v>SELF PAY</v>
          </cell>
          <cell r="AB880" t="str">
            <v>SELF PAY</v>
          </cell>
          <cell r="AK880" t="str">
            <v>Self</v>
          </cell>
          <cell r="AL880">
            <v>47.353424657534248</v>
          </cell>
          <cell r="AM880">
            <v>1531</v>
          </cell>
          <cell r="AN880">
            <v>1</v>
          </cell>
          <cell r="AO880">
            <v>1</v>
          </cell>
          <cell r="AP880">
            <v>20110226</v>
          </cell>
          <cell r="AQ880">
            <v>3</v>
          </cell>
          <cell r="AR880" t="str">
            <v>0-7 Days</v>
          </cell>
          <cell r="AS880">
            <v>0</v>
          </cell>
          <cell r="AT880">
            <v>0</v>
          </cell>
          <cell r="AU880">
            <v>0</v>
          </cell>
          <cell r="AV880" t="b">
            <v>0</v>
          </cell>
          <cell r="AW880" t="b">
            <v>1</v>
          </cell>
          <cell r="AX880" t="b">
            <v>1</v>
          </cell>
          <cell r="AY880" t="b">
            <v>0</v>
          </cell>
          <cell r="AZ880">
            <v>1</v>
          </cell>
          <cell r="BA880" t="b">
            <v>1</v>
          </cell>
          <cell r="BB880" t="b">
            <v>1</v>
          </cell>
          <cell r="BC880">
            <v>1</v>
          </cell>
        </row>
        <row r="881">
          <cell r="A881" t="str">
            <v>Q</v>
          </cell>
          <cell r="B881" t="str">
            <v>2011/01/24</v>
          </cell>
          <cell r="C881" t="str">
            <v>2011/02/01</v>
          </cell>
          <cell r="D881">
            <v>0</v>
          </cell>
          <cell r="E881">
            <v>574874</v>
          </cell>
          <cell r="F881" t="str">
            <v>M</v>
          </cell>
          <cell r="G881" t="str">
            <v>T</v>
          </cell>
          <cell r="H881" t="str">
            <v>1979/08/03</v>
          </cell>
          <cell r="I881" t="str">
            <v>ADATC</v>
          </cell>
          <cell r="J881" t="str">
            <v>W.B. Jones ADATC</v>
          </cell>
          <cell r="K881" t="str">
            <v>948795700Q</v>
          </cell>
          <cell r="L881" t="str">
            <v>948795700Q</v>
          </cell>
          <cell r="M881" t="str">
            <v>1095720</v>
          </cell>
          <cell r="N881" t="str">
            <v>East</v>
          </cell>
          <cell r="O881" t="str">
            <v>401</v>
          </cell>
          <cell r="P881" t="str">
            <v>Southeastern Center</v>
          </cell>
          <cell r="Q881" t="str">
            <v>Program Completion ADATC only</v>
          </cell>
          <cell r="R881" t="str">
            <v>Other outpatient and residential non state facilit</v>
          </cell>
          <cell r="S881" t="str">
            <v>Private residence</v>
          </cell>
          <cell r="T881" t="str">
            <v>SA</v>
          </cell>
          <cell r="U881" t="str">
            <v>New Hanover</v>
          </cell>
          <cell r="V881" t="str">
            <v>New Hanover</v>
          </cell>
          <cell r="W881" t="str">
            <v>New Hanover</v>
          </cell>
          <cell r="X881" t="str">
            <v>Southeastern Center</v>
          </cell>
          <cell r="Y881" t="str">
            <v>Southeastern Center</v>
          </cell>
          <cell r="AA881" t="str">
            <v>SELF PAY</v>
          </cell>
          <cell r="AB881" t="str">
            <v>SELF PAY</v>
          </cell>
          <cell r="AC881" t="str">
            <v>MEDICAID(NC)</v>
          </cell>
          <cell r="AD881" t="str">
            <v>MEDICAID</v>
          </cell>
          <cell r="AK881" t="str">
            <v>Medicaid</v>
          </cell>
          <cell r="AL881">
            <v>32.013698630136986</v>
          </cell>
          <cell r="AM881">
            <v>1755</v>
          </cell>
          <cell r="AN881">
            <v>1</v>
          </cell>
          <cell r="AO881">
            <v>1</v>
          </cell>
          <cell r="AP881">
            <v>20110209</v>
          </cell>
          <cell r="AQ881">
            <v>8</v>
          </cell>
          <cell r="AR881" t="str">
            <v>8-30 Days</v>
          </cell>
          <cell r="AS881">
            <v>0</v>
          </cell>
          <cell r="AT881">
            <v>0</v>
          </cell>
          <cell r="AU881">
            <v>0</v>
          </cell>
          <cell r="AV881" t="b">
            <v>0</v>
          </cell>
          <cell r="AW881" t="b">
            <v>1</v>
          </cell>
          <cell r="AX881" t="b">
            <v>1</v>
          </cell>
          <cell r="AY881" t="b">
            <v>0</v>
          </cell>
          <cell r="AZ881">
            <v>1</v>
          </cell>
          <cell r="BA881" t="b">
            <v>1</v>
          </cell>
          <cell r="BB881" t="b">
            <v>1</v>
          </cell>
          <cell r="BC881">
            <v>1</v>
          </cell>
        </row>
        <row r="882">
          <cell r="A882" t="str">
            <v>0</v>
          </cell>
          <cell r="B882" t="str">
            <v>2010/02/19</v>
          </cell>
          <cell r="C882" t="str">
            <v>2011/02/09</v>
          </cell>
          <cell r="D882">
            <v>0</v>
          </cell>
          <cell r="E882">
            <v>1994051</v>
          </cell>
          <cell r="F882" t="str">
            <v>F</v>
          </cell>
          <cell r="G882" t="str">
            <v>T</v>
          </cell>
          <cell r="H882" t="str">
            <v>1981/02/16</v>
          </cell>
          <cell r="I882" t="str">
            <v>Psych Hospital</v>
          </cell>
          <cell r="J882" t="str">
            <v>Central Regional Hospital</v>
          </cell>
          <cell r="K882" t="str">
            <v>947228403P</v>
          </cell>
          <cell r="L882" t="str">
            <v>947228403P</v>
          </cell>
          <cell r="M882" t="str">
            <v>1095767</v>
          </cell>
          <cell r="N882" t="str">
            <v>C</v>
          </cell>
          <cell r="O882" t="str">
            <v>204</v>
          </cell>
          <cell r="P882" t="str">
            <v>Guilford</v>
          </cell>
          <cell r="Q882" t="str">
            <v>Direct to Outpatient Commitment</v>
          </cell>
          <cell r="R882" t="str">
            <v>Other outpatient and residential non state facilit</v>
          </cell>
          <cell r="S882" t="str">
            <v>Private residence</v>
          </cell>
          <cell r="T882" t="str">
            <v>MH</v>
          </cell>
          <cell r="U882" t="str">
            <v>Guilford</v>
          </cell>
          <cell r="V882" t="str">
            <v>Guilford</v>
          </cell>
          <cell r="W882" t="str">
            <v>Guilford</v>
          </cell>
          <cell r="X882" t="str">
            <v>Guilford</v>
          </cell>
          <cell r="Y882" t="str">
            <v>Guilford Center</v>
          </cell>
          <cell r="Z882" t="str">
            <v>131210000143598</v>
          </cell>
          <cell r="AA882" t="str">
            <v>MEDICARE PART A</v>
          </cell>
          <cell r="AB882" t="str">
            <v>MEDICARE</v>
          </cell>
          <cell r="AC882" t="str">
            <v>SELF PAY</v>
          </cell>
          <cell r="AD882" t="str">
            <v>SELF PAY</v>
          </cell>
          <cell r="AE882" t="str">
            <v>MEDICARE PART B</v>
          </cell>
          <cell r="AF882" t="str">
            <v>MEDICARE</v>
          </cell>
          <cell r="AG882" t="str">
            <v>MEDICAID(NC)</v>
          </cell>
          <cell r="AH882" t="str">
            <v>MEDICAID</v>
          </cell>
          <cell r="AK882" t="str">
            <v>Medicaid</v>
          </cell>
          <cell r="AL882">
            <v>30.471232876712328</v>
          </cell>
          <cell r="AM882">
            <v>259</v>
          </cell>
          <cell r="AN882">
            <v>1</v>
          </cell>
          <cell r="AO882">
            <v>1</v>
          </cell>
          <cell r="AP882">
            <v>20110502</v>
          </cell>
          <cell r="AQ882">
            <v>82</v>
          </cell>
          <cell r="AR882" t="str">
            <v>&gt;60 Days</v>
          </cell>
          <cell r="AS882">
            <v>0</v>
          </cell>
          <cell r="AT882">
            <v>0</v>
          </cell>
          <cell r="AU882">
            <v>1</v>
          </cell>
          <cell r="AV882" t="b">
            <v>1</v>
          </cell>
          <cell r="AW882" t="b">
            <v>1</v>
          </cell>
          <cell r="AX882" t="b">
            <v>1</v>
          </cell>
          <cell r="AY882" t="b">
            <v>0</v>
          </cell>
          <cell r="AZ882">
            <v>0</v>
          </cell>
          <cell r="BA882" t="b">
            <v>1</v>
          </cell>
          <cell r="BB882" t="b">
            <v>1</v>
          </cell>
          <cell r="BC882">
            <v>1</v>
          </cell>
        </row>
        <row r="883">
          <cell r="A883" t="str">
            <v>0</v>
          </cell>
          <cell r="B883" t="str">
            <v>2010/12/13</v>
          </cell>
          <cell r="C883" t="str">
            <v>2011/01/21</v>
          </cell>
          <cell r="D883">
            <v>0</v>
          </cell>
          <cell r="E883">
            <v>2089339</v>
          </cell>
          <cell r="F883" t="str">
            <v>M</v>
          </cell>
          <cell r="G883" t="str">
            <v>T</v>
          </cell>
          <cell r="H883" t="str">
            <v>1982/11/20</v>
          </cell>
          <cell r="I883" t="str">
            <v>Psych Hospital</v>
          </cell>
          <cell r="J883" t="str">
            <v>Central Regional Hospital</v>
          </cell>
          <cell r="K883" t="str">
            <v>950147452Q</v>
          </cell>
          <cell r="L883" t="str">
            <v>950083069S</v>
          </cell>
          <cell r="M883" t="str">
            <v>1095779</v>
          </cell>
          <cell r="N883" t="str">
            <v>C</v>
          </cell>
          <cell r="O883" t="str">
            <v>204</v>
          </cell>
          <cell r="P883" t="str">
            <v>Guilford</v>
          </cell>
          <cell r="Q883" t="str">
            <v>Direct to Outpatient Commitment</v>
          </cell>
          <cell r="R883" t="str">
            <v>Other outpatient and residential non state facilit</v>
          </cell>
          <cell r="S883" t="str">
            <v>Private residence</v>
          </cell>
          <cell r="T883" t="str">
            <v>MH</v>
          </cell>
          <cell r="U883" t="str">
            <v>Guilford</v>
          </cell>
          <cell r="V883" t="str">
            <v>Forsyth</v>
          </cell>
          <cell r="W883" t="str">
            <v>Guilford</v>
          </cell>
          <cell r="X883" t="str">
            <v>Guilford</v>
          </cell>
          <cell r="Y883" t="str">
            <v>Guilford Center</v>
          </cell>
          <cell r="AA883" t="str">
            <v>SELF PAY</v>
          </cell>
          <cell r="AB883" t="str">
            <v>SELF PAY</v>
          </cell>
          <cell r="AC883" t="str">
            <v>MEDICAID(NC)</v>
          </cell>
          <cell r="AD883" t="str">
            <v>MEDICAID</v>
          </cell>
          <cell r="AK883" t="str">
            <v>Medicaid</v>
          </cell>
          <cell r="AL883">
            <v>28.712328767123289</v>
          </cell>
          <cell r="AM883">
            <v>275</v>
          </cell>
          <cell r="AN883">
            <v>0</v>
          </cell>
          <cell r="AO883">
            <v>0</v>
          </cell>
          <cell r="AP883" t="str">
            <v>.</v>
          </cell>
          <cell r="AQ883" t="str">
            <v>.</v>
          </cell>
          <cell r="AR883" t="str">
            <v>Not Seen</v>
          </cell>
          <cell r="AS883">
            <v>0</v>
          </cell>
          <cell r="AT883">
            <v>0</v>
          </cell>
          <cell r="AU883">
            <v>1</v>
          </cell>
          <cell r="AV883" t="b">
            <v>1</v>
          </cell>
          <cell r="AW883" t="b">
            <v>1</v>
          </cell>
          <cell r="AX883" t="b">
            <v>1</v>
          </cell>
          <cell r="AY883" t="b">
            <v>0</v>
          </cell>
          <cell r="AZ883">
            <v>0</v>
          </cell>
          <cell r="BA883" t="b">
            <v>1</v>
          </cell>
          <cell r="BB883" t="b">
            <v>1</v>
          </cell>
          <cell r="BC883">
            <v>0</v>
          </cell>
        </row>
        <row r="884">
          <cell r="A884" t="str">
            <v>2</v>
          </cell>
          <cell r="B884" t="str">
            <v>2010/12/17</v>
          </cell>
          <cell r="C884" t="str">
            <v>2011/01/21</v>
          </cell>
          <cell r="D884">
            <v>0</v>
          </cell>
          <cell r="E884">
            <v>1358296</v>
          </cell>
          <cell r="F884" t="str">
            <v>F</v>
          </cell>
          <cell r="G884" t="str">
            <v>T</v>
          </cell>
          <cell r="H884" t="str">
            <v>1985/03/22</v>
          </cell>
          <cell r="I884" t="str">
            <v>Psych Hospital</v>
          </cell>
          <cell r="J884" t="str">
            <v>Broughton</v>
          </cell>
          <cell r="K884" t="str">
            <v>948821376L</v>
          </cell>
          <cell r="L884" t="str">
            <v>948821376L</v>
          </cell>
          <cell r="M884" t="str">
            <v>1095881</v>
          </cell>
          <cell r="N884" t="str">
            <v>West</v>
          </cell>
          <cell r="O884" t="str">
            <v>110</v>
          </cell>
          <cell r="P884" t="str">
            <v>Mecklenburg</v>
          </cell>
          <cell r="Q884" t="str">
            <v>Direct to Outpatient Commitment</v>
          </cell>
          <cell r="R884" t="str">
            <v>Other outpatient and residential non state facilit</v>
          </cell>
          <cell r="S884" t="str">
            <v>Foster family alternative family living</v>
          </cell>
          <cell r="T884" t="str">
            <v>MH</v>
          </cell>
          <cell r="U884" t="str">
            <v>Mecklenburg</v>
          </cell>
          <cell r="V884" t="str">
            <v>Mecklenburg</v>
          </cell>
          <cell r="W884" t="str">
            <v>Mecklenburg</v>
          </cell>
          <cell r="X884" t="str">
            <v>Mecklenburg</v>
          </cell>
          <cell r="Y884" t="str">
            <v>Mecklenburg</v>
          </cell>
          <cell r="AA884" t="str">
            <v>SELF PAY</v>
          </cell>
          <cell r="AB884" t="str">
            <v>SELF PAY</v>
          </cell>
          <cell r="AC884" t="str">
            <v>MEDICAID(NC)</v>
          </cell>
          <cell r="AD884" t="str">
            <v>MEDICAID</v>
          </cell>
          <cell r="AK884" t="str">
            <v>Medicaid</v>
          </cell>
          <cell r="AL884">
            <v>26.375342465753423</v>
          </cell>
          <cell r="AM884">
            <v>839</v>
          </cell>
          <cell r="AN884">
            <v>1</v>
          </cell>
          <cell r="AO884">
            <v>1</v>
          </cell>
          <cell r="AP884">
            <v>20110121</v>
          </cell>
          <cell r="AQ884">
            <v>0</v>
          </cell>
          <cell r="AR884" t="str">
            <v>0-7 Days</v>
          </cell>
          <cell r="AS884">
            <v>1</v>
          </cell>
          <cell r="AT884">
            <v>1</v>
          </cell>
          <cell r="AU884">
            <v>1</v>
          </cell>
          <cell r="AV884" t="b">
            <v>1</v>
          </cell>
          <cell r="AW884" t="b">
            <v>1</v>
          </cell>
          <cell r="AX884" t="b">
            <v>1</v>
          </cell>
          <cell r="AY884" t="b">
            <v>0</v>
          </cell>
          <cell r="AZ884">
            <v>0</v>
          </cell>
          <cell r="BA884" t="b">
            <v>1</v>
          </cell>
          <cell r="BB884" t="b">
            <v>1</v>
          </cell>
          <cell r="BC884">
            <v>1</v>
          </cell>
        </row>
        <row r="885">
          <cell r="A885" t="str">
            <v>Q</v>
          </cell>
          <cell r="B885" t="str">
            <v>2011/01/13</v>
          </cell>
          <cell r="C885" t="str">
            <v>2011/01/20</v>
          </cell>
          <cell r="D885">
            <v>0</v>
          </cell>
          <cell r="E885">
            <v>2089406</v>
          </cell>
          <cell r="F885" t="str">
            <v>M</v>
          </cell>
          <cell r="G885" t="str">
            <v>T</v>
          </cell>
          <cell r="H885" t="str">
            <v>1962/07/19</v>
          </cell>
          <cell r="I885" t="str">
            <v>ADATC</v>
          </cell>
          <cell r="J885" t="str">
            <v>W.B. Jones ADATC</v>
          </cell>
          <cell r="K885" t="str">
            <v>949773324L</v>
          </cell>
          <cell r="M885" t="str">
            <v>1095895</v>
          </cell>
          <cell r="N885" t="str">
            <v>East</v>
          </cell>
          <cell r="O885" t="str">
            <v>401</v>
          </cell>
          <cell r="P885" t="str">
            <v>Southeastern Center</v>
          </cell>
          <cell r="Q885" t="str">
            <v>Program Completion ADATC only</v>
          </cell>
          <cell r="R885" t="str">
            <v>Other outpatient and residential non state facilit</v>
          </cell>
          <cell r="S885" t="str">
            <v>Private residence</v>
          </cell>
          <cell r="T885" t="str">
            <v>SA</v>
          </cell>
          <cell r="U885" t="str">
            <v>New Hanover</v>
          </cell>
          <cell r="V885" t="str">
            <v>New Hanover</v>
          </cell>
          <cell r="W885" t="str">
            <v>New Hanover</v>
          </cell>
          <cell r="X885" t="str">
            <v>Southeastern Center</v>
          </cell>
          <cell r="Y885" t="str">
            <v>Southeastern Center</v>
          </cell>
          <cell r="AA885" t="str">
            <v>SELF PAY</v>
          </cell>
          <cell r="AB885" t="str">
            <v>SELF PAY</v>
          </cell>
          <cell r="AK885" t="str">
            <v>Self</v>
          </cell>
          <cell r="AL885">
            <v>49.065753424657537</v>
          </cell>
          <cell r="AM885">
            <v>1926</v>
          </cell>
          <cell r="AN885">
            <v>1</v>
          </cell>
          <cell r="AO885">
            <v>1</v>
          </cell>
          <cell r="AP885">
            <v>20110228</v>
          </cell>
          <cell r="AQ885">
            <v>39</v>
          </cell>
          <cell r="AR885" t="str">
            <v>31-60 Days</v>
          </cell>
          <cell r="AS885">
            <v>0</v>
          </cell>
          <cell r="AT885">
            <v>0</v>
          </cell>
          <cell r="AU885">
            <v>0</v>
          </cell>
          <cell r="AV885" t="b">
            <v>0</v>
          </cell>
          <cell r="AW885" t="b">
            <v>1</v>
          </cell>
          <cell r="AX885" t="b">
            <v>1</v>
          </cell>
          <cell r="AY885" t="b">
            <v>0</v>
          </cell>
          <cell r="AZ885">
            <v>1</v>
          </cell>
          <cell r="BA885" t="b">
            <v>1</v>
          </cell>
          <cell r="BB885" t="b">
            <v>1</v>
          </cell>
          <cell r="BC885">
            <v>1</v>
          </cell>
        </row>
        <row r="886">
          <cell r="A886" t="str">
            <v>Q</v>
          </cell>
          <cell r="B886" t="str">
            <v>2011/03/11</v>
          </cell>
          <cell r="C886" t="str">
            <v>2011/03/18</v>
          </cell>
          <cell r="D886">
            <v>0</v>
          </cell>
          <cell r="E886">
            <v>2089406</v>
          </cell>
          <cell r="F886" t="str">
            <v>M</v>
          </cell>
          <cell r="G886" t="str">
            <v>T</v>
          </cell>
          <cell r="H886" t="str">
            <v>1962/07/19</v>
          </cell>
          <cell r="I886" t="str">
            <v>ADATC</v>
          </cell>
          <cell r="J886" t="str">
            <v>W.B. Jones ADATC</v>
          </cell>
          <cell r="K886" t="str">
            <v>949773324L</v>
          </cell>
          <cell r="M886" t="str">
            <v>1095895</v>
          </cell>
          <cell r="N886" t="str">
            <v>East</v>
          </cell>
          <cell r="O886" t="str">
            <v>401</v>
          </cell>
          <cell r="P886" t="str">
            <v>Southeastern Center</v>
          </cell>
          <cell r="Q886" t="str">
            <v>Program Completion ADATC only</v>
          </cell>
          <cell r="R886" t="str">
            <v>Other outpatient and residential non state facilit</v>
          </cell>
          <cell r="S886" t="str">
            <v>Private residence</v>
          </cell>
          <cell r="T886" t="str">
            <v>SA</v>
          </cell>
          <cell r="U886" t="str">
            <v>New Hanover</v>
          </cell>
          <cell r="V886" t="str">
            <v>New Hanover</v>
          </cell>
          <cell r="W886" t="str">
            <v>New Hanover</v>
          </cell>
          <cell r="X886" t="str">
            <v>Southeastern Center</v>
          </cell>
          <cell r="Y886" t="str">
            <v>Southeastern Center</v>
          </cell>
          <cell r="AA886" t="str">
            <v>SELF PAY</v>
          </cell>
          <cell r="AB886" t="str">
            <v>SELF PAY</v>
          </cell>
          <cell r="AK886" t="str">
            <v>Self</v>
          </cell>
          <cell r="AL886">
            <v>49.065753424657537</v>
          </cell>
          <cell r="AM886">
            <v>1927</v>
          </cell>
          <cell r="AN886">
            <v>1</v>
          </cell>
          <cell r="AO886">
            <v>1</v>
          </cell>
          <cell r="AP886">
            <v>20110321</v>
          </cell>
          <cell r="AQ886">
            <v>3</v>
          </cell>
          <cell r="AR886" t="str">
            <v>0-7 Days</v>
          </cell>
          <cell r="AS886">
            <v>0</v>
          </cell>
          <cell r="AT886">
            <v>0</v>
          </cell>
          <cell r="AU886">
            <v>0</v>
          </cell>
          <cell r="AV886" t="b">
            <v>0</v>
          </cell>
          <cell r="AW886" t="b">
            <v>1</v>
          </cell>
          <cell r="AX886" t="b">
            <v>1</v>
          </cell>
          <cell r="AY886" t="b">
            <v>0</v>
          </cell>
          <cell r="AZ886">
            <v>1</v>
          </cell>
          <cell r="BA886" t="b">
            <v>1</v>
          </cell>
          <cell r="BB886" t="b">
            <v>1</v>
          </cell>
          <cell r="BC886">
            <v>1</v>
          </cell>
        </row>
        <row r="887">
          <cell r="A887" t="str">
            <v>H</v>
          </cell>
          <cell r="B887" t="str">
            <v>2011/02/02</v>
          </cell>
          <cell r="C887" t="str">
            <v>2011/02/19</v>
          </cell>
          <cell r="D887">
            <v>0</v>
          </cell>
          <cell r="E887">
            <v>1522080</v>
          </cell>
          <cell r="F887" t="str">
            <v>M</v>
          </cell>
          <cell r="G887" t="str">
            <v>T</v>
          </cell>
          <cell r="H887" t="str">
            <v>1972/09/29</v>
          </cell>
          <cell r="I887" t="str">
            <v>ADATC</v>
          </cell>
          <cell r="J887" t="str">
            <v>J F Keith ADATC</v>
          </cell>
          <cell r="K887" t="str">
            <v>947790305L</v>
          </cell>
          <cell r="M887" t="str">
            <v>1095941</v>
          </cell>
          <cell r="N887" t="str">
            <v>West</v>
          </cell>
          <cell r="O887" t="str">
            <v>113</v>
          </cell>
          <cell r="P887" t="str">
            <v>Western Highlands</v>
          </cell>
          <cell r="Q887" t="str">
            <v>Program Completion ADATC only</v>
          </cell>
          <cell r="R887" t="str">
            <v>Self/no referral</v>
          </cell>
          <cell r="S887" t="str">
            <v>Private residence</v>
          </cell>
          <cell r="T887" t="str">
            <v>SA</v>
          </cell>
          <cell r="U887" t="str">
            <v>Buncombe</v>
          </cell>
          <cell r="V887" t="str">
            <v>Buncombe</v>
          </cell>
          <cell r="W887" t="str">
            <v>Out of State</v>
          </cell>
          <cell r="Y887" t="str">
            <v>Out of State</v>
          </cell>
          <cell r="AA887" t="str">
            <v>SELF PAY</v>
          </cell>
          <cell r="AB887" t="str">
            <v>SELF PAY</v>
          </cell>
          <cell r="AK887" t="str">
            <v>Self</v>
          </cell>
          <cell r="AL887">
            <v>38.860273972602741</v>
          </cell>
          <cell r="AM887">
            <v>1429</v>
          </cell>
          <cell r="AN887">
            <v>1</v>
          </cell>
          <cell r="AO887">
            <v>1</v>
          </cell>
          <cell r="AP887">
            <v>20110408</v>
          </cell>
          <cell r="AQ887">
            <v>48</v>
          </cell>
          <cell r="AR887" t="str">
            <v>31-60 Days</v>
          </cell>
          <cell r="AS887">
            <v>0</v>
          </cell>
          <cell r="AT887">
            <v>0</v>
          </cell>
          <cell r="AU887">
            <v>0</v>
          </cell>
          <cell r="AV887" t="b">
            <v>0</v>
          </cell>
          <cell r="AW887" t="b">
            <v>1</v>
          </cell>
          <cell r="AX887" t="b">
            <v>1</v>
          </cell>
          <cell r="AY887" t="b">
            <v>0</v>
          </cell>
          <cell r="AZ887">
            <v>1</v>
          </cell>
          <cell r="BA887" t="b">
            <v>1</v>
          </cell>
          <cell r="BB887" t="b">
            <v>1</v>
          </cell>
          <cell r="BC887">
            <v>1</v>
          </cell>
        </row>
        <row r="888">
          <cell r="A888" t="str">
            <v>Q</v>
          </cell>
          <cell r="B888" t="str">
            <v>2011/01/04</v>
          </cell>
          <cell r="C888" t="str">
            <v>2011/01/25</v>
          </cell>
          <cell r="D888">
            <v>0</v>
          </cell>
          <cell r="E888">
            <v>2042075</v>
          </cell>
          <cell r="F888" t="str">
            <v>M</v>
          </cell>
          <cell r="G888" t="str">
            <v>T</v>
          </cell>
          <cell r="H888" t="str">
            <v>1970/04/01</v>
          </cell>
          <cell r="I888" t="str">
            <v>ADATC</v>
          </cell>
          <cell r="J888" t="str">
            <v>W.B. Jones ADATC</v>
          </cell>
          <cell r="K888" t="str">
            <v>946637993N</v>
          </cell>
          <cell r="M888" t="str">
            <v>1095952</v>
          </cell>
          <cell r="N888" t="str">
            <v>East</v>
          </cell>
          <cell r="O888" t="str">
            <v>407</v>
          </cell>
          <cell r="P888" t="str">
            <v>ECBH</v>
          </cell>
          <cell r="Q888" t="str">
            <v>Program Completion ADATC only</v>
          </cell>
          <cell r="R888" t="str">
            <v>Other outpatient and residential non state facilit</v>
          </cell>
          <cell r="S888" t="str">
            <v>Private residence</v>
          </cell>
          <cell r="T888" t="str">
            <v>SA</v>
          </cell>
          <cell r="U888" t="str">
            <v>Pitt</v>
          </cell>
          <cell r="V888" t="str">
            <v>Pitt</v>
          </cell>
          <cell r="W888" t="str">
            <v>Pitt</v>
          </cell>
          <cell r="X888" t="str">
            <v>ECBH</v>
          </cell>
          <cell r="Y888" t="str">
            <v>East Carolina Behavioral Health</v>
          </cell>
          <cell r="AA888" t="str">
            <v>SELF PAY</v>
          </cell>
          <cell r="AB888" t="str">
            <v>SELF PAY</v>
          </cell>
          <cell r="AK888" t="str">
            <v>Self</v>
          </cell>
          <cell r="AL888">
            <v>41.358904109589041</v>
          </cell>
          <cell r="AM888">
            <v>1920</v>
          </cell>
          <cell r="AN888">
            <v>1</v>
          </cell>
          <cell r="AO888">
            <v>1</v>
          </cell>
          <cell r="AP888">
            <v>20110126</v>
          </cell>
          <cell r="AQ888">
            <v>1</v>
          </cell>
          <cell r="AR888" t="str">
            <v>0-7 Days</v>
          </cell>
          <cell r="AS888">
            <v>0</v>
          </cell>
          <cell r="AT888">
            <v>0</v>
          </cell>
          <cell r="AU888">
            <v>0</v>
          </cell>
          <cell r="AV888" t="b">
            <v>0</v>
          </cell>
          <cell r="AW888" t="b">
            <v>1</v>
          </cell>
          <cell r="AX888" t="b">
            <v>1</v>
          </cell>
          <cell r="AY888" t="b">
            <v>0</v>
          </cell>
          <cell r="AZ888">
            <v>1</v>
          </cell>
          <cell r="BA888" t="b">
            <v>1</v>
          </cell>
          <cell r="BB888" t="b">
            <v>1</v>
          </cell>
          <cell r="BC888">
            <v>1</v>
          </cell>
        </row>
        <row r="889">
          <cell r="A889" t="str">
            <v>H</v>
          </cell>
          <cell r="B889" t="str">
            <v>2011/02/10</v>
          </cell>
          <cell r="C889" t="str">
            <v>2011/02/16</v>
          </cell>
          <cell r="D889">
            <v>0</v>
          </cell>
          <cell r="E889">
            <v>1818477</v>
          </cell>
          <cell r="F889" t="str">
            <v>M</v>
          </cell>
          <cell r="G889" t="str">
            <v>T</v>
          </cell>
          <cell r="H889" t="str">
            <v>1959/09/07</v>
          </cell>
          <cell r="I889" t="str">
            <v>ADATC</v>
          </cell>
          <cell r="J889" t="str">
            <v>J F Keith ADATC</v>
          </cell>
          <cell r="K889" t="str">
            <v>948896819M</v>
          </cell>
          <cell r="M889" t="str">
            <v>1096095</v>
          </cell>
          <cell r="N889" t="str">
            <v>West</v>
          </cell>
          <cell r="O889" t="str">
            <v>113</v>
          </cell>
          <cell r="P889" t="str">
            <v>Western Highlands</v>
          </cell>
          <cell r="Q889" t="str">
            <v>Program Completion ADATC only</v>
          </cell>
          <cell r="R889" t="str">
            <v>Other outpatient and residential non state facilit</v>
          </cell>
          <cell r="S889" t="str">
            <v>Private residence</v>
          </cell>
          <cell r="T889" t="str">
            <v>SA</v>
          </cell>
          <cell r="U889" t="str">
            <v>Buncombe</v>
          </cell>
          <cell r="V889" t="str">
            <v>Buncombe</v>
          </cell>
          <cell r="W889" t="str">
            <v>Buncombe</v>
          </cell>
          <cell r="Y889" t="str">
            <v>Western Highlands</v>
          </cell>
          <cell r="AA889" t="str">
            <v>SELF PAY</v>
          </cell>
          <cell r="AB889" t="str">
            <v>SELF PAY</v>
          </cell>
          <cell r="AK889" t="str">
            <v>Self</v>
          </cell>
          <cell r="AL889">
            <v>51.93150684931507</v>
          </cell>
          <cell r="AM889">
            <v>1478</v>
          </cell>
          <cell r="AN889">
            <v>1</v>
          </cell>
          <cell r="AO889">
            <v>1</v>
          </cell>
          <cell r="AP889">
            <v>20110217</v>
          </cell>
          <cell r="AQ889">
            <v>1</v>
          </cell>
          <cell r="AR889" t="str">
            <v>0-7 Days</v>
          </cell>
          <cell r="AS889">
            <v>0</v>
          </cell>
          <cell r="AT889">
            <v>0</v>
          </cell>
          <cell r="AU889">
            <v>0</v>
          </cell>
          <cell r="AV889" t="b">
            <v>0</v>
          </cell>
          <cell r="AW889" t="b">
            <v>1</v>
          </cell>
          <cell r="AX889" t="b">
            <v>1</v>
          </cell>
          <cell r="AY889" t="b">
            <v>0</v>
          </cell>
          <cell r="AZ889">
            <v>1</v>
          </cell>
          <cell r="BA889" t="b">
            <v>1</v>
          </cell>
          <cell r="BB889" t="b">
            <v>1</v>
          </cell>
          <cell r="BC889">
            <v>1</v>
          </cell>
        </row>
        <row r="890">
          <cell r="A890" t="str">
            <v>2</v>
          </cell>
          <cell r="B890" t="str">
            <v>2011/01/25</v>
          </cell>
          <cell r="C890" t="str">
            <v>2011/01/28</v>
          </cell>
          <cell r="D890">
            <v>0</v>
          </cell>
          <cell r="E890">
            <v>1393736</v>
          </cell>
          <cell r="F890" t="str">
            <v>F</v>
          </cell>
          <cell r="G890" t="str">
            <v>T</v>
          </cell>
          <cell r="H890" t="str">
            <v>1988/01/17</v>
          </cell>
          <cell r="I890" t="str">
            <v>Psych Hospital</v>
          </cell>
          <cell r="J890" t="str">
            <v>Broughton</v>
          </cell>
          <cell r="K890" t="str">
            <v>947371970L</v>
          </cell>
          <cell r="L890" t="str">
            <v>947371970L</v>
          </cell>
          <cell r="M890" t="str">
            <v>1096225</v>
          </cell>
          <cell r="N890" t="str">
            <v>West</v>
          </cell>
          <cell r="O890" t="str">
            <v>201</v>
          </cell>
          <cell r="P890" t="str">
            <v>Crossroads</v>
          </cell>
          <cell r="Q890" t="str">
            <v>Direct with Approval</v>
          </cell>
          <cell r="R890" t="str">
            <v>Other outpatient and residential non state facilit</v>
          </cell>
          <cell r="S890" t="str">
            <v>Private residence</v>
          </cell>
          <cell r="T890" t="str">
            <v>MH</v>
          </cell>
          <cell r="U890" t="str">
            <v>Iredell</v>
          </cell>
          <cell r="V890" t="str">
            <v>Rowan</v>
          </cell>
          <cell r="W890" t="str">
            <v>Rowan</v>
          </cell>
          <cell r="X890" t="str">
            <v>Piedmont</v>
          </cell>
          <cell r="Y890" t="str">
            <v>PBH</v>
          </cell>
          <cell r="Z890" t="str">
            <v>131210000010353</v>
          </cell>
          <cell r="AA890" t="str">
            <v>SELF PAY</v>
          </cell>
          <cell r="AB890" t="str">
            <v>SELF PAY</v>
          </cell>
          <cell r="AC890" t="str">
            <v>MEDICAID(NC)</v>
          </cell>
          <cell r="AD890" t="str">
            <v>MEDICAID</v>
          </cell>
          <cell r="AK890" t="str">
            <v>Medicaid</v>
          </cell>
          <cell r="AL890">
            <v>23.550684931506851</v>
          </cell>
          <cell r="AM890">
            <v>842</v>
          </cell>
          <cell r="AN890">
            <v>0</v>
          </cell>
          <cell r="AO890">
            <v>0</v>
          </cell>
          <cell r="AP890" t="str">
            <v>.</v>
          </cell>
          <cell r="AQ890" t="str">
            <v>.</v>
          </cell>
          <cell r="AR890" t="str">
            <v>Not Seen</v>
          </cell>
          <cell r="AS890">
            <v>0</v>
          </cell>
          <cell r="AT890">
            <v>0</v>
          </cell>
          <cell r="AU890">
            <v>1</v>
          </cell>
          <cell r="AV890" t="b">
            <v>1</v>
          </cell>
          <cell r="AW890" t="b">
            <v>1</v>
          </cell>
          <cell r="AX890" t="b">
            <v>1</v>
          </cell>
          <cell r="AY890" t="b">
            <v>0</v>
          </cell>
          <cell r="AZ890">
            <v>0</v>
          </cell>
          <cell r="BA890" t="b">
            <v>1</v>
          </cell>
          <cell r="BB890" t="b">
            <v>1</v>
          </cell>
          <cell r="BC890">
            <v>0</v>
          </cell>
        </row>
        <row r="891">
          <cell r="A891" t="str">
            <v>2</v>
          </cell>
          <cell r="B891" t="str">
            <v>2010/12/26</v>
          </cell>
          <cell r="C891" t="str">
            <v>2011/01/04</v>
          </cell>
          <cell r="D891">
            <v>0</v>
          </cell>
          <cell r="E891">
            <v>1560823</v>
          </cell>
          <cell r="F891" t="str">
            <v>M</v>
          </cell>
          <cell r="G891" t="str">
            <v>T</v>
          </cell>
          <cell r="H891" t="str">
            <v>1982/06/13</v>
          </cell>
          <cell r="I891" t="str">
            <v>Psych Hospital</v>
          </cell>
          <cell r="J891" t="str">
            <v>Broughton</v>
          </cell>
          <cell r="K891" t="str">
            <v>948999788T</v>
          </cell>
          <cell r="M891" t="str">
            <v>1096369</v>
          </cell>
          <cell r="N891" t="str">
            <v>West</v>
          </cell>
          <cell r="O891" t="str">
            <v>109</v>
          </cell>
          <cell r="P891" t="str">
            <v>Mental Health Partners</v>
          </cell>
          <cell r="Q891" t="str">
            <v>Direct with Approval</v>
          </cell>
          <cell r="R891" t="str">
            <v>Other outpatient and residential non state facilit</v>
          </cell>
          <cell r="S891" t="str">
            <v>Private residence</v>
          </cell>
          <cell r="T891" t="str">
            <v>MH</v>
          </cell>
          <cell r="U891" t="str">
            <v>Burke</v>
          </cell>
          <cell r="V891" t="str">
            <v>Burke</v>
          </cell>
          <cell r="W891" t="str">
            <v>Burke</v>
          </cell>
          <cell r="X891" t="str">
            <v>Mental Health Partners</v>
          </cell>
          <cell r="Y891" t="str">
            <v>Mental Health Partners</v>
          </cell>
          <cell r="AA891" t="str">
            <v>SELF PAY</v>
          </cell>
          <cell r="AB891" t="str">
            <v>SELF PAY</v>
          </cell>
          <cell r="AK891" t="str">
            <v>Self</v>
          </cell>
          <cell r="AL891">
            <v>29.150684931506849</v>
          </cell>
          <cell r="AM891">
            <v>849</v>
          </cell>
          <cell r="AN891">
            <v>1</v>
          </cell>
          <cell r="AO891">
            <v>1</v>
          </cell>
          <cell r="AP891">
            <v>20110105</v>
          </cell>
          <cell r="AQ891">
            <v>1</v>
          </cell>
          <cell r="AR891" t="str">
            <v>0-7 Days</v>
          </cell>
          <cell r="AS891">
            <v>0</v>
          </cell>
          <cell r="AT891">
            <v>0</v>
          </cell>
          <cell r="AU891">
            <v>1</v>
          </cell>
          <cell r="AV891" t="b">
            <v>1</v>
          </cell>
          <cell r="AW891" t="b">
            <v>1</v>
          </cell>
          <cell r="AX891" t="b">
            <v>1</v>
          </cell>
          <cell r="AY891" t="b">
            <v>0</v>
          </cell>
          <cell r="AZ891">
            <v>0</v>
          </cell>
          <cell r="BA891" t="b">
            <v>1</v>
          </cell>
          <cell r="BB891" t="b">
            <v>1</v>
          </cell>
          <cell r="BC891">
            <v>1</v>
          </cell>
        </row>
        <row r="892">
          <cell r="A892" t="str">
            <v>2</v>
          </cell>
          <cell r="B892" t="str">
            <v>2011/01/24</v>
          </cell>
          <cell r="C892" t="str">
            <v>2011/03/02</v>
          </cell>
          <cell r="D892">
            <v>0</v>
          </cell>
          <cell r="E892">
            <v>1560823</v>
          </cell>
          <cell r="F892" t="str">
            <v>M</v>
          </cell>
          <cell r="G892" t="str">
            <v>T</v>
          </cell>
          <cell r="H892" t="str">
            <v>1982/06/13</v>
          </cell>
          <cell r="I892" t="str">
            <v>Psych Hospital</v>
          </cell>
          <cell r="J892" t="str">
            <v>Broughton</v>
          </cell>
          <cell r="K892" t="str">
            <v>948999788T</v>
          </cell>
          <cell r="M892" t="str">
            <v>1096369</v>
          </cell>
          <cell r="N892" t="str">
            <v>West</v>
          </cell>
          <cell r="O892" t="str">
            <v>109</v>
          </cell>
          <cell r="P892" t="str">
            <v>Mental Health Partners</v>
          </cell>
          <cell r="Q892" t="str">
            <v>Direct to Outpatient Commitment</v>
          </cell>
          <cell r="R892" t="str">
            <v>Other outpatient and residential non state facilit</v>
          </cell>
          <cell r="S892" t="str">
            <v>Private residence</v>
          </cell>
          <cell r="T892" t="str">
            <v>MH</v>
          </cell>
          <cell r="U892" t="str">
            <v>Burke</v>
          </cell>
          <cell r="V892" t="str">
            <v>Burke</v>
          </cell>
          <cell r="W892" t="str">
            <v>Burke</v>
          </cell>
          <cell r="X892" t="str">
            <v>Mental Health Partners</v>
          </cell>
          <cell r="Y892" t="str">
            <v>Mental Health Partners</v>
          </cell>
          <cell r="AA892" t="str">
            <v>SELF PAY</v>
          </cell>
          <cell r="AB892" t="str">
            <v>SELF PAY</v>
          </cell>
          <cell r="AK892" t="str">
            <v>Self</v>
          </cell>
          <cell r="AL892">
            <v>29.150684931506849</v>
          </cell>
          <cell r="AM892">
            <v>850</v>
          </cell>
          <cell r="AN892">
            <v>1</v>
          </cell>
          <cell r="AO892">
            <v>1</v>
          </cell>
          <cell r="AP892">
            <v>20110308</v>
          </cell>
          <cell r="AQ892">
            <v>6</v>
          </cell>
          <cell r="AR892" t="str">
            <v>0-7 Days</v>
          </cell>
          <cell r="AS892">
            <v>0</v>
          </cell>
          <cell r="AT892">
            <v>0</v>
          </cell>
          <cell r="AU892">
            <v>1</v>
          </cell>
          <cell r="AV892" t="b">
            <v>1</v>
          </cell>
          <cell r="AW892" t="b">
            <v>1</v>
          </cell>
          <cell r="AX892" t="b">
            <v>1</v>
          </cell>
          <cell r="AY892" t="b">
            <v>0</v>
          </cell>
          <cell r="AZ892">
            <v>0</v>
          </cell>
          <cell r="BA892" t="b">
            <v>1</v>
          </cell>
          <cell r="BB892" t="b">
            <v>1</v>
          </cell>
          <cell r="BC892">
            <v>1</v>
          </cell>
        </row>
        <row r="893">
          <cell r="A893" t="str">
            <v>Q</v>
          </cell>
          <cell r="B893" t="str">
            <v>2011/03/15</v>
          </cell>
          <cell r="C893" t="str">
            <v>2011/03/19</v>
          </cell>
          <cell r="D893">
            <v>0</v>
          </cell>
          <cell r="E893">
            <v>2110298</v>
          </cell>
          <cell r="F893" t="str">
            <v>F</v>
          </cell>
          <cell r="G893" t="str">
            <v>T</v>
          </cell>
          <cell r="H893" t="str">
            <v>1967/05/30</v>
          </cell>
          <cell r="I893" t="str">
            <v>ADATC</v>
          </cell>
          <cell r="J893" t="str">
            <v>W.B. Jones ADATC</v>
          </cell>
          <cell r="K893" t="str">
            <v>947867648M</v>
          </cell>
          <cell r="L893" t="str">
            <v>947867648M</v>
          </cell>
          <cell r="M893" t="str">
            <v>1096441</v>
          </cell>
          <cell r="N893" t="str">
            <v>East</v>
          </cell>
          <cell r="O893" t="str">
            <v>401</v>
          </cell>
          <cell r="P893" t="str">
            <v>Southeastern Center</v>
          </cell>
          <cell r="Q893" t="str">
            <v>Behaviour Problem Discharge</v>
          </cell>
          <cell r="R893" t="str">
            <v>Other outpatient and residential non state facilit</v>
          </cell>
          <cell r="S893" t="str">
            <v>Private residence</v>
          </cell>
          <cell r="T893" t="str">
            <v>SA</v>
          </cell>
          <cell r="U893" t="str">
            <v>Brunswick</v>
          </cell>
          <cell r="V893" t="str">
            <v>Brunswick</v>
          </cell>
          <cell r="W893" t="str">
            <v>Pitt</v>
          </cell>
          <cell r="X893" t="str">
            <v>Southeastern Center</v>
          </cell>
          <cell r="Y893" t="str">
            <v>Southeastern Center</v>
          </cell>
          <cell r="AA893" t="str">
            <v>SELF PAY</v>
          </cell>
          <cell r="AB893" t="str">
            <v>SELF PAY</v>
          </cell>
          <cell r="AC893" t="str">
            <v>MEDICAID(NC)</v>
          </cell>
          <cell r="AD893" t="str">
            <v>MEDICAID</v>
          </cell>
          <cell r="AK893" t="str">
            <v>Medicaid</v>
          </cell>
          <cell r="AL893">
            <v>44.2</v>
          </cell>
          <cell r="AM893">
            <v>1930</v>
          </cell>
          <cell r="AN893">
            <v>1</v>
          </cell>
          <cell r="AO893">
            <v>1</v>
          </cell>
          <cell r="AP893">
            <v>20110329</v>
          </cell>
          <cell r="AQ893">
            <v>10</v>
          </cell>
          <cell r="AR893" t="str">
            <v>0-7 Days</v>
          </cell>
          <cell r="AS893">
            <v>1</v>
          </cell>
          <cell r="AT893">
            <v>1</v>
          </cell>
          <cell r="AU893">
            <v>0</v>
          </cell>
          <cell r="AV893" t="b">
            <v>0</v>
          </cell>
          <cell r="AW893" t="b">
            <v>1</v>
          </cell>
          <cell r="AX893" t="b">
            <v>1</v>
          </cell>
          <cell r="AY893" t="b">
            <v>0</v>
          </cell>
          <cell r="AZ893">
            <v>0</v>
          </cell>
          <cell r="BA893" t="b">
            <v>0</v>
          </cell>
          <cell r="BB893" t="b">
            <v>1</v>
          </cell>
          <cell r="BC893">
            <v>1</v>
          </cell>
        </row>
        <row r="894">
          <cell r="A894" t="str">
            <v>1</v>
          </cell>
          <cell r="B894" t="str">
            <v>2010/12/07</v>
          </cell>
          <cell r="C894" t="str">
            <v>2011/01/21</v>
          </cell>
          <cell r="D894">
            <v>0</v>
          </cell>
          <cell r="E894">
            <v>175068</v>
          </cell>
          <cell r="F894" t="str">
            <v>M</v>
          </cell>
          <cell r="G894" t="str">
            <v>T</v>
          </cell>
          <cell r="H894" t="str">
            <v>1959/12/25</v>
          </cell>
          <cell r="I894" t="str">
            <v>Psych Hospital</v>
          </cell>
          <cell r="J894" t="str">
            <v>Cherry</v>
          </cell>
          <cell r="K894" t="str">
            <v>949172061T</v>
          </cell>
          <cell r="L894" t="str">
            <v>949172061T</v>
          </cell>
          <cell r="M894" t="str">
            <v>1096442</v>
          </cell>
          <cell r="N894" t="str">
            <v>East</v>
          </cell>
          <cell r="O894" t="str">
            <v>304</v>
          </cell>
          <cell r="P894" t="str">
            <v>Southeastern Regional</v>
          </cell>
          <cell r="Q894" t="str">
            <v>Direct with Approval</v>
          </cell>
          <cell r="R894" t="str">
            <v>Other outpatient and residential non state facilit</v>
          </cell>
          <cell r="S894" t="str">
            <v>Foster family alternative family living</v>
          </cell>
          <cell r="T894" t="str">
            <v>MH</v>
          </cell>
          <cell r="U894" t="str">
            <v>Robeson</v>
          </cell>
          <cell r="V894" t="str">
            <v>Bladen</v>
          </cell>
          <cell r="W894" t="str">
            <v>Sampson</v>
          </cell>
          <cell r="X894" t="str">
            <v>Eastpointe</v>
          </cell>
          <cell r="Y894" t="str">
            <v>Eastpointe</v>
          </cell>
          <cell r="AA894" t="str">
            <v>MEDICARE PART A</v>
          </cell>
          <cell r="AB894" t="str">
            <v>MEDICARE</v>
          </cell>
          <cell r="AC894" t="str">
            <v>SELF PAY</v>
          </cell>
          <cell r="AD894" t="str">
            <v>SELF PAY</v>
          </cell>
          <cell r="AE894" t="str">
            <v>MEDICARE PART B</v>
          </cell>
          <cell r="AF894" t="str">
            <v>MEDICARE</v>
          </cell>
          <cell r="AK894" t="str">
            <v>Medicare</v>
          </cell>
          <cell r="AL894">
            <v>51.632876712328766</v>
          </cell>
          <cell r="AM894">
            <v>460</v>
          </cell>
          <cell r="AN894">
            <v>1</v>
          </cell>
          <cell r="AO894">
            <v>1</v>
          </cell>
          <cell r="AP894">
            <v>20110127</v>
          </cell>
          <cell r="AQ894">
            <v>6</v>
          </cell>
          <cell r="AR894" t="str">
            <v>0-7 Days</v>
          </cell>
          <cell r="AS894">
            <v>0</v>
          </cell>
          <cell r="AT894">
            <v>0</v>
          </cell>
          <cell r="AU894">
            <v>1</v>
          </cell>
          <cell r="AV894" t="b">
            <v>1</v>
          </cell>
          <cell r="AW894" t="b">
            <v>1</v>
          </cell>
          <cell r="AX894" t="b">
            <v>1</v>
          </cell>
          <cell r="AY894" t="b">
            <v>0</v>
          </cell>
          <cell r="AZ894">
            <v>0</v>
          </cell>
          <cell r="BA894" t="b">
            <v>1</v>
          </cell>
          <cell r="BB894" t="b">
            <v>1</v>
          </cell>
          <cell r="BC894">
            <v>0</v>
          </cell>
        </row>
        <row r="895">
          <cell r="A895" t="str">
            <v>2</v>
          </cell>
          <cell r="B895" t="str">
            <v>2011/01/07</v>
          </cell>
          <cell r="C895" t="str">
            <v>2011/01/31</v>
          </cell>
          <cell r="D895">
            <v>0</v>
          </cell>
          <cell r="E895">
            <v>1937148</v>
          </cell>
          <cell r="F895" t="str">
            <v>M</v>
          </cell>
          <cell r="G895" t="str">
            <v>T</v>
          </cell>
          <cell r="H895" t="str">
            <v>1964/03/22</v>
          </cell>
          <cell r="I895" t="str">
            <v>Psych Hospital</v>
          </cell>
          <cell r="J895" t="str">
            <v>Broughton</v>
          </cell>
          <cell r="K895" t="str">
            <v>944961486P</v>
          </cell>
          <cell r="M895" t="str">
            <v>1096534</v>
          </cell>
          <cell r="N895" t="str">
            <v>West</v>
          </cell>
          <cell r="O895" t="str">
            <v>109</v>
          </cell>
          <cell r="P895" t="str">
            <v>Mental Health Partners</v>
          </cell>
          <cell r="Q895" t="str">
            <v>Direct with Approval</v>
          </cell>
          <cell r="R895" t="str">
            <v>Other</v>
          </cell>
          <cell r="S895" t="str">
            <v>Private residence</v>
          </cell>
          <cell r="T895" t="str">
            <v>MH</v>
          </cell>
          <cell r="U895" t="str">
            <v>Catawba</v>
          </cell>
          <cell r="V895" t="str">
            <v>Out of State</v>
          </cell>
          <cell r="W895" t="str">
            <v>Out of State</v>
          </cell>
          <cell r="Y895" t="str">
            <v>Out of State</v>
          </cell>
          <cell r="AA895" t="str">
            <v>MEDICARE PART A</v>
          </cell>
          <cell r="AB895" t="str">
            <v>MEDICARE</v>
          </cell>
          <cell r="AC895" t="str">
            <v>SELF PAY</v>
          </cell>
          <cell r="AD895" t="str">
            <v>SELF PAY</v>
          </cell>
          <cell r="AE895" t="str">
            <v>MEDICARE PART B</v>
          </cell>
          <cell r="AF895" t="str">
            <v>MEDICARE</v>
          </cell>
          <cell r="AK895" t="str">
            <v>Medicare</v>
          </cell>
          <cell r="AL895">
            <v>47.389041095890413</v>
          </cell>
          <cell r="AM895">
            <v>886</v>
          </cell>
          <cell r="AN895">
            <v>1</v>
          </cell>
          <cell r="AO895">
            <v>1</v>
          </cell>
          <cell r="AP895">
            <v>20110510</v>
          </cell>
          <cell r="AQ895">
            <v>99</v>
          </cell>
          <cell r="AR895" t="str">
            <v>&gt;60 Days</v>
          </cell>
          <cell r="AS895">
            <v>0</v>
          </cell>
          <cell r="AT895">
            <v>0</v>
          </cell>
          <cell r="AU895">
            <v>1</v>
          </cell>
          <cell r="AV895" t="b">
            <v>1</v>
          </cell>
          <cell r="AW895" t="b">
            <v>1</v>
          </cell>
          <cell r="AX895" t="b">
            <v>1</v>
          </cell>
          <cell r="AY895" t="b">
            <v>0</v>
          </cell>
          <cell r="AZ895">
            <v>0</v>
          </cell>
          <cell r="BA895" t="b">
            <v>1</v>
          </cell>
          <cell r="BB895" t="b">
            <v>1</v>
          </cell>
          <cell r="BC895">
            <v>0</v>
          </cell>
        </row>
        <row r="896">
          <cell r="A896" t="str">
            <v>8</v>
          </cell>
          <cell r="B896" t="str">
            <v>2011/02/04</v>
          </cell>
          <cell r="C896" t="str">
            <v>2011/02/21</v>
          </cell>
          <cell r="D896">
            <v>0</v>
          </cell>
          <cell r="E896">
            <v>2110365</v>
          </cell>
          <cell r="F896" t="str">
            <v>M</v>
          </cell>
          <cell r="G896" t="str">
            <v>T</v>
          </cell>
          <cell r="H896" t="str">
            <v>1955/11/09</v>
          </cell>
          <cell r="I896" t="str">
            <v>ADATC</v>
          </cell>
          <cell r="J896" t="str">
            <v>R. J. Blackley ADATC</v>
          </cell>
          <cell r="K896" t="str">
            <v>949797927O</v>
          </cell>
          <cell r="M896" t="str">
            <v>1096538</v>
          </cell>
          <cell r="N896" t="str">
            <v>C</v>
          </cell>
          <cell r="O896" t="str">
            <v>308</v>
          </cell>
          <cell r="P896" t="str">
            <v>Wake</v>
          </cell>
          <cell r="Q896" t="str">
            <v>Program Completion ADATC only</v>
          </cell>
          <cell r="R896" t="str">
            <v>Other outpatient and residential non state facilit</v>
          </cell>
          <cell r="S896" t="str">
            <v>Residental facility excluding nursing homes(halfwa</v>
          </cell>
          <cell r="T896" t="str">
            <v>SA</v>
          </cell>
          <cell r="U896" t="str">
            <v>Wake</v>
          </cell>
          <cell r="V896" t="str">
            <v>Wake</v>
          </cell>
          <cell r="W896" t="str">
            <v>Wake</v>
          </cell>
          <cell r="X896" t="str">
            <v>Wake</v>
          </cell>
          <cell r="Y896" t="str">
            <v>Wake</v>
          </cell>
          <cell r="AA896" t="str">
            <v>SELF PAY</v>
          </cell>
          <cell r="AB896" t="str">
            <v>SELF PAY</v>
          </cell>
          <cell r="AK896" t="str">
            <v>Self</v>
          </cell>
          <cell r="AL896">
            <v>55.761643835616439</v>
          </cell>
          <cell r="AM896">
            <v>1202</v>
          </cell>
          <cell r="AN896">
            <v>0</v>
          </cell>
          <cell r="AO896">
            <v>0</v>
          </cell>
          <cell r="AP896" t="str">
            <v>.</v>
          </cell>
          <cell r="AQ896" t="str">
            <v>.</v>
          </cell>
          <cell r="AR896" t="str">
            <v>Not Seen</v>
          </cell>
          <cell r="AS896">
            <v>0</v>
          </cell>
          <cell r="AT896">
            <v>0</v>
          </cell>
          <cell r="AU896">
            <v>0</v>
          </cell>
          <cell r="AV896" t="b">
            <v>0</v>
          </cell>
          <cell r="AW896" t="b">
            <v>1</v>
          </cell>
          <cell r="AX896" t="b">
            <v>1</v>
          </cell>
          <cell r="AY896" t="b">
            <v>0</v>
          </cell>
          <cell r="AZ896">
            <v>1</v>
          </cell>
          <cell r="BA896" t="b">
            <v>1</v>
          </cell>
          <cell r="BB896" t="b">
            <v>1</v>
          </cell>
          <cell r="BC896">
            <v>1</v>
          </cell>
        </row>
        <row r="897">
          <cell r="A897" t="str">
            <v>1</v>
          </cell>
          <cell r="B897" t="str">
            <v>2010/12/20</v>
          </cell>
          <cell r="C897" t="str">
            <v>2011/01/10</v>
          </cell>
          <cell r="D897">
            <v>0</v>
          </cell>
          <cell r="E897">
            <v>604313</v>
          </cell>
          <cell r="F897" t="str">
            <v>F</v>
          </cell>
          <cell r="G897" t="str">
            <v>T</v>
          </cell>
          <cell r="H897" t="str">
            <v>1936/11/27</v>
          </cell>
          <cell r="I897" t="str">
            <v>Psych Hospital</v>
          </cell>
          <cell r="J897" t="str">
            <v>Cherry</v>
          </cell>
          <cell r="K897" t="str">
            <v>949187438L</v>
          </cell>
          <cell r="L897" t="str">
            <v>949187438L</v>
          </cell>
          <cell r="M897" t="str">
            <v>1096627</v>
          </cell>
          <cell r="N897" t="str">
            <v>East</v>
          </cell>
          <cell r="O897" t="str">
            <v>408</v>
          </cell>
          <cell r="P897" t="str">
            <v>Eastpointe</v>
          </cell>
          <cell r="Q897" t="str">
            <v>Direct with Approval</v>
          </cell>
          <cell r="R897" t="str">
            <v>Other outpatient and residential non state facilit</v>
          </cell>
          <cell r="S897" t="str">
            <v>Private residence</v>
          </cell>
          <cell r="T897" t="str">
            <v>MH</v>
          </cell>
          <cell r="U897" t="str">
            <v>Sampson</v>
          </cell>
          <cell r="V897" t="str">
            <v>Sampson</v>
          </cell>
          <cell r="W897" t="str">
            <v>Sampson</v>
          </cell>
          <cell r="X897" t="str">
            <v>Eastpointe</v>
          </cell>
          <cell r="Y897" t="str">
            <v>Eastpointe</v>
          </cell>
          <cell r="AA897" t="str">
            <v>MEDICARE PART A</v>
          </cell>
          <cell r="AB897" t="str">
            <v>MEDICARE</v>
          </cell>
          <cell r="AC897" t="str">
            <v>MEDICAID(CONCURRENT)</v>
          </cell>
          <cell r="AD897" t="str">
            <v>MEDICAID</v>
          </cell>
          <cell r="AE897" t="str">
            <v>SELF PAY</v>
          </cell>
          <cell r="AF897" t="str">
            <v>SELF PAY</v>
          </cell>
          <cell r="AG897" t="str">
            <v>MEDICARE PART B</v>
          </cell>
          <cell r="AH897" t="str">
            <v>MEDICARE</v>
          </cell>
          <cell r="AK897" t="str">
            <v>Medicaid</v>
          </cell>
          <cell r="AL897">
            <v>74.723287671232882</v>
          </cell>
          <cell r="AM897">
            <v>498</v>
          </cell>
          <cell r="AN897">
            <v>0</v>
          </cell>
          <cell r="AO897">
            <v>0</v>
          </cell>
          <cell r="AP897" t="str">
            <v>.</v>
          </cell>
          <cell r="AQ897" t="str">
            <v>.</v>
          </cell>
          <cell r="AR897" t="str">
            <v>Not Seen</v>
          </cell>
          <cell r="AS897">
            <v>0</v>
          </cell>
          <cell r="AT897">
            <v>0</v>
          </cell>
          <cell r="AU897">
            <v>1</v>
          </cell>
          <cell r="AV897" t="b">
            <v>1</v>
          </cell>
          <cell r="AW897" t="b">
            <v>1</v>
          </cell>
          <cell r="AX897" t="b">
            <v>1</v>
          </cell>
          <cell r="AY897" t="b">
            <v>0</v>
          </cell>
          <cell r="AZ897">
            <v>0</v>
          </cell>
          <cell r="BA897" t="b">
            <v>1</v>
          </cell>
          <cell r="BB897" t="b">
            <v>1</v>
          </cell>
          <cell r="BC897">
            <v>1</v>
          </cell>
        </row>
        <row r="898">
          <cell r="A898" t="str">
            <v>8</v>
          </cell>
          <cell r="B898" t="str">
            <v>2011/01/15</v>
          </cell>
          <cell r="C898" t="str">
            <v>2011/02/04</v>
          </cell>
          <cell r="D898">
            <v>0</v>
          </cell>
          <cell r="E898">
            <v>2110706</v>
          </cell>
          <cell r="F898" t="str">
            <v>M</v>
          </cell>
          <cell r="G898" t="str">
            <v>T</v>
          </cell>
          <cell r="H898" t="str">
            <v>1966/07/28</v>
          </cell>
          <cell r="I898" t="str">
            <v>ADATC</v>
          </cell>
          <cell r="J898" t="str">
            <v>R. J. Blackley ADATC</v>
          </cell>
          <cell r="K898" t="str">
            <v>944370124N</v>
          </cell>
          <cell r="L898" t="str">
            <v>944370124N</v>
          </cell>
          <cell r="M898" t="str">
            <v>1096628</v>
          </cell>
          <cell r="N898" t="str">
            <v>C</v>
          </cell>
          <cell r="O898" t="str">
            <v>207</v>
          </cell>
          <cell r="P898" t="str">
            <v>Durham</v>
          </cell>
          <cell r="Q898" t="str">
            <v>Program Completion ADATC only</v>
          </cell>
          <cell r="R898" t="str">
            <v>Other outpatient and residential non state facilit</v>
          </cell>
          <cell r="S898" t="str">
            <v>Residental facility excluding nursing homes(halfwa</v>
          </cell>
          <cell r="T898" t="str">
            <v>SA</v>
          </cell>
          <cell r="U898" t="str">
            <v>Durham</v>
          </cell>
          <cell r="V898" t="str">
            <v>Durham</v>
          </cell>
          <cell r="W898" t="str">
            <v>Durham</v>
          </cell>
          <cell r="X898" t="str">
            <v>Durham</v>
          </cell>
          <cell r="Y898" t="str">
            <v>Durham Center</v>
          </cell>
          <cell r="AA898" t="str">
            <v>SELF PAY</v>
          </cell>
          <cell r="AB898" t="str">
            <v>SELF PAY</v>
          </cell>
          <cell r="AK898" t="str">
            <v>Self</v>
          </cell>
          <cell r="AL898">
            <v>45.038356164383565</v>
          </cell>
          <cell r="AM898">
            <v>1203</v>
          </cell>
          <cell r="AN898">
            <v>1</v>
          </cell>
          <cell r="AO898">
            <v>1</v>
          </cell>
          <cell r="AP898">
            <v>20110228</v>
          </cell>
          <cell r="AQ898">
            <v>24</v>
          </cell>
          <cell r="AR898" t="str">
            <v>8-30 Days</v>
          </cell>
          <cell r="AS898">
            <v>0</v>
          </cell>
          <cell r="AT898">
            <v>0</v>
          </cell>
          <cell r="AU898">
            <v>0</v>
          </cell>
          <cell r="AV898" t="b">
            <v>0</v>
          </cell>
          <cell r="AW898" t="b">
            <v>1</v>
          </cell>
          <cell r="AX898" t="b">
            <v>1</v>
          </cell>
          <cell r="AY898" t="b">
            <v>0</v>
          </cell>
          <cell r="AZ898">
            <v>1</v>
          </cell>
          <cell r="BA898" t="b">
            <v>1</v>
          </cell>
          <cell r="BB898" t="b">
            <v>1</v>
          </cell>
          <cell r="BC898">
            <v>1</v>
          </cell>
        </row>
        <row r="899">
          <cell r="A899" t="str">
            <v>0</v>
          </cell>
          <cell r="B899" t="str">
            <v>2011/03/12</v>
          </cell>
          <cell r="C899" t="str">
            <v>2011/03/15</v>
          </cell>
          <cell r="D899">
            <v>0</v>
          </cell>
          <cell r="E899">
            <v>79294</v>
          </cell>
          <cell r="F899" t="str">
            <v>M</v>
          </cell>
          <cell r="G899" t="str">
            <v>T</v>
          </cell>
          <cell r="H899" t="str">
            <v>1951/06/25</v>
          </cell>
          <cell r="I899" t="str">
            <v>Psych Hospital</v>
          </cell>
          <cell r="J899" t="str">
            <v>Central Regional Hospital</v>
          </cell>
          <cell r="K899" t="str">
            <v>900558188N</v>
          </cell>
          <cell r="L899" t="str">
            <v>900558188N</v>
          </cell>
          <cell r="M899" t="str">
            <v>1096658</v>
          </cell>
          <cell r="N899" t="str">
            <v>C</v>
          </cell>
          <cell r="O899" t="str">
            <v>303</v>
          </cell>
          <cell r="P899" t="str">
            <v>Sandhills</v>
          </cell>
          <cell r="Q899" t="str">
            <v>Direct to Outpatient Commitment</v>
          </cell>
          <cell r="R899" t="str">
            <v>Other outpatient and residential non state facilit</v>
          </cell>
          <cell r="S899" t="str">
            <v>Private residence</v>
          </cell>
          <cell r="T899" t="str">
            <v>SA</v>
          </cell>
          <cell r="U899" t="str">
            <v>Moore</v>
          </cell>
          <cell r="V899" t="str">
            <v>Lee</v>
          </cell>
          <cell r="W899" t="str">
            <v>Lee</v>
          </cell>
          <cell r="X899" t="str">
            <v>Sandhills</v>
          </cell>
          <cell r="Y899" t="str">
            <v>Sandhills Center</v>
          </cell>
          <cell r="AA899" t="str">
            <v>SELF PAY</v>
          </cell>
          <cell r="AB899" t="str">
            <v>SELF PAY</v>
          </cell>
          <cell r="AC899" t="str">
            <v>MEDICAID(NC)</v>
          </cell>
          <cell r="AD899" t="str">
            <v>MEDICAID</v>
          </cell>
          <cell r="AK899" t="str">
            <v>Medicaid</v>
          </cell>
          <cell r="AL899">
            <v>60.139726027397259</v>
          </cell>
          <cell r="AM899">
            <v>7</v>
          </cell>
          <cell r="AN899">
            <v>1</v>
          </cell>
          <cell r="AO899">
            <v>1</v>
          </cell>
          <cell r="AP899">
            <v>20110315</v>
          </cell>
          <cell r="AQ899">
            <v>0</v>
          </cell>
          <cell r="AR899" t="str">
            <v>0-7 Days</v>
          </cell>
          <cell r="AS899">
            <v>0</v>
          </cell>
          <cell r="AT899">
            <v>0</v>
          </cell>
          <cell r="AU899">
            <v>1</v>
          </cell>
          <cell r="AV899" t="b">
            <v>1</v>
          </cell>
          <cell r="AW899" t="b">
            <v>1</v>
          </cell>
          <cell r="AX899" t="b">
            <v>1</v>
          </cell>
          <cell r="AY899" t="b">
            <v>0</v>
          </cell>
          <cell r="AZ899">
            <v>0</v>
          </cell>
          <cell r="BA899" t="b">
            <v>1</v>
          </cell>
          <cell r="BB899" t="b">
            <v>1</v>
          </cell>
          <cell r="BC899">
            <v>0</v>
          </cell>
        </row>
        <row r="900">
          <cell r="A900" t="str">
            <v>8</v>
          </cell>
          <cell r="B900" t="str">
            <v>2011/01/05</v>
          </cell>
          <cell r="C900" t="str">
            <v>2011/01/21</v>
          </cell>
          <cell r="D900">
            <v>0</v>
          </cell>
          <cell r="E900">
            <v>2118533</v>
          </cell>
          <cell r="F900" t="str">
            <v>M</v>
          </cell>
          <cell r="G900" t="str">
            <v>T</v>
          </cell>
          <cell r="H900" t="str">
            <v>1987/08/21</v>
          </cell>
          <cell r="I900" t="str">
            <v>ADATC</v>
          </cell>
          <cell r="J900" t="str">
            <v>R. J. Blackley ADATC</v>
          </cell>
          <cell r="K900" t="str">
            <v>949770251P</v>
          </cell>
          <cell r="M900" t="str">
            <v>1096795</v>
          </cell>
          <cell r="N900" t="str">
            <v>C</v>
          </cell>
          <cell r="O900" t="str">
            <v>207</v>
          </cell>
          <cell r="P900" t="str">
            <v>Durham</v>
          </cell>
          <cell r="Q900" t="str">
            <v>Program Completion ADATC only</v>
          </cell>
          <cell r="R900" t="str">
            <v>Other outpatient and residential non state facilit</v>
          </cell>
          <cell r="S900" t="str">
            <v>Private residence</v>
          </cell>
          <cell r="T900" t="str">
            <v>SA</v>
          </cell>
          <cell r="U900" t="str">
            <v>Durham</v>
          </cell>
          <cell r="V900" t="str">
            <v>Durham</v>
          </cell>
          <cell r="W900" t="str">
            <v>Wake</v>
          </cell>
          <cell r="X900" t="str">
            <v>Durham</v>
          </cell>
          <cell r="Y900" t="str">
            <v>Durham Center</v>
          </cell>
          <cell r="AA900" t="str">
            <v>SELF PAY</v>
          </cell>
          <cell r="AB900" t="str">
            <v>SELF PAY</v>
          </cell>
          <cell r="AK900" t="str">
            <v>Self</v>
          </cell>
          <cell r="AL900">
            <v>23.958904109589042</v>
          </cell>
          <cell r="AM900">
            <v>1205</v>
          </cell>
          <cell r="AN900">
            <v>1</v>
          </cell>
          <cell r="AO900">
            <v>1</v>
          </cell>
          <cell r="AP900">
            <v>20110225</v>
          </cell>
          <cell r="AQ900">
            <v>35</v>
          </cell>
          <cell r="AR900" t="str">
            <v>31-60 Days</v>
          </cell>
          <cell r="AS900">
            <v>0</v>
          </cell>
          <cell r="AT900">
            <v>0</v>
          </cell>
          <cell r="AU900">
            <v>0</v>
          </cell>
          <cell r="AV900" t="b">
            <v>0</v>
          </cell>
          <cell r="AW900" t="b">
            <v>1</v>
          </cell>
          <cell r="AX900" t="b">
            <v>1</v>
          </cell>
          <cell r="AY900" t="b">
            <v>0</v>
          </cell>
          <cell r="AZ900">
            <v>1</v>
          </cell>
          <cell r="BA900" t="b">
            <v>1</v>
          </cell>
          <cell r="BB900" t="b">
            <v>1</v>
          </cell>
          <cell r="BC900">
            <v>1</v>
          </cell>
        </row>
        <row r="901">
          <cell r="A901" t="str">
            <v>8</v>
          </cell>
          <cell r="B901" t="str">
            <v>2010/12/07</v>
          </cell>
          <cell r="C901" t="str">
            <v>2011/01/05</v>
          </cell>
          <cell r="D901">
            <v>0</v>
          </cell>
          <cell r="E901">
            <v>1094013</v>
          </cell>
          <cell r="F901" t="str">
            <v>M</v>
          </cell>
          <cell r="G901" t="str">
            <v>T</v>
          </cell>
          <cell r="H901" t="str">
            <v>1978/12/15</v>
          </cell>
          <cell r="I901" t="str">
            <v>ADATC</v>
          </cell>
          <cell r="J901" t="str">
            <v>R. J. Blackley ADATC</v>
          </cell>
          <cell r="K901" t="str">
            <v>949444289K</v>
          </cell>
          <cell r="M901" t="str">
            <v>1096799</v>
          </cell>
          <cell r="N901" t="str">
            <v>C</v>
          </cell>
          <cell r="O901" t="str">
            <v>205</v>
          </cell>
          <cell r="P901" t="str">
            <v>Alamance-Caswell</v>
          </cell>
          <cell r="R901" t="str">
            <v>Unknown</v>
          </cell>
          <cell r="S901" t="str">
            <v>Unknown</v>
          </cell>
          <cell r="T901" t="str">
            <v>SA</v>
          </cell>
          <cell r="U901" t="str">
            <v>Alamance</v>
          </cell>
          <cell r="V901" t="str">
            <v>Alamance</v>
          </cell>
          <cell r="W901" t="str">
            <v>Unknown</v>
          </cell>
          <cell r="Y901" t="str">
            <v>Alamance-Caswell</v>
          </cell>
          <cell r="AA901" t="str">
            <v>SELF PAY</v>
          </cell>
          <cell r="AB901" t="str">
            <v>SELF PAY</v>
          </cell>
          <cell r="AK901" t="str">
            <v>Self</v>
          </cell>
          <cell r="AL901">
            <v>32.646575342465752</v>
          </cell>
          <cell r="AM901">
            <v>1113</v>
          </cell>
          <cell r="AN901">
            <v>1</v>
          </cell>
          <cell r="AO901">
            <v>1</v>
          </cell>
          <cell r="AP901">
            <v>20110315</v>
          </cell>
          <cell r="AQ901">
            <v>69</v>
          </cell>
          <cell r="AR901" t="str">
            <v>&gt;60 Days</v>
          </cell>
          <cell r="AS901">
            <v>0</v>
          </cell>
          <cell r="AT901">
            <v>0</v>
          </cell>
          <cell r="AU901">
            <v>0</v>
          </cell>
          <cell r="AV901" t="b">
            <v>0</v>
          </cell>
          <cell r="AW901" t="b">
            <v>1</v>
          </cell>
          <cell r="AX901" t="b">
            <v>1</v>
          </cell>
          <cell r="AY901" t="b">
            <v>1</v>
          </cell>
          <cell r="AZ901">
            <v>0</v>
          </cell>
          <cell r="BA901" t="b">
            <v>0</v>
          </cell>
          <cell r="BB901" t="b">
            <v>1</v>
          </cell>
          <cell r="BC901">
            <v>1</v>
          </cell>
        </row>
        <row r="902">
          <cell r="A902" t="str">
            <v>1</v>
          </cell>
          <cell r="B902" t="str">
            <v>2011/03/05</v>
          </cell>
          <cell r="C902" t="str">
            <v>2011/03/23</v>
          </cell>
          <cell r="D902">
            <v>0</v>
          </cell>
          <cell r="E902">
            <v>2118541</v>
          </cell>
          <cell r="F902" t="str">
            <v>M</v>
          </cell>
          <cell r="G902" t="str">
            <v>T</v>
          </cell>
          <cell r="H902" t="str">
            <v>1987/10/15</v>
          </cell>
          <cell r="I902" t="str">
            <v>Psych Hospital</v>
          </cell>
          <cell r="J902" t="str">
            <v>Cherry</v>
          </cell>
          <cell r="K902" t="str">
            <v>945113944N</v>
          </cell>
          <cell r="M902" t="str">
            <v>1096815</v>
          </cell>
          <cell r="N902" t="str">
            <v>East</v>
          </cell>
          <cell r="O902" t="str">
            <v>408</v>
          </cell>
          <cell r="P902" t="str">
            <v>Eastpointe</v>
          </cell>
          <cell r="Q902" t="str">
            <v>Direct with Approval</v>
          </cell>
          <cell r="R902" t="str">
            <v>Other outpatient and residential non state facilit</v>
          </cell>
          <cell r="S902" t="str">
            <v>Private residence</v>
          </cell>
          <cell r="T902" t="str">
            <v>SA</v>
          </cell>
          <cell r="U902" t="str">
            <v>Wayne</v>
          </cell>
          <cell r="V902" t="str">
            <v>Wayne</v>
          </cell>
          <cell r="W902" t="str">
            <v>Wayne</v>
          </cell>
          <cell r="X902" t="str">
            <v>Eastpointe</v>
          </cell>
          <cell r="Y902" t="str">
            <v>Eastpointe</v>
          </cell>
          <cell r="AA902" t="str">
            <v>SELF PAY</v>
          </cell>
          <cell r="AB902" t="str">
            <v>SELF PAY</v>
          </cell>
          <cell r="AK902" t="str">
            <v>Self</v>
          </cell>
          <cell r="AL902">
            <v>23.80821917808219</v>
          </cell>
          <cell r="AM902">
            <v>633</v>
          </cell>
          <cell r="AN902">
            <v>1</v>
          </cell>
          <cell r="AO902">
            <v>1</v>
          </cell>
          <cell r="AP902">
            <v>20110328</v>
          </cell>
          <cell r="AQ902">
            <v>5</v>
          </cell>
          <cell r="AR902" t="str">
            <v>0-7 Days</v>
          </cell>
          <cell r="AS902">
            <v>0</v>
          </cell>
          <cell r="AT902">
            <v>0</v>
          </cell>
          <cell r="AU902">
            <v>1</v>
          </cell>
          <cell r="AV902" t="b">
            <v>1</v>
          </cell>
          <cell r="AW902" t="b">
            <v>1</v>
          </cell>
          <cell r="AX902" t="b">
            <v>1</v>
          </cell>
          <cell r="AY902" t="b">
            <v>0</v>
          </cell>
          <cell r="AZ902">
            <v>0</v>
          </cell>
          <cell r="BA902" t="b">
            <v>1</v>
          </cell>
          <cell r="BB902" t="b">
            <v>1</v>
          </cell>
          <cell r="BC902">
            <v>1</v>
          </cell>
        </row>
        <row r="903">
          <cell r="A903" t="str">
            <v>2</v>
          </cell>
          <cell r="B903" t="str">
            <v>2010/01/29</v>
          </cell>
          <cell r="C903" t="str">
            <v>2011/01/28</v>
          </cell>
          <cell r="D903">
            <v>0</v>
          </cell>
          <cell r="E903">
            <v>1092100</v>
          </cell>
          <cell r="F903" t="str">
            <v>M</v>
          </cell>
          <cell r="G903" t="str">
            <v>T</v>
          </cell>
          <cell r="H903" t="str">
            <v>1987/11/16</v>
          </cell>
          <cell r="I903" t="str">
            <v>Psych Hospital</v>
          </cell>
          <cell r="J903" t="str">
            <v>Broughton</v>
          </cell>
          <cell r="K903" t="str">
            <v>949372687S</v>
          </cell>
          <cell r="L903" t="str">
            <v>591644464S</v>
          </cell>
          <cell r="M903" t="str">
            <v>1096835</v>
          </cell>
          <cell r="N903" t="str">
            <v>West</v>
          </cell>
          <cell r="O903" t="str">
            <v>201</v>
          </cell>
          <cell r="P903" t="str">
            <v>Crossroads</v>
          </cell>
          <cell r="Q903" t="str">
            <v>Direct with Approval</v>
          </cell>
          <cell r="R903" t="str">
            <v>Other outpatient and residential non state facilit</v>
          </cell>
          <cell r="S903" t="str">
            <v>Private residence</v>
          </cell>
          <cell r="T903" t="str">
            <v>MH</v>
          </cell>
          <cell r="U903" t="str">
            <v>Yadkin</v>
          </cell>
          <cell r="V903" t="str">
            <v>Yadkin</v>
          </cell>
          <cell r="W903" t="str">
            <v>Yadkin</v>
          </cell>
          <cell r="X903" t="str">
            <v>Crossroads</v>
          </cell>
          <cell r="Y903" t="str">
            <v>Crossroads</v>
          </cell>
          <cell r="AA903" t="str">
            <v>SELF PAY</v>
          </cell>
          <cell r="AB903" t="str">
            <v>SELF PAY</v>
          </cell>
          <cell r="AK903" t="str">
            <v>Self</v>
          </cell>
          <cell r="AL903">
            <v>23.720547945205478</v>
          </cell>
          <cell r="AM903">
            <v>817</v>
          </cell>
          <cell r="AN903">
            <v>1</v>
          </cell>
          <cell r="AO903">
            <v>1</v>
          </cell>
          <cell r="AP903">
            <v>20110408</v>
          </cell>
          <cell r="AQ903">
            <v>70</v>
          </cell>
          <cell r="AR903" t="str">
            <v>&gt;60 Days</v>
          </cell>
          <cell r="AS903">
            <v>0</v>
          </cell>
          <cell r="AT903">
            <v>0</v>
          </cell>
          <cell r="AU903">
            <v>1</v>
          </cell>
          <cell r="AV903" t="b">
            <v>1</v>
          </cell>
          <cell r="AW903" t="b">
            <v>1</v>
          </cell>
          <cell r="AX903" t="b">
            <v>1</v>
          </cell>
          <cell r="AY903" t="b">
            <v>0</v>
          </cell>
          <cell r="AZ903">
            <v>0</v>
          </cell>
          <cell r="BA903" t="b">
            <v>1</v>
          </cell>
          <cell r="BB903" t="b">
            <v>1</v>
          </cell>
          <cell r="BC903">
            <v>1</v>
          </cell>
        </row>
        <row r="904">
          <cell r="A904" t="str">
            <v>1</v>
          </cell>
          <cell r="B904" t="str">
            <v>2011/01/29</v>
          </cell>
          <cell r="C904" t="str">
            <v>2011/02/24</v>
          </cell>
          <cell r="D904">
            <v>0</v>
          </cell>
          <cell r="E904">
            <v>2118588</v>
          </cell>
          <cell r="F904" t="str">
            <v>M</v>
          </cell>
          <cell r="G904" t="str">
            <v>T</v>
          </cell>
          <cell r="H904" t="str">
            <v>1959/01/23</v>
          </cell>
          <cell r="I904" t="str">
            <v>Psych Hospital</v>
          </cell>
          <cell r="J904" t="str">
            <v>Cherry</v>
          </cell>
          <cell r="K904" t="str">
            <v>950231087K</v>
          </cell>
          <cell r="M904" t="str">
            <v>1096898</v>
          </cell>
          <cell r="N904" t="str">
            <v>East</v>
          </cell>
          <cell r="O904" t="str">
            <v>304</v>
          </cell>
          <cell r="P904" t="str">
            <v>Southeastern Regional</v>
          </cell>
          <cell r="Q904" t="str">
            <v>Direct with Approval</v>
          </cell>
          <cell r="R904" t="str">
            <v>Other outpatient and residential non state facilit</v>
          </cell>
          <cell r="S904" t="str">
            <v>Private residence</v>
          </cell>
          <cell r="T904" t="str">
            <v>MH</v>
          </cell>
          <cell r="U904" t="str">
            <v>Columbus</v>
          </cell>
          <cell r="V904" t="str">
            <v>Pender</v>
          </cell>
          <cell r="W904" t="str">
            <v>Columbus</v>
          </cell>
          <cell r="X904" t="str">
            <v>Southeastern Regional</v>
          </cell>
          <cell r="Y904" t="str">
            <v>Southeastern Regional</v>
          </cell>
          <cell r="AA904" t="str">
            <v>BCBS OF NC/BLUE OPTIONS</v>
          </cell>
          <cell r="AB904" t="str">
            <v>BLUE CROSS</v>
          </cell>
          <cell r="AC904" t="str">
            <v>SELF PAY</v>
          </cell>
          <cell r="AD904" t="str">
            <v>SELF PAY</v>
          </cell>
          <cell r="AK904" t="str">
            <v>Private</v>
          </cell>
          <cell r="AL904">
            <v>52.553424657534244</v>
          </cell>
          <cell r="AM904">
            <v>634</v>
          </cell>
          <cell r="AN904">
            <v>1</v>
          </cell>
          <cell r="AO904">
            <v>1</v>
          </cell>
          <cell r="AP904">
            <v>20110302</v>
          </cell>
          <cell r="AQ904">
            <v>6</v>
          </cell>
          <cell r="AR904" t="str">
            <v>0-7 Days</v>
          </cell>
          <cell r="AS904">
            <v>0</v>
          </cell>
          <cell r="AT904">
            <v>0</v>
          </cell>
          <cell r="AU904">
            <v>1</v>
          </cell>
          <cell r="AV904" t="b">
            <v>1</v>
          </cell>
          <cell r="AW904" t="b">
            <v>1</v>
          </cell>
          <cell r="AX904" t="b">
            <v>1</v>
          </cell>
          <cell r="AY904" t="b">
            <v>0</v>
          </cell>
          <cell r="AZ904">
            <v>0</v>
          </cell>
          <cell r="BA904" t="b">
            <v>1</v>
          </cell>
          <cell r="BB904" t="b">
            <v>1</v>
          </cell>
          <cell r="BC904">
            <v>0</v>
          </cell>
        </row>
        <row r="905">
          <cell r="A905" t="str">
            <v>0</v>
          </cell>
          <cell r="B905" t="str">
            <v>2011/02/05</v>
          </cell>
          <cell r="C905" t="str">
            <v>2011/02/08</v>
          </cell>
          <cell r="D905">
            <v>0</v>
          </cell>
          <cell r="E905">
            <v>2118593</v>
          </cell>
          <cell r="F905" t="str">
            <v>M</v>
          </cell>
          <cell r="G905" t="str">
            <v>T</v>
          </cell>
          <cell r="H905" t="str">
            <v>1958/01/04</v>
          </cell>
          <cell r="I905" t="str">
            <v>Psych Hospital</v>
          </cell>
          <cell r="J905" t="str">
            <v>Central Regional Hospital</v>
          </cell>
          <cell r="K905" t="str">
            <v>901507904S</v>
          </cell>
          <cell r="L905" t="str">
            <v>901507904S</v>
          </cell>
          <cell r="M905" t="str">
            <v>1096908</v>
          </cell>
          <cell r="N905" t="str">
            <v>C</v>
          </cell>
          <cell r="O905" t="str">
            <v>303</v>
          </cell>
          <cell r="P905" t="str">
            <v>Sandhills</v>
          </cell>
          <cell r="Q905" t="str">
            <v>Direct with Approval</v>
          </cell>
          <cell r="R905" t="str">
            <v>Other outpatient and residential non state facilit</v>
          </cell>
          <cell r="S905" t="str">
            <v>Other independent (rooming house dormitory barrack</v>
          </cell>
          <cell r="T905" t="str">
            <v>MH</v>
          </cell>
          <cell r="U905" t="str">
            <v>Harnett</v>
          </cell>
          <cell r="V905" t="str">
            <v>Harnett</v>
          </cell>
          <cell r="W905" t="str">
            <v>Harnett</v>
          </cell>
          <cell r="X905" t="str">
            <v>Sandhills</v>
          </cell>
          <cell r="Y905" t="str">
            <v>Sandhills Center</v>
          </cell>
          <cell r="AA905" t="str">
            <v>SELF PAY</v>
          </cell>
          <cell r="AB905" t="str">
            <v>SELF PAY</v>
          </cell>
          <cell r="AC905" t="str">
            <v>MEDICAID(NC)</v>
          </cell>
          <cell r="AD905" t="str">
            <v>MEDICAID</v>
          </cell>
          <cell r="AK905" t="str">
            <v>Medicaid</v>
          </cell>
          <cell r="AL905">
            <v>53.605479452054794</v>
          </cell>
          <cell r="AM905">
            <v>280</v>
          </cell>
          <cell r="AN905">
            <v>1</v>
          </cell>
          <cell r="AO905">
            <v>1</v>
          </cell>
          <cell r="AP905">
            <v>20110208</v>
          </cell>
          <cell r="AQ905">
            <v>0</v>
          </cell>
          <cell r="AR905" t="str">
            <v>0-7 Days</v>
          </cell>
          <cell r="AS905">
            <v>0</v>
          </cell>
          <cell r="AT905">
            <v>0</v>
          </cell>
          <cell r="AU905">
            <v>1</v>
          </cell>
          <cell r="AV905" t="b">
            <v>1</v>
          </cell>
          <cell r="AW905" t="b">
            <v>1</v>
          </cell>
          <cell r="AX905" t="b">
            <v>1</v>
          </cell>
          <cell r="AY905" t="b">
            <v>0</v>
          </cell>
          <cell r="AZ905">
            <v>0</v>
          </cell>
          <cell r="BA905" t="b">
            <v>1</v>
          </cell>
          <cell r="BB905" t="b">
            <v>1</v>
          </cell>
          <cell r="BC905">
            <v>1</v>
          </cell>
        </row>
        <row r="906">
          <cell r="A906" t="str">
            <v>8</v>
          </cell>
          <cell r="B906" t="str">
            <v>2011/02/16</v>
          </cell>
          <cell r="C906" t="str">
            <v>2011/02/27</v>
          </cell>
          <cell r="D906">
            <v>0</v>
          </cell>
          <cell r="E906">
            <v>1733076</v>
          </cell>
          <cell r="F906" t="str">
            <v>M</v>
          </cell>
          <cell r="G906" t="str">
            <v>T</v>
          </cell>
          <cell r="H906" t="str">
            <v>1960/12/03</v>
          </cell>
          <cell r="I906" t="str">
            <v>ADATC</v>
          </cell>
          <cell r="J906" t="str">
            <v>R. J. Blackley ADATC</v>
          </cell>
          <cell r="K906" t="str">
            <v>948205788L</v>
          </cell>
          <cell r="L906" t="str">
            <v>948205788L</v>
          </cell>
          <cell r="M906" t="str">
            <v>1096914</v>
          </cell>
          <cell r="N906" t="str">
            <v>C</v>
          </cell>
          <cell r="O906" t="str">
            <v>207</v>
          </cell>
          <cell r="P906" t="str">
            <v>Durham</v>
          </cell>
          <cell r="Q906" t="str">
            <v>Against Medical advice Discharge(AMA)</v>
          </cell>
          <cell r="R906" t="str">
            <v>Other outpatient and residential non state facilit</v>
          </cell>
          <cell r="S906" t="str">
            <v>Other</v>
          </cell>
          <cell r="T906" t="str">
            <v>SA</v>
          </cell>
          <cell r="U906" t="str">
            <v>Durham</v>
          </cell>
          <cell r="V906" t="str">
            <v>Durham</v>
          </cell>
          <cell r="W906" t="str">
            <v>Unknown</v>
          </cell>
          <cell r="X906" t="str">
            <v>Five County</v>
          </cell>
          <cell r="Y906" t="str">
            <v>Five County</v>
          </cell>
          <cell r="AA906" t="str">
            <v>SELF PAY</v>
          </cell>
          <cell r="AB906" t="str">
            <v>SELF PAY</v>
          </cell>
          <cell r="AC906" t="str">
            <v>MEDICAID(NC)</v>
          </cell>
          <cell r="AD906" t="str">
            <v>MEDICAID</v>
          </cell>
          <cell r="AK906" t="str">
            <v>Medicaid</v>
          </cell>
          <cell r="AL906">
            <v>50.69041095890411</v>
          </cell>
          <cell r="AM906">
            <v>1166</v>
          </cell>
          <cell r="AN906">
            <v>1</v>
          </cell>
          <cell r="AO906">
            <v>1</v>
          </cell>
          <cell r="AP906">
            <v>20110301</v>
          </cell>
          <cell r="AQ906">
            <v>2</v>
          </cell>
          <cell r="AR906" t="str">
            <v>0-7 Days</v>
          </cell>
          <cell r="AS906">
            <v>1</v>
          </cell>
          <cell r="AT906">
            <v>1</v>
          </cell>
          <cell r="AU906">
            <v>0</v>
          </cell>
          <cell r="AV906" t="b">
            <v>0</v>
          </cell>
          <cell r="AW906" t="b">
            <v>1</v>
          </cell>
          <cell r="AX906" t="b">
            <v>1</v>
          </cell>
          <cell r="AY906" t="b">
            <v>0</v>
          </cell>
          <cell r="AZ906">
            <v>0</v>
          </cell>
          <cell r="BA906" t="b">
            <v>0</v>
          </cell>
          <cell r="BB906" t="b">
            <v>1</v>
          </cell>
          <cell r="BC906">
            <v>1</v>
          </cell>
        </row>
        <row r="907">
          <cell r="A907" t="str">
            <v>2</v>
          </cell>
          <cell r="B907" t="str">
            <v>2011/03/21</v>
          </cell>
          <cell r="C907" t="str">
            <v>2011/03/30</v>
          </cell>
          <cell r="D907">
            <v>0</v>
          </cell>
          <cell r="E907">
            <v>2031728</v>
          </cell>
          <cell r="F907" t="str">
            <v>F</v>
          </cell>
          <cell r="G907" t="str">
            <v>T</v>
          </cell>
          <cell r="H907" t="str">
            <v>1983/01/05</v>
          </cell>
          <cell r="I907" t="str">
            <v>Psych Hospital</v>
          </cell>
          <cell r="J907" t="str">
            <v>Broughton</v>
          </cell>
          <cell r="K907" t="str">
            <v>948417427M</v>
          </cell>
          <cell r="M907" t="str">
            <v>1097085</v>
          </cell>
          <cell r="N907" t="str">
            <v>West</v>
          </cell>
          <cell r="O907" t="str">
            <v>110</v>
          </cell>
          <cell r="P907" t="str">
            <v>Mecklenburg</v>
          </cell>
          <cell r="Q907" t="str">
            <v>Direct to Outpatient Commitment</v>
          </cell>
          <cell r="R907" t="str">
            <v>Other outpatient and residential non state facilit</v>
          </cell>
          <cell r="S907" t="str">
            <v>Homeless(street vehicle shelter for homeless)</v>
          </cell>
          <cell r="T907" t="str">
            <v>MH</v>
          </cell>
          <cell r="U907" t="str">
            <v>Mecklenburg</v>
          </cell>
          <cell r="V907" t="str">
            <v>Mecklenburg</v>
          </cell>
          <cell r="W907" t="str">
            <v>Mecklenburg</v>
          </cell>
          <cell r="X907" t="str">
            <v>Mecklenburg</v>
          </cell>
          <cell r="Y907" t="str">
            <v>Mecklenburg</v>
          </cell>
          <cell r="AA907" t="str">
            <v>SELF PAY</v>
          </cell>
          <cell r="AB907" t="str">
            <v>SELF PAY</v>
          </cell>
          <cell r="AK907" t="str">
            <v>Self</v>
          </cell>
          <cell r="AL907">
            <v>28.586301369863012</v>
          </cell>
          <cell r="AM907">
            <v>898</v>
          </cell>
          <cell r="AN907">
            <v>1</v>
          </cell>
          <cell r="AO907">
            <v>1</v>
          </cell>
          <cell r="AP907">
            <v>20110606</v>
          </cell>
          <cell r="AQ907">
            <v>68</v>
          </cell>
          <cell r="AR907" t="str">
            <v>&gt;60 Days</v>
          </cell>
          <cell r="AS907">
            <v>0</v>
          </cell>
          <cell r="AT907">
            <v>0</v>
          </cell>
          <cell r="AU907">
            <v>1</v>
          </cell>
          <cell r="AV907" t="b">
            <v>1</v>
          </cell>
          <cell r="AW907" t="b">
            <v>1</v>
          </cell>
          <cell r="AX907" t="b">
            <v>1</v>
          </cell>
          <cell r="AY907" t="b">
            <v>0</v>
          </cell>
          <cell r="AZ907">
            <v>0</v>
          </cell>
          <cell r="BA907" t="b">
            <v>1</v>
          </cell>
          <cell r="BB907" t="b">
            <v>1</v>
          </cell>
          <cell r="BC907">
            <v>1</v>
          </cell>
        </row>
        <row r="908">
          <cell r="A908" t="str">
            <v>H</v>
          </cell>
          <cell r="B908" t="str">
            <v>2011/02/15</v>
          </cell>
          <cell r="C908" t="str">
            <v>2011/03/14</v>
          </cell>
          <cell r="D908">
            <v>0</v>
          </cell>
          <cell r="E908">
            <v>2130602</v>
          </cell>
          <cell r="F908" t="str">
            <v>M</v>
          </cell>
          <cell r="G908" t="str">
            <v>T</v>
          </cell>
          <cell r="H908" t="str">
            <v>1982/12/22</v>
          </cell>
          <cell r="I908" t="str">
            <v>ADATC</v>
          </cell>
          <cell r="J908" t="str">
            <v>J F Keith ADATC</v>
          </cell>
          <cell r="K908" t="str">
            <v>944902572K</v>
          </cell>
          <cell r="M908" t="str">
            <v>1097223</v>
          </cell>
          <cell r="N908" t="str">
            <v>West</v>
          </cell>
          <cell r="O908" t="str">
            <v>113</v>
          </cell>
          <cell r="P908" t="str">
            <v>Western Highlands</v>
          </cell>
          <cell r="Q908" t="str">
            <v>Program Completion ADATC only</v>
          </cell>
          <cell r="R908" t="str">
            <v>Other outpatient and residential non state facilit</v>
          </cell>
          <cell r="S908" t="str">
            <v>Private residence</v>
          </cell>
          <cell r="T908" t="str">
            <v>SA</v>
          </cell>
          <cell r="U908" t="str">
            <v>Buncombe</v>
          </cell>
          <cell r="V908" t="str">
            <v>Buncombe</v>
          </cell>
          <cell r="W908" t="str">
            <v>Buncombe</v>
          </cell>
          <cell r="Y908" t="str">
            <v>Western Highlands</v>
          </cell>
          <cell r="AA908" t="str">
            <v>SELF PAY</v>
          </cell>
          <cell r="AB908" t="str">
            <v>SELF PAY</v>
          </cell>
          <cell r="AK908" t="str">
            <v>Self</v>
          </cell>
          <cell r="AL908">
            <v>28.624657534246577</v>
          </cell>
          <cell r="AM908">
            <v>1537</v>
          </cell>
          <cell r="AN908">
            <v>1</v>
          </cell>
          <cell r="AO908">
            <v>1</v>
          </cell>
          <cell r="AP908">
            <v>20110329</v>
          </cell>
          <cell r="AQ908">
            <v>15</v>
          </cell>
          <cell r="AR908" t="str">
            <v>8-30 Days</v>
          </cell>
          <cell r="AS908">
            <v>0</v>
          </cell>
          <cell r="AT908">
            <v>0</v>
          </cell>
          <cell r="AU908">
            <v>0</v>
          </cell>
          <cell r="AV908" t="b">
            <v>0</v>
          </cell>
          <cell r="AW908" t="b">
            <v>1</v>
          </cell>
          <cell r="AX908" t="b">
            <v>1</v>
          </cell>
          <cell r="AY908" t="b">
            <v>0</v>
          </cell>
          <cell r="AZ908">
            <v>1</v>
          </cell>
          <cell r="BA908" t="b">
            <v>1</v>
          </cell>
          <cell r="BB908" t="b">
            <v>1</v>
          </cell>
          <cell r="BC908">
            <v>1</v>
          </cell>
        </row>
        <row r="909">
          <cell r="A909" t="str">
            <v>8</v>
          </cell>
          <cell r="B909" t="str">
            <v>2010/12/29</v>
          </cell>
          <cell r="C909" t="str">
            <v>2011/01/19</v>
          </cell>
          <cell r="D909">
            <v>0</v>
          </cell>
          <cell r="E909">
            <v>2130613</v>
          </cell>
          <cell r="F909" t="str">
            <v>M</v>
          </cell>
          <cell r="G909" t="str">
            <v>T</v>
          </cell>
          <cell r="H909" t="str">
            <v>1977/03/17</v>
          </cell>
          <cell r="I909" t="str">
            <v>ADATC</v>
          </cell>
          <cell r="J909" t="str">
            <v>R. J. Blackley ADATC</v>
          </cell>
          <cell r="K909" t="str">
            <v>950259493M</v>
          </cell>
          <cell r="M909" t="str">
            <v>1097254</v>
          </cell>
          <cell r="N909" t="str">
            <v>C</v>
          </cell>
          <cell r="O909" t="str">
            <v>207</v>
          </cell>
          <cell r="P909" t="str">
            <v>Durham</v>
          </cell>
          <cell r="Q909" t="str">
            <v>Program Completion ADATC only</v>
          </cell>
          <cell r="R909" t="str">
            <v>Other outpatient and residential non state facilit</v>
          </cell>
          <cell r="S909" t="str">
            <v>Private residence</v>
          </cell>
          <cell r="T909" t="str">
            <v>SA</v>
          </cell>
          <cell r="U909" t="str">
            <v>Durham</v>
          </cell>
          <cell r="V909" t="str">
            <v>Durham</v>
          </cell>
          <cell r="W909" t="str">
            <v>Unknown</v>
          </cell>
          <cell r="X909" t="str">
            <v>Durham</v>
          </cell>
          <cell r="Y909" t="str">
            <v>Durham Center</v>
          </cell>
          <cell r="AA909" t="str">
            <v>SELF PAY</v>
          </cell>
          <cell r="AB909" t="str">
            <v>SELF PAY</v>
          </cell>
          <cell r="AK909" t="str">
            <v>Self</v>
          </cell>
          <cell r="AL909">
            <v>34.394520547945206</v>
          </cell>
          <cell r="AM909">
            <v>1206</v>
          </cell>
          <cell r="AN909">
            <v>1</v>
          </cell>
          <cell r="AO909">
            <v>1</v>
          </cell>
          <cell r="AP909">
            <v>20110119</v>
          </cell>
          <cell r="AQ909">
            <v>0</v>
          </cell>
          <cell r="AR909" t="str">
            <v>0-7 Days</v>
          </cell>
          <cell r="AS909">
            <v>0</v>
          </cell>
          <cell r="AT909">
            <v>0</v>
          </cell>
          <cell r="AU909">
            <v>0</v>
          </cell>
          <cell r="AV909" t="b">
            <v>0</v>
          </cell>
          <cell r="AW909" t="b">
            <v>1</v>
          </cell>
          <cell r="AX909" t="b">
            <v>1</v>
          </cell>
          <cell r="AY909" t="b">
            <v>0</v>
          </cell>
          <cell r="AZ909">
            <v>1</v>
          </cell>
          <cell r="BA909" t="b">
            <v>1</v>
          </cell>
          <cell r="BB909" t="b">
            <v>1</v>
          </cell>
          <cell r="BC909">
            <v>1</v>
          </cell>
        </row>
        <row r="910">
          <cell r="A910" t="str">
            <v>1</v>
          </cell>
          <cell r="B910" t="str">
            <v>2010/11/09</v>
          </cell>
          <cell r="C910" t="str">
            <v>2011/02/04</v>
          </cell>
          <cell r="D910">
            <v>0</v>
          </cell>
          <cell r="E910">
            <v>2130640</v>
          </cell>
          <cell r="F910" t="str">
            <v>M</v>
          </cell>
          <cell r="G910" t="str">
            <v>T</v>
          </cell>
          <cell r="H910" t="str">
            <v>1953/10/05</v>
          </cell>
          <cell r="I910" t="str">
            <v>Psych Hospital</v>
          </cell>
          <cell r="J910" t="str">
            <v>Cherry</v>
          </cell>
          <cell r="K910" t="str">
            <v>949711972L</v>
          </cell>
          <cell r="M910" t="str">
            <v>1097316</v>
          </cell>
          <cell r="N910" t="str">
            <v>C</v>
          </cell>
          <cell r="O910" t="str">
            <v>308</v>
          </cell>
          <cell r="P910" t="str">
            <v>Wake</v>
          </cell>
          <cell r="Q910" t="str">
            <v>Direct with Approval</v>
          </cell>
          <cell r="R910" t="str">
            <v>Other outpatient and residential non state facilit</v>
          </cell>
          <cell r="S910" t="str">
            <v>Foster family alternative family living</v>
          </cell>
          <cell r="T910" t="str">
            <v>MH</v>
          </cell>
          <cell r="U910" t="str">
            <v>Wake</v>
          </cell>
          <cell r="V910" t="str">
            <v>Wake</v>
          </cell>
          <cell r="W910" t="str">
            <v>Wake</v>
          </cell>
          <cell r="X910" t="str">
            <v>Wake</v>
          </cell>
          <cell r="Y910" t="str">
            <v>Wake</v>
          </cell>
          <cell r="AA910" t="str">
            <v>SELF PAY</v>
          </cell>
          <cell r="AB910" t="str">
            <v>SELF PAY</v>
          </cell>
          <cell r="AK910" t="str">
            <v>Self</v>
          </cell>
          <cell r="AL910">
            <v>57.857534246575341</v>
          </cell>
          <cell r="AM910">
            <v>635</v>
          </cell>
          <cell r="AN910">
            <v>1</v>
          </cell>
          <cell r="AO910">
            <v>1</v>
          </cell>
          <cell r="AP910">
            <v>20110211</v>
          </cell>
          <cell r="AQ910">
            <v>7</v>
          </cell>
          <cell r="AR910" t="str">
            <v>0-7 Days</v>
          </cell>
          <cell r="AS910">
            <v>0</v>
          </cell>
          <cell r="AT910">
            <v>0</v>
          </cell>
          <cell r="AU910">
            <v>1</v>
          </cell>
          <cell r="AV910" t="b">
            <v>1</v>
          </cell>
          <cell r="AW910" t="b">
            <v>1</v>
          </cell>
          <cell r="AX910" t="b">
            <v>1</v>
          </cell>
          <cell r="AY910" t="b">
            <v>0</v>
          </cell>
          <cell r="AZ910">
            <v>0</v>
          </cell>
          <cell r="BA910" t="b">
            <v>1</v>
          </cell>
          <cell r="BB910" t="b">
            <v>1</v>
          </cell>
          <cell r="BC910">
            <v>1</v>
          </cell>
        </row>
        <row r="911">
          <cell r="A911" t="str">
            <v>H</v>
          </cell>
          <cell r="B911" t="str">
            <v>2011/03/01</v>
          </cell>
          <cell r="C911" t="str">
            <v>2011/03/29</v>
          </cell>
          <cell r="D911">
            <v>0</v>
          </cell>
          <cell r="E911">
            <v>2058353</v>
          </cell>
          <cell r="F911" t="str">
            <v>M</v>
          </cell>
          <cell r="G911" t="str">
            <v>T</v>
          </cell>
          <cell r="H911" t="str">
            <v>1962/12/23</v>
          </cell>
          <cell r="I911" t="str">
            <v>ADATC</v>
          </cell>
          <cell r="J911" t="str">
            <v>J F Keith ADATC</v>
          </cell>
          <cell r="K911" t="str">
            <v>949935280P</v>
          </cell>
          <cell r="M911" t="str">
            <v>1097337</v>
          </cell>
          <cell r="N911" t="str">
            <v>West</v>
          </cell>
          <cell r="O911" t="str">
            <v>110</v>
          </cell>
          <cell r="P911" t="str">
            <v>Mecklenburg</v>
          </cell>
          <cell r="Q911" t="str">
            <v>Program Completion ADATC only</v>
          </cell>
          <cell r="R911" t="str">
            <v>Other outpatient and residential non state facilit</v>
          </cell>
          <cell r="S911" t="str">
            <v>Residental facility excluding nursing homes(halfwa</v>
          </cell>
          <cell r="T911" t="str">
            <v>SA</v>
          </cell>
          <cell r="U911" t="str">
            <v>Mecklenburg</v>
          </cell>
          <cell r="V911" t="str">
            <v>Mecklenburg</v>
          </cell>
          <cell r="W911" t="str">
            <v>Mecklenburg</v>
          </cell>
          <cell r="X911" t="str">
            <v>Mecklenburg</v>
          </cell>
          <cell r="Y911" t="str">
            <v>Mecklenburg</v>
          </cell>
          <cell r="AA911" t="str">
            <v>SELF PAY</v>
          </cell>
          <cell r="AB911" t="str">
            <v>SELF PAY</v>
          </cell>
          <cell r="AC911" t="str">
            <v>SELF PAY</v>
          </cell>
          <cell r="AD911" t="str">
            <v>SELF PAY</v>
          </cell>
          <cell r="AK911" t="str">
            <v>Self</v>
          </cell>
          <cell r="AL911">
            <v>48.635616438356166</v>
          </cell>
          <cell r="AM911">
            <v>1525</v>
          </cell>
          <cell r="AN911">
            <v>0</v>
          </cell>
          <cell r="AO911">
            <v>0</v>
          </cell>
          <cell r="AP911" t="str">
            <v>.</v>
          </cell>
          <cell r="AQ911" t="str">
            <v>.</v>
          </cell>
          <cell r="AR911" t="str">
            <v>Not Seen</v>
          </cell>
          <cell r="AS911">
            <v>0</v>
          </cell>
          <cell r="AT911">
            <v>0</v>
          </cell>
          <cell r="AU911">
            <v>0</v>
          </cell>
          <cell r="AV911" t="b">
            <v>0</v>
          </cell>
          <cell r="AW911" t="b">
            <v>1</v>
          </cell>
          <cell r="AX911" t="b">
            <v>1</v>
          </cell>
          <cell r="AY911" t="b">
            <v>0</v>
          </cell>
          <cell r="AZ911">
            <v>1</v>
          </cell>
          <cell r="BA911" t="b">
            <v>1</v>
          </cell>
          <cell r="BB911" t="b">
            <v>1</v>
          </cell>
          <cell r="BC911">
            <v>1</v>
          </cell>
        </row>
        <row r="912">
          <cell r="A912" t="str">
            <v>Q</v>
          </cell>
          <cell r="B912" t="str">
            <v>2010/12/28</v>
          </cell>
          <cell r="C912" t="str">
            <v>2011/01/10</v>
          </cell>
          <cell r="D912">
            <v>0</v>
          </cell>
          <cell r="E912">
            <v>2130669</v>
          </cell>
          <cell r="F912" t="str">
            <v>F</v>
          </cell>
          <cell r="G912" t="str">
            <v>T</v>
          </cell>
          <cell r="H912" t="str">
            <v>1972/04/17</v>
          </cell>
          <cell r="I912" t="str">
            <v>ADATC</v>
          </cell>
          <cell r="J912" t="str">
            <v>W.B. Jones ADATC</v>
          </cell>
          <cell r="K912" t="str">
            <v>949267389O</v>
          </cell>
          <cell r="L912" t="str">
            <v>9492673890</v>
          </cell>
          <cell r="M912" t="str">
            <v>1097366</v>
          </cell>
          <cell r="N912" t="str">
            <v>East</v>
          </cell>
          <cell r="O912" t="str">
            <v>407</v>
          </cell>
          <cell r="P912" t="str">
            <v>ECBH</v>
          </cell>
          <cell r="Q912" t="str">
            <v>Program Completion ADATC only</v>
          </cell>
          <cell r="R912" t="str">
            <v>Other outpatient and residential non state facilit</v>
          </cell>
          <cell r="S912" t="str">
            <v>Private residence</v>
          </cell>
          <cell r="T912" t="str">
            <v>SA</v>
          </cell>
          <cell r="U912" t="str">
            <v>Pitt</v>
          </cell>
          <cell r="V912" t="str">
            <v>Pitt</v>
          </cell>
          <cell r="W912" t="str">
            <v>Pitt</v>
          </cell>
          <cell r="X912" t="str">
            <v>ECBH</v>
          </cell>
          <cell r="Y912" t="str">
            <v>East Carolina Behavioral Health</v>
          </cell>
          <cell r="AA912" t="str">
            <v>SELF PAY</v>
          </cell>
          <cell r="AB912" t="str">
            <v>SELF PAY</v>
          </cell>
          <cell r="AK912" t="str">
            <v>Self</v>
          </cell>
          <cell r="AL912">
            <v>39.31232876712329</v>
          </cell>
          <cell r="AM912">
            <v>1931</v>
          </cell>
          <cell r="AN912">
            <v>1</v>
          </cell>
          <cell r="AO912">
            <v>1</v>
          </cell>
          <cell r="AP912">
            <v>20110125</v>
          </cell>
          <cell r="AQ912">
            <v>15</v>
          </cell>
          <cell r="AR912" t="str">
            <v>8-30 Days</v>
          </cell>
          <cell r="AS912">
            <v>0</v>
          </cell>
          <cell r="AT912">
            <v>0</v>
          </cell>
          <cell r="AU912">
            <v>0</v>
          </cell>
          <cell r="AV912" t="b">
            <v>0</v>
          </cell>
          <cell r="AW912" t="b">
            <v>1</v>
          </cell>
          <cell r="AX912" t="b">
            <v>1</v>
          </cell>
          <cell r="AY912" t="b">
            <v>0</v>
          </cell>
          <cell r="AZ912">
            <v>1</v>
          </cell>
          <cell r="BA912" t="b">
            <v>1</v>
          </cell>
          <cell r="BB912" t="b">
            <v>1</v>
          </cell>
          <cell r="BC912">
            <v>1</v>
          </cell>
        </row>
        <row r="913">
          <cell r="A913" t="str">
            <v>Q</v>
          </cell>
          <cell r="B913" t="str">
            <v>2011/01/06</v>
          </cell>
          <cell r="C913" t="str">
            <v>2011/01/24</v>
          </cell>
          <cell r="D913">
            <v>0</v>
          </cell>
          <cell r="E913">
            <v>2130732</v>
          </cell>
          <cell r="F913" t="str">
            <v>F</v>
          </cell>
          <cell r="G913" t="str">
            <v>T</v>
          </cell>
          <cell r="H913" t="str">
            <v>1985/10/23</v>
          </cell>
          <cell r="I913" t="str">
            <v>ADATC</v>
          </cell>
          <cell r="J913" t="str">
            <v>W.B. Jones ADATC</v>
          </cell>
          <cell r="K913" t="str">
            <v>900471946Q</v>
          </cell>
          <cell r="M913" t="str">
            <v>1097491</v>
          </cell>
          <cell r="N913" t="str">
            <v>East</v>
          </cell>
          <cell r="O913" t="str">
            <v>407</v>
          </cell>
          <cell r="P913" t="str">
            <v>ECBH</v>
          </cell>
          <cell r="Q913" t="str">
            <v>Therapeutic discharge  (patient is non-compliant with program guidelines - without physical or verbal altercation)</v>
          </cell>
          <cell r="R913" t="str">
            <v>Other outpatient and residential non state facilit</v>
          </cell>
          <cell r="S913" t="str">
            <v>Private residence</v>
          </cell>
          <cell r="T913" t="str">
            <v>SA</v>
          </cell>
          <cell r="U913" t="str">
            <v>Pitt</v>
          </cell>
          <cell r="V913" t="str">
            <v>Pitt</v>
          </cell>
          <cell r="W913" t="str">
            <v>Pitt</v>
          </cell>
          <cell r="X913" t="str">
            <v>ECBH</v>
          </cell>
          <cell r="Y913" t="str">
            <v>East Carolina Behavioral Health</v>
          </cell>
          <cell r="AA913" t="str">
            <v>SELF PAY</v>
          </cell>
          <cell r="AB913" t="str">
            <v>SELF PAY</v>
          </cell>
          <cell r="AK913" t="str">
            <v>Self</v>
          </cell>
          <cell r="AL913">
            <v>25.786301369863015</v>
          </cell>
          <cell r="AM913">
            <v>1932</v>
          </cell>
          <cell r="AN913">
            <v>1</v>
          </cell>
          <cell r="AO913">
            <v>1</v>
          </cell>
          <cell r="AP913">
            <v>20110217</v>
          </cell>
          <cell r="AQ913">
            <v>24</v>
          </cell>
          <cell r="AR913" t="str">
            <v>8-30 Days</v>
          </cell>
          <cell r="AS913">
            <v>0</v>
          </cell>
          <cell r="AT913">
            <v>0</v>
          </cell>
          <cell r="AU913">
            <v>0</v>
          </cell>
          <cell r="AV913" t="b">
            <v>0</v>
          </cell>
          <cell r="AW913" t="b">
            <v>1</v>
          </cell>
          <cell r="AX913" t="b">
            <v>1</v>
          </cell>
          <cell r="AY913" t="b">
            <v>0</v>
          </cell>
          <cell r="AZ913">
            <v>0</v>
          </cell>
          <cell r="BA913" t="b">
            <v>0</v>
          </cell>
          <cell r="BB913" t="b">
            <v>1</v>
          </cell>
          <cell r="BC913">
            <v>1</v>
          </cell>
        </row>
        <row r="914">
          <cell r="A914" t="str">
            <v>H</v>
          </cell>
          <cell r="B914" t="str">
            <v>2011/02/05</v>
          </cell>
          <cell r="C914" t="str">
            <v>2011/03/10</v>
          </cell>
          <cell r="D914">
            <v>0</v>
          </cell>
          <cell r="E914">
            <v>2044751</v>
          </cell>
          <cell r="F914" t="str">
            <v>F</v>
          </cell>
          <cell r="G914" t="str">
            <v>T</v>
          </cell>
          <cell r="H914" t="str">
            <v>1960/09/13</v>
          </cell>
          <cell r="I914" t="str">
            <v>ADATC</v>
          </cell>
          <cell r="J914" t="str">
            <v>J F Keith ADATC</v>
          </cell>
          <cell r="K914" t="str">
            <v>950279882L</v>
          </cell>
          <cell r="M914" t="str">
            <v>1097534</v>
          </cell>
          <cell r="N914" t="str">
            <v>West</v>
          </cell>
          <cell r="O914" t="str">
            <v>113</v>
          </cell>
          <cell r="P914" t="str">
            <v>Western Highlands</v>
          </cell>
          <cell r="Q914" t="str">
            <v>Program Completion ADATC only</v>
          </cell>
          <cell r="R914" t="str">
            <v>Other outpatient and residential non state facilit</v>
          </cell>
          <cell r="S914" t="str">
            <v>Private residence</v>
          </cell>
          <cell r="T914" t="str">
            <v>SA</v>
          </cell>
          <cell r="U914" t="str">
            <v>Buncombe</v>
          </cell>
          <cell r="V914" t="str">
            <v>Buncombe</v>
          </cell>
          <cell r="W914" t="str">
            <v>Buncombe</v>
          </cell>
          <cell r="Y914" t="str">
            <v>Western Highlands</v>
          </cell>
          <cell r="AA914" t="str">
            <v>SELF PAY</v>
          </cell>
          <cell r="AB914" t="str">
            <v>SELF PAY</v>
          </cell>
          <cell r="AK914" t="str">
            <v>Self</v>
          </cell>
          <cell r="AL914">
            <v>50.912328767123284</v>
          </cell>
          <cell r="AM914">
            <v>1520</v>
          </cell>
          <cell r="AN914">
            <v>1</v>
          </cell>
          <cell r="AO914">
            <v>1</v>
          </cell>
          <cell r="AP914">
            <v>20110315</v>
          </cell>
          <cell r="AQ914">
            <v>5</v>
          </cell>
          <cell r="AR914" t="str">
            <v>0-7 Days</v>
          </cell>
          <cell r="AS914">
            <v>0</v>
          </cell>
          <cell r="AT914">
            <v>0</v>
          </cell>
          <cell r="AU914">
            <v>0</v>
          </cell>
          <cell r="AV914" t="b">
            <v>0</v>
          </cell>
          <cell r="AW914" t="b">
            <v>1</v>
          </cell>
          <cell r="AX914" t="b">
            <v>1</v>
          </cell>
          <cell r="AY914" t="b">
            <v>0</v>
          </cell>
          <cell r="AZ914">
            <v>1</v>
          </cell>
          <cell r="BA914" t="b">
            <v>1</v>
          </cell>
          <cell r="BB914" t="b">
            <v>1</v>
          </cell>
          <cell r="BC914">
            <v>1</v>
          </cell>
        </row>
        <row r="915">
          <cell r="A915" t="str">
            <v>2</v>
          </cell>
          <cell r="B915" t="str">
            <v>2011/01/27</v>
          </cell>
          <cell r="C915" t="str">
            <v>2011/02/11</v>
          </cell>
          <cell r="D915">
            <v>0</v>
          </cell>
          <cell r="E915">
            <v>2079087</v>
          </cell>
          <cell r="F915" t="str">
            <v>F</v>
          </cell>
          <cell r="G915" t="str">
            <v>T</v>
          </cell>
          <cell r="H915" t="str">
            <v>1982/01/11</v>
          </cell>
          <cell r="I915" t="str">
            <v>Psych Hospital</v>
          </cell>
          <cell r="J915" t="str">
            <v>Broughton</v>
          </cell>
          <cell r="K915" t="str">
            <v>947595924Q</v>
          </cell>
          <cell r="M915" t="str">
            <v>1097555</v>
          </cell>
          <cell r="N915" t="str">
            <v>West</v>
          </cell>
          <cell r="O915" t="str">
            <v>109</v>
          </cell>
          <cell r="P915" t="str">
            <v>Mental Health Partners</v>
          </cell>
          <cell r="Q915" t="str">
            <v>Direct to Outpatient Commitment</v>
          </cell>
          <cell r="R915" t="str">
            <v>Other outpatient and residential non state facilit</v>
          </cell>
          <cell r="S915" t="str">
            <v>Homeless(street vehicle shelter for homeless)</v>
          </cell>
          <cell r="T915" t="str">
            <v>MH</v>
          </cell>
          <cell r="U915" t="str">
            <v>Catawba</v>
          </cell>
          <cell r="V915" t="str">
            <v>Catawba</v>
          </cell>
          <cell r="W915" t="str">
            <v>Catawba</v>
          </cell>
          <cell r="X915" t="str">
            <v>Mental Health Partners</v>
          </cell>
          <cell r="Y915" t="str">
            <v>Mental Health Partners</v>
          </cell>
          <cell r="AA915" t="str">
            <v>SELF PAY</v>
          </cell>
          <cell r="AB915" t="str">
            <v>SELF PAY</v>
          </cell>
          <cell r="AK915" t="str">
            <v>Self</v>
          </cell>
          <cell r="AL915">
            <v>29.56986301369863</v>
          </cell>
          <cell r="AM915">
            <v>908</v>
          </cell>
          <cell r="AN915">
            <v>1</v>
          </cell>
          <cell r="AO915">
            <v>1</v>
          </cell>
          <cell r="AP915">
            <v>20110216</v>
          </cell>
          <cell r="AQ915">
            <v>5</v>
          </cell>
          <cell r="AR915" t="str">
            <v>0-7 Days</v>
          </cell>
          <cell r="AS915">
            <v>1</v>
          </cell>
          <cell r="AT915">
            <v>1</v>
          </cell>
          <cell r="AU915">
            <v>1</v>
          </cell>
          <cell r="AV915" t="b">
            <v>1</v>
          </cell>
          <cell r="AW915" t="b">
            <v>1</v>
          </cell>
          <cell r="AX915" t="b">
            <v>1</v>
          </cell>
          <cell r="AY915" t="b">
            <v>0</v>
          </cell>
          <cell r="AZ915">
            <v>0</v>
          </cell>
          <cell r="BA915" t="b">
            <v>1</v>
          </cell>
          <cell r="BB915" t="b">
            <v>1</v>
          </cell>
          <cell r="BC915">
            <v>1</v>
          </cell>
        </row>
        <row r="916">
          <cell r="A916" t="str">
            <v>H</v>
          </cell>
          <cell r="B916" t="str">
            <v>2011/01/17</v>
          </cell>
          <cell r="C916" t="str">
            <v>2011/01/21</v>
          </cell>
          <cell r="D916">
            <v>0</v>
          </cell>
          <cell r="E916">
            <v>1995042</v>
          </cell>
          <cell r="F916" t="str">
            <v>M</v>
          </cell>
          <cell r="G916" t="str">
            <v>T</v>
          </cell>
          <cell r="H916" t="str">
            <v>1982/02/07</v>
          </cell>
          <cell r="I916" t="str">
            <v>ADATC</v>
          </cell>
          <cell r="J916" t="str">
            <v>J F Keith ADATC</v>
          </cell>
          <cell r="K916" t="str">
            <v>949851841Q</v>
          </cell>
          <cell r="M916" t="str">
            <v>1097716</v>
          </cell>
          <cell r="N916" t="str">
            <v>West</v>
          </cell>
          <cell r="O916" t="str">
            <v>113</v>
          </cell>
          <cell r="P916" t="str">
            <v>Western Highlands</v>
          </cell>
          <cell r="Q916" t="str">
            <v>Program Completion ADATC only</v>
          </cell>
          <cell r="R916" t="str">
            <v>Other outpatient and residential non state facilit</v>
          </cell>
          <cell r="S916" t="str">
            <v>Private residence</v>
          </cell>
          <cell r="T916" t="str">
            <v>SA</v>
          </cell>
          <cell r="U916" t="str">
            <v>Buncombe</v>
          </cell>
          <cell r="V916" t="str">
            <v>Buncombe</v>
          </cell>
          <cell r="W916" t="str">
            <v>Buncombe</v>
          </cell>
          <cell r="Y916" t="str">
            <v>Western Highlands</v>
          </cell>
          <cell r="AA916" t="str">
            <v>SELF PAY</v>
          </cell>
          <cell r="AB916" t="str">
            <v>SELF PAY</v>
          </cell>
          <cell r="AC916" t="str">
            <v>SELF PAY</v>
          </cell>
          <cell r="AD916" t="str">
            <v>SELF PAY</v>
          </cell>
          <cell r="AK916" t="str">
            <v>Self</v>
          </cell>
          <cell r="AL916">
            <v>29.495890410958904</v>
          </cell>
          <cell r="AM916">
            <v>1512</v>
          </cell>
          <cell r="AN916">
            <v>0</v>
          </cell>
          <cell r="AO916">
            <v>0</v>
          </cell>
          <cell r="AP916" t="str">
            <v>.</v>
          </cell>
          <cell r="AQ916" t="str">
            <v>.</v>
          </cell>
          <cell r="AR916" t="str">
            <v>Not Seen</v>
          </cell>
          <cell r="AS916">
            <v>0</v>
          </cell>
          <cell r="AT916">
            <v>0</v>
          </cell>
          <cell r="AU916">
            <v>0</v>
          </cell>
          <cell r="AV916" t="b">
            <v>0</v>
          </cell>
          <cell r="AW916" t="b">
            <v>1</v>
          </cell>
          <cell r="AX916" t="b">
            <v>1</v>
          </cell>
          <cell r="AY916" t="b">
            <v>0</v>
          </cell>
          <cell r="AZ916">
            <v>1</v>
          </cell>
          <cell r="BA916" t="b">
            <v>1</v>
          </cell>
          <cell r="BB916" t="b">
            <v>1</v>
          </cell>
          <cell r="BC916">
            <v>1</v>
          </cell>
        </row>
        <row r="917">
          <cell r="A917" t="str">
            <v>0</v>
          </cell>
          <cell r="B917" t="str">
            <v>2011/01/07</v>
          </cell>
          <cell r="C917" t="str">
            <v>2011/02/25</v>
          </cell>
          <cell r="D917">
            <v>0</v>
          </cell>
          <cell r="E917">
            <v>2144447</v>
          </cell>
          <cell r="F917" t="str">
            <v>M</v>
          </cell>
          <cell r="G917" t="str">
            <v>T</v>
          </cell>
          <cell r="H917" t="str">
            <v>1999/01/30</v>
          </cell>
          <cell r="I917" t="str">
            <v>Psych Hospital</v>
          </cell>
          <cell r="J917" t="str">
            <v>Central Regional Hospital</v>
          </cell>
          <cell r="K917" t="str">
            <v>947243892K</v>
          </cell>
          <cell r="L917" t="str">
            <v>947243892K</v>
          </cell>
          <cell r="M917" t="str">
            <v>1097800</v>
          </cell>
          <cell r="N917" t="str">
            <v>C</v>
          </cell>
          <cell r="O917" t="str">
            <v>205</v>
          </cell>
          <cell r="P917" t="str">
            <v>Alamance-Caswell</v>
          </cell>
          <cell r="Q917" t="str">
            <v>Direct with Approval</v>
          </cell>
          <cell r="R917" t="str">
            <v>Other outpatient and residential non state facilit</v>
          </cell>
          <cell r="S917" t="str">
            <v>Residental facility excluding nursing homes(halfwa</v>
          </cell>
          <cell r="T917" t="str">
            <v>MH</v>
          </cell>
          <cell r="U917" t="str">
            <v>Alamance</v>
          </cell>
          <cell r="V917" t="str">
            <v>Alamance</v>
          </cell>
          <cell r="W917" t="str">
            <v>Alamance</v>
          </cell>
          <cell r="X917" t="str">
            <v>Alamance-Caswell</v>
          </cell>
          <cell r="Y917" t="str">
            <v>Alamance-Caswell</v>
          </cell>
          <cell r="AA917" t="str">
            <v>MEDICAID(NC)</v>
          </cell>
          <cell r="AB917" t="str">
            <v>MEDICAID</v>
          </cell>
          <cell r="AC917" t="str">
            <v>SELF PAY</v>
          </cell>
          <cell r="AD917" t="str">
            <v>SELF PAY</v>
          </cell>
          <cell r="AK917" t="str">
            <v>Medicaid</v>
          </cell>
          <cell r="AL917">
            <v>12.506849315068493</v>
          </cell>
          <cell r="AM917">
            <v>284</v>
          </cell>
          <cell r="AN917">
            <v>1</v>
          </cell>
          <cell r="AO917">
            <v>1</v>
          </cell>
          <cell r="AP917">
            <v>20110225</v>
          </cell>
          <cell r="AQ917">
            <v>0</v>
          </cell>
          <cell r="AR917" t="str">
            <v>0-7 Days</v>
          </cell>
          <cell r="AS917">
            <v>0</v>
          </cell>
          <cell r="AT917">
            <v>0</v>
          </cell>
          <cell r="AU917">
            <v>1</v>
          </cell>
          <cell r="AV917" t="b">
            <v>1</v>
          </cell>
          <cell r="AW917" t="b">
            <v>1</v>
          </cell>
          <cell r="AX917" t="b">
            <v>1</v>
          </cell>
          <cell r="AY917" t="b">
            <v>0</v>
          </cell>
          <cell r="AZ917">
            <v>0</v>
          </cell>
          <cell r="BA917" t="b">
            <v>1</v>
          </cell>
          <cell r="BB917" t="b">
            <v>1</v>
          </cell>
          <cell r="BC917">
            <v>1</v>
          </cell>
        </row>
        <row r="918">
          <cell r="A918" t="str">
            <v>8</v>
          </cell>
          <cell r="B918" t="str">
            <v>2011/02/22</v>
          </cell>
          <cell r="C918" t="str">
            <v>2011/03/25</v>
          </cell>
          <cell r="D918">
            <v>0</v>
          </cell>
          <cell r="E918">
            <v>2144451</v>
          </cell>
          <cell r="F918" t="str">
            <v>M</v>
          </cell>
          <cell r="G918" t="str">
            <v>T</v>
          </cell>
          <cell r="H918" t="str">
            <v>1966/11/10</v>
          </cell>
          <cell r="I918" t="str">
            <v>ADATC</v>
          </cell>
          <cell r="J918" t="str">
            <v>R. J. Blackley ADATC</v>
          </cell>
          <cell r="K918" t="str">
            <v>945323174Q</v>
          </cell>
          <cell r="M918" t="str">
            <v>1097812</v>
          </cell>
          <cell r="N918" t="str">
            <v>C</v>
          </cell>
          <cell r="O918" t="str">
            <v>208</v>
          </cell>
          <cell r="P918" t="str">
            <v>Five County</v>
          </cell>
          <cell r="Q918" t="str">
            <v>Program Completion ADATC only</v>
          </cell>
          <cell r="R918" t="str">
            <v>Other outpatient and residential non state facilit</v>
          </cell>
          <cell r="S918" t="str">
            <v>Residental facility excluding nursing homes(halfwa</v>
          </cell>
          <cell r="T918" t="str">
            <v>SA</v>
          </cell>
          <cell r="U918" t="str">
            <v>Franklin</v>
          </cell>
          <cell r="V918" t="str">
            <v>Franklin</v>
          </cell>
          <cell r="W918" t="str">
            <v>Wake</v>
          </cell>
          <cell r="X918" t="str">
            <v>Five County</v>
          </cell>
          <cell r="Y918" t="str">
            <v>Five County</v>
          </cell>
          <cell r="AA918" t="str">
            <v>SELF PAY</v>
          </cell>
          <cell r="AB918" t="str">
            <v>SELF PAY</v>
          </cell>
          <cell r="AK918" t="str">
            <v>Self</v>
          </cell>
          <cell r="AL918">
            <v>44.750684931506846</v>
          </cell>
          <cell r="AM918">
            <v>1210</v>
          </cell>
          <cell r="AN918">
            <v>0</v>
          </cell>
          <cell r="AO918">
            <v>0</v>
          </cell>
          <cell r="AP918" t="str">
            <v>.</v>
          </cell>
          <cell r="AQ918" t="str">
            <v>.</v>
          </cell>
          <cell r="AR918" t="str">
            <v>Not Seen</v>
          </cell>
          <cell r="AS918">
            <v>0</v>
          </cell>
          <cell r="AT918">
            <v>0</v>
          </cell>
          <cell r="AU918">
            <v>0</v>
          </cell>
          <cell r="AV918" t="b">
            <v>0</v>
          </cell>
          <cell r="AW918" t="b">
            <v>1</v>
          </cell>
          <cell r="AX918" t="b">
            <v>1</v>
          </cell>
          <cell r="AY918" t="b">
            <v>0</v>
          </cell>
          <cell r="AZ918">
            <v>1</v>
          </cell>
          <cell r="BA918" t="b">
            <v>1</v>
          </cell>
          <cell r="BB918" t="b">
            <v>1</v>
          </cell>
          <cell r="BC918">
            <v>1</v>
          </cell>
        </row>
        <row r="919">
          <cell r="A919" t="str">
            <v>2</v>
          </cell>
          <cell r="B919" t="str">
            <v>2011/02/01</v>
          </cell>
          <cell r="C919" t="str">
            <v>2011/02/24</v>
          </cell>
          <cell r="D919">
            <v>0</v>
          </cell>
          <cell r="E919">
            <v>2074951</v>
          </cell>
          <cell r="F919" t="str">
            <v>M</v>
          </cell>
          <cell r="G919" t="str">
            <v>T</v>
          </cell>
          <cell r="H919" t="str">
            <v>1979/11/23</v>
          </cell>
          <cell r="I919" t="str">
            <v>Psych Hospital</v>
          </cell>
          <cell r="J919" t="str">
            <v>Broughton</v>
          </cell>
          <cell r="K919" t="str">
            <v>950066138L</v>
          </cell>
          <cell r="L919" t="str">
            <v>950066138L</v>
          </cell>
          <cell r="M919" t="str">
            <v>1097831</v>
          </cell>
          <cell r="N919" t="str">
            <v>West</v>
          </cell>
          <cell r="O919" t="str">
            <v>113</v>
          </cell>
          <cell r="P919" t="str">
            <v>Western Highlands</v>
          </cell>
          <cell r="Q919" t="str">
            <v>Direct to Outpatient Commitment</v>
          </cell>
          <cell r="R919" t="str">
            <v>Other outpatient and residential non state facilit</v>
          </cell>
          <cell r="S919" t="str">
            <v>Private residence</v>
          </cell>
          <cell r="T919" t="str">
            <v>MH</v>
          </cell>
          <cell r="U919" t="str">
            <v>Buncombe</v>
          </cell>
          <cell r="V919" t="str">
            <v>Buncombe</v>
          </cell>
          <cell r="W919" t="str">
            <v>Buncombe</v>
          </cell>
          <cell r="Y919" t="str">
            <v>Western Highlands</v>
          </cell>
          <cell r="AA919" t="str">
            <v>MEDICARE PART A</v>
          </cell>
          <cell r="AB919" t="str">
            <v>MEDICARE</v>
          </cell>
          <cell r="AC919" t="str">
            <v>SELF PAY</v>
          </cell>
          <cell r="AD919" t="str">
            <v>SELF PAY</v>
          </cell>
          <cell r="AE919" t="str">
            <v>MEDICARE PART B</v>
          </cell>
          <cell r="AF919" t="str">
            <v>MEDICARE</v>
          </cell>
          <cell r="AK919" t="str">
            <v>Medicare</v>
          </cell>
          <cell r="AL919">
            <v>31.706849315068492</v>
          </cell>
          <cell r="AM919">
            <v>906</v>
          </cell>
          <cell r="AN919">
            <v>0</v>
          </cell>
          <cell r="AO919">
            <v>0</v>
          </cell>
          <cell r="AP919" t="str">
            <v>.</v>
          </cell>
          <cell r="AQ919" t="str">
            <v>.</v>
          </cell>
          <cell r="AR919" t="str">
            <v>Not Seen</v>
          </cell>
          <cell r="AS919">
            <v>0</v>
          </cell>
          <cell r="AT919">
            <v>0</v>
          </cell>
          <cell r="AU919">
            <v>1</v>
          </cell>
          <cell r="AV919" t="b">
            <v>1</v>
          </cell>
          <cell r="AW919" t="b">
            <v>1</v>
          </cell>
          <cell r="AX919" t="b">
            <v>1</v>
          </cell>
          <cell r="AY919" t="b">
            <v>0</v>
          </cell>
          <cell r="AZ919">
            <v>0</v>
          </cell>
          <cell r="BA919" t="b">
            <v>1</v>
          </cell>
          <cell r="BB919" t="b">
            <v>1</v>
          </cell>
          <cell r="BC919">
            <v>1</v>
          </cell>
        </row>
        <row r="920">
          <cell r="A920" t="str">
            <v>Q</v>
          </cell>
          <cell r="B920" t="str">
            <v>2011/01/30</v>
          </cell>
          <cell r="C920" t="str">
            <v>2011/02/23</v>
          </cell>
          <cell r="D920">
            <v>0</v>
          </cell>
          <cell r="E920">
            <v>584986</v>
          </cell>
          <cell r="F920" t="str">
            <v>M</v>
          </cell>
          <cell r="G920" t="str">
            <v>T</v>
          </cell>
          <cell r="H920" t="str">
            <v>1974/08/09</v>
          </cell>
          <cell r="I920" t="str">
            <v>ADATC</v>
          </cell>
          <cell r="J920" t="str">
            <v>W.B. Jones ADATC</v>
          </cell>
          <cell r="K920" t="str">
            <v>949542530L</v>
          </cell>
          <cell r="L920" t="str">
            <v>242416128N</v>
          </cell>
          <cell r="M920" t="str">
            <v>1097897</v>
          </cell>
          <cell r="N920" t="str">
            <v>East</v>
          </cell>
          <cell r="O920" t="str">
            <v>408</v>
          </cell>
          <cell r="P920" t="str">
            <v>Eastpointe</v>
          </cell>
          <cell r="Q920" t="str">
            <v>Program Completion ADATC only</v>
          </cell>
          <cell r="R920" t="str">
            <v>Other outpatient and residential non state facilit</v>
          </cell>
          <cell r="S920" t="str">
            <v>Residental facility excluding nursing homes(halfwa</v>
          </cell>
          <cell r="T920" t="str">
            <v>SA</v>
          </cell>
          <cell r="U920" t="str">
            <v>Sampson</v>
          </cell>
          <cell r="V920" t="str">
            <v>Sampson</v>
          </cell>
          <cell r="W920" t="str">
            <v>New Hanover</v>
          </cell>
          <cell r="X920" t="str">
            <v>Southeastern Center</v>
          </cell>
          <cell r="Y920" t="str">
            <v>Southeastern Center</v>
          </cell>
          <cell r="AA920" t="str">
            <v>SELF PAY</v>
          </cell>
          <cell r="AB920" t="str">
            <v>SELF PAY</v>
          </cell>
          <cell r="AK920" t="str">
            <v>Self</v>
          </cell>
          <cell r="AL920">
            <v>37</v>
          </cell>
          <cell r="AM920">
            <v>1757</v>
          </cell>
          <cell r="AN920">
            <v>1</v>
          </cell>
          <cell r="AO920">
            <v>1</v>
          </cell>
          <cell r="AP920">
            <v>20110225</v>
          </cell>
          <cell r="AQ920">
            <v>2</v>
          </cell>
          <cell r="AR920" t="str">
            <v>0-7 Days</v>
          </cell>
          <cell r="AS920">
            <v>0</v>
          </cell>
          <cell r="AT920">
            <v>0</v>
          </cell>
          <cell r="AU920">
            <v>0</v>
          </cell>
          <cell r="AV920" t="b">
            <v>0</v>
          </cell>
          <cell r="AW920" t="b">
            <v>1</v>
          </cell>
          <cell r="AX920" t="b">
            <v>1</v>
          </cell>
          <cell r="AY920" t="b">
            <v>0</v>
          </cell>
          <cell r="AZ920">
            <v>1</v>
          </cell>
          <cell r="BA920" t="b">
            <v>1</v>
          </cell>
          <cell r="BB920" t="b">
            <v>1</v>
          </cell>
          <cell r="BC920">
            <v>1</v>
          </cell>
        </row>
        <row r="921">
          <cell r="A921" t="str">
            <v>0</v>
          </cell>
          <cell r="B921" t="str">
            <v>2010/12/29</v>
          </cell>
          <cell r="C921" t="str">
            <v>2011/01/11</v>
          </cell>
          <cell r="D921">
            <v>0</v>
          </cell>
          <cell r="E921">
            <v>2144578</v>
          </cell>
          <cell r="F921" t="str">
            <v>M</v>
          </cell>
          <cell r="G921" t="str">
            <v>T</v>
          </cell>
          <cell r="H921" t="str">
            <v>1989/10/21</v>
          </cell>
          <cell r="I921" t="str">
            <v>Psych Hospital</v>
          </cell>
          <cell r="J921" t="str">
            <v>Central Regional Hospital</v>
          </cell>
          <cell r="K921" t="str">
            <v>901150061K</v>
          </cell>
          <cell r="L921" t="str">
            <v>901150061K</v>
          </cell>
          <cell r="M921" t="str">
            <v>1098062</v>
          </cell>
          <cell r="N921" t="str">
            <v>C</v>
          </cell>
          <cell r="O921" t="str">
            <v>207</v>
          </cell>
          <cell r="P921" t="str">
            <v>Durham</v>
          </cell>
          <cell r="Q921" t="str">
            <v>Direct to Outpatient Commitment</v>
          </cell>
          <cell r="R921" t="str">
            <v>Other outpatient and residential non state facilit</v>
          </cell>
          <cell r="S921" t="str">
            <v>Private residence</v>
          </cell>
          <cell r="T921" t="str">
            <v>MH</v>
          </cell>
          <cell r="U921" t="str">
            <v>Durham</v>
          </cell>
          <cell r="V921" t="str">
            <v>Durham</v>
          </cell>
          <cell r="W921" t="str">
            <v>Durham</v>
          </cell>
          <cell r="X921" t="str">
            <v>Durham</v>
          </cell>
          <cell r="Y921" t="str">
            <v>Durham Center</v>
          </cell>
          <cell r="AA921" t="str">
            <v>SELF PAY</v>
          </cell>
          <cell r="AB921" t="str">
            <v>SELF PAY</v>
          </cell>
          <cell r="AK921" t="str">
            <v>Self</v>
          </cell>
          <cell r="AL921">
            <v>21.789041095890411</v>
          </cell>
          <cell r="AM921">
            <v>285</v>
          </cell>
          <cell r="AN921">
            <v>1</v>
          </cell>
          <cell r="AO921">
            <v>1</v>
          </cell>
          <cell r="AP921">
            <v>20110120</v>
          </cell>
          <cell r="AQ921">
            <v>9</v>
          </cell>
          <cell r="AR921" t="str">
            <v>8-30 Days</v>
          </cell>
          <cell r="AS921">
            <v>0</v>
          </cell>
          <cell r="AT921">
            <v>0</v>
          </cell>
          <cell r="AU921">
            <v>1</v>
          </cell>
          <cell r="AV921" t="b">
            <v>1</v>
          </cell>
          <cell r="AW921" t="b">
            <v>1</v>
          </cell>
          <cell r="AX921" t="b">
            <v>1</v>
          </cell>
          <cell r="AY921" t="b">
            <v>0</v>
          </cell>
          <cell r="AZ921">
            <v>0</v>
          </cell>
          <cell r="BA921" t="b">
            <v>1</v>
          </cell>
          <cell r="BB921" t="b">
            <v>1</v>
          </cell>
          <cell r="BC921">
            <v>1</v>
          </cell>
        </row>
        <row r="922">
          <cell r="A922" t="str">
            <v>0</v>
          </cell>
          <cell r="B922" t="str">
            <v>2011/01/21</v>
          </cell>
          <cell r="C922" t="str">
            <v>2011/03/08</v>
          </cell>
          <cell r="D922">
            <v>0</v>
          </cell>
          <cell r="E922">
            <v>2147344</v>
          </cell>
          <cell r="F922" t="str">
            <v>M</v>
          </cell>
          <cell r="G922" t="str">
            <v>T</v>
          </cell>
          <cell r="H922" t="str">
            <v>1959/03/17</v>
          </cell>
          <cell r="I922" t="str">
            <v>Psych Hospital</v>
          </cell>
          <cell r="J922" t="str">
            <v>Central Regional Hospital</v>
          </cell>
          <cell r="K922" t="str">
            <v>950274459O</v>
          </cell>
          <cell r="M922" t="str">
            <v>1098197</v>
          </cell>
          <cell r="N922" t="str">
            <v>C</v>
          </cell>
          <cell r="O922" t="str">
            <v>308</v>
          </cell>
          <cell r="P922" t="str">
            <v>Wake</v>
          </cell>
          <cell r="Q922" t="str">
            <v>Direct to Outpatient Commitment</v>
          </cell>
          <cell r="R922" t="str">
            <v>Other outpatient and residential non state facilit</v>
          </cell>
          <cell r="S922" t="str">
            <v>Private residence</v>
          </cell>
          <cell r="T922" t="str">
            <v>MH</v>
          </cell>
          <cell r="U922" t="str">
            <v>Wake</v>
          </cell>
          <cell r="V922" t="str">
            <v>Wake</v>
          </cell>
          <cell r="W922" t="str">
            <v>Wake</v>
          </cell>
          <cell r="X922" t="str">
            <v>Wake</v>
          </cell>
          <cell r="Y922" t="str">
            <v>Wake</v>
          </cell>
          <cell r="AA922" t="str">
            <v>MEDICARE PART A</v>
          </cell>
          <cell r="AB922" t="str">
            <v>MEDICARE</v>
          </cell>
          <cell r="AC922" t="str">
            <v>SELF PAY</v>
          </cell>
          <cell r="AD922" t="str">
            <v>SELF PAY</v>
          </cell>
          <cell r="AE922" t="str">
            <v>MEDICARE PART B</v>
          </cell>
          <cell r="AF922" t="str">
            <v>MEDICARE</v>
          </cell>
          <cell r="AK922" t="str">
            <v>Medicare</v>
          </cell>
          <cell r="AL922">
            <v>52.408219178082192</v>
          </cell>
          <cell r="AM922">
            <v>286</v>
          </cell>
          <cell r="AN922">
            <v>1</v>
          </cell>
          <cell r="AO922">
            <v>1</v>
          </cell>
          <cell r="AP922">
            <v>20110308</v>
          </cell>
          <cell r="AQ922">
            <v>0</v>
          </cell>
          <cell r="AR922" t="str">
            <v>0-7 Days</v>
          </cell>
          <cell r="AS922">
            <v>0</v>
          </cell>
          <cell r="AT922">
            <v>0</v>
          </cell>
          <cell r="AU922">
            <v>1</v>
          </cell>
          <cell r="AV922" t="b">
            <v>1</v>
          </cell>
          <cell r="AW922" t="b">
            <v>1</v>
          </cell>
          <cell r="AX922" t="b">
            <v>1</v>
          </cell>
          <cell r="AY922" t="b">
            <v>0</v>
          </cell>
          <cell r="AZ922">
            <v>0</v>
          </cell>
          <cell r="BA922" t="b">
            <v>1</v>
          </cell>
          <cell r="BB922" t="b">
            <v>1</v>
          </cell>
          <cell r="BC922">
            <v>1</v>
          </cell>
        </row>
        <row r="923">
          <cell r="A923" t="str">
            <v>0</v>
          </cell>
          <cell r="B923" t="str">
            <v>2011/02/11</v>
          </cell>
          <cell r="C923" t="str">
            <v>2011/02/23</v>
          </cell>
          <cell r="D923">
            <v>0</v>
          </cell>
          <cell r="E923">
            <v>2147375</v>
          </cell>
          <cell r="F923" t="str">
            <v>M</v>
          </cell>
          <cell r="G923" t="str">
            <v>T</v>
          </cell>
          <cell r="H923" t="str">
            <v>1978/08/05</v>
          </cell>
          <cell r="I923" t="str">
            <v>Psych Hospital</v>
          </cell>
          <cell r="J923" t="str">
            <v>Central Regional Hospital</v>
          </cell>
          <cell r="K923" t="str">
            <v>950618736N</v>
          </cell>
          <cell r="M923" t="str">
            <v>1098262</v>
          </cell>
          <cell r="N923" t="str">
            <v>OOS</v>
          </cell>
          <cell r="O923" t="str">
            <v>OOS</v>
          </cell>
          <cell r="Q923" t="str">
            <v>Direct with Approval</v>
          </cell>
          <cell r="R923" t="str">
            <v>Other outpatient and residential non state facilit</v>
          </cell>
          <cell r="S923" t="str">
            <v>Private residence</v>
          </cell>
          <cell r="T923" t="str">
            <v>MH</v>
          </cell>
          <cell r="U923" t="str">
            <v>Out of State</v>
          </cell>
          <cell r="V923" t="str">
            <v>Out of State</v>
          </cell>
          <cell r="W923" t="str">
            <v>Guilford</v>
          </cell>
          <cell r="X923" t="str">
            <v>Guilford</v>
          </cell>
          <cell r="Y923" t="str">
            <v>Guilford Center</v>
          </cell>
          <cell r="AA923" t="str">
            <v>MEDICARE PART A</v>
          </cell>
          <cell r="AB923" t="str">
            <v>MEDICARE</v>
          </cell>
          <cell r="AC923" t="str">
            <v>SELF PAY</v>
          </cell>
          <cell r="AD923" t="str">
            <v>SELF PAY</v>
          </cell>
          <cell r="AE923" t="str">
            <v>MEDICARE PART B</v>
          </cell>
          <cell r="AF923" t="str">
            <v>MEDICARE</v>
          </cell>
          <cell r="AK923" t="str">
            <v>Medicare</v>
          </cell>
          <cell r="AL923">
            <v>33.008219178082193</v>
          </cell>
          <cell r="AM923">
            <v>287</v>
          </cell>
          <cell r="AN923">
            <v>0</v>
          </cell>
          <cell r="AO923">
            <v>0</v>
          </cell>
          <cell r="AP923" t="str">
            <v>.</v>
          </cell>
          <cell r="AQ923" t="str">
            <v>.</v>
          </cell>
          <cell r="AR923" t="str">
            <v>Not Seen</v>
          </cell>
          <cell r="AS923">
            <v>0</v>
          </cell>
          <cell r="AT923">
            <v>0</v>
          </cell>
          <cell r="AU923">
            <v>1</v>
          </cell>
          <cell r="AV923" t="b">
            <v>1</v>
          </cell>
          <cell r="AW923" t="b">
            <v>1</v>
          </cell>
          <cell r="AX923" t="b">
            <v>1</v>
          </cell>
          <cell r="AY923" t="b">
            <v>0</v>
          </cell>
          <cell r="AZ923">
            <v>0</v>
          </cell>
          <cell r="BA923" t="b">
            <v>1</v>
          </cell>
          <cell r="BB923" t="b">
            <v>1</v>
          </cell>
          <cell r="BC923">
            <v>1</v>
          </cell>
        </row>
        <row r="924">
          <cell r="A924" t="str">
            <v>H</v>
          </cell>
          <cell r="B924" t="str">
            <v>2011/03/11</v>
          </cell>
          <cell r="C924" t="str">
            <v>2011/03/18</v>
          </cell>
          <cell r="D924">
            <v>0</v>
          </cell>
          <cell r="E924">
            <v>2092342</v>
          </cell>
          <cell r="F924" t="str">
            <v>F</v>
          </cell>
          <cell r="G924" t="str">
            <v>T</v>
          </cell>
          <cell r="H924" t="str">
            <v>1982/11/09</v>
          </cell>
          <cell r="I924" t="str">
            <v>ADATC</v>
          </cell>
          <cell r="J924" t="str">
            <v>J F Keith ADATC</v>
          </cell>
          <cell r="K924" t="str">
            <v>949314673L</v>
          </cell>
          <cell r="M924" t="str">
            <v>1098277</v>
          </cell>
          <cell r="N924" t="str">
            <v>West</v>
          </cell>
          <cell r="O924" t="str">
            <v>201</v>
          </cell>
          <cell r="P924" t="str">
            <v>Crossroads</v>
          </cell>
          <cell r="Q924" t="str">
            <v>Program Completion ADATC only</v>
          </cell>
          <cell r="R924" t="str">
            <v>Other outpatient and residential non state facilit</v>
          </cell>
          <cell r="S924" t="str">
            <v>Private residence</v>
          </cell>
          <cell r="T924" t="str">
            <v>SA</v>
          </cell>
          <cell r="U924" t="str">
            <v>Iredell</v>
          </cell>
          <cell r="V924" t="str">
            <v>Iredell</v>
          </cell>
          <cell r="W924" t="str">
            <v>Iredell</v>
          </cell>
          <cell r="X924" t="str">
            <v>Crossroads</v>
          </cell>
          <cell r="Y924" t="str">
            <v>Crossroads</v>
          </cell>
          <cell r="AA924" t="str">
            <v>SELF PAY</v>
          </cell>
          <cell r="AB924" t="str">
            <v>SELF PAY</v>
          </cell>
          <cell r="AK924" t="str">
            <v>Self</v>
          </cell>
          <cell r="AL924">
            <v>28.742465753424657</v>
          </cell>
          <cell r="AM924">
            <v>1534</v>
          </cell>
          <cell r="AN924">
            <v>0</v>
          </cell>
          <cell r="AO924">
            <v>0</v>
          </cell>
          <cell r="AP924" t="str">
            <v>.</v>
          </cell>
          <cell r="AQ924" t="str">
            <v>.</v>
          </cell>
          <cell r="AR924" t="str">
            <v>Not Seen</v>
          </cell>
          <cell r="AS924">
            <v>0</v>
          </cell>
          <cell r="AT924">
            <v>0</v>
          </cell>
          <cell r="AU924">
            <v>0</v>
          </cell>
          <cell r="AV924" t="b">
            <v>0</v>
          </cell>
          <cell r="AW924" t="b">
            <v>1</v>
          </cell>
          <cell r="AX924" t="b">
            <v>1</v>
          </cell>
          <cell r="AY924" t="b">
            <v>0</v>
          </cell>
          <cell r="AZ924">
            <v>1</v>
          </cell>
          <cell r="BA924" t="b">
            <v>1</v>
          </cell>
          <cell r="BB924" t="b">
            <v>1</v>
          </cell>
          <cell r="BC924">
            <v>1</v>
          </cell>
        </row>
        <row r="925">
          <cell r="A925" t="str">
            <v>0</v>
          </cell>
          <cell r="B925" t="str">
            <v>2011/01/11</v>
          </cell>
          <cell r="C925" t="str">
            <v>2011/03/11</v>
          </cell>
          <cell r="D925">
            <v>0</v>
          </cell>
          <cell r="E925">
            <v>2151742</v>
          </cell>
          <cell r="F925" t="str">
            <v>M</v>
          </cell>
          <cell r="G925" t="str">
            <v>T</v>
          </cell>
          <cell r="H925" t="str">
            <v>1995/10/05</v>
          </cell>
          <cell r="I925" t="str">
            <v>Psych Hospital</v>
          </cell>
          <cell r="J925" t="str">
            <v>Central Regional Hospital</v>
          </cell>
          <cell r="K925" t="str">
            <v>901465186O</v>
          </cell>
          <cell r="L925" t="str">
            <v>901465186O</v>
          </cell>
          <cell r="M925" t="str">
            <v>1098428</v>
          </cell>
          <cell r="N925" t="str">
            <v>C</v>
          </cell>
          <cell r="O925" t="str">
            <v>308</v>
          </cell>
          <cell r="P925" t="str">
            <v>Wake</v>
          </cell>
          <cell r="Q925" t="str">
            <v>Direct with Approval</v>
          </cell>
          <cell r="R925" t="str">
            <v>Other outpatient and residential non state facilit</v>
          </cell>
          <cell r="S925" t="str">
            <v>Residental facility excluding nursing homes(halfwa</v>
          </cell>
          <cell r="T925" t="str">
            <v>MH</v>
          </cell>
          <cell r="U925" t="str">
            <v>Wake</v>
          </cell>
          <cell r="V925" t="str">
            <v>Brunswick</v>
          </cell>
          <cell r="W925" t="str">
            <v>Wake</v>
          </cell>
          <cell r="X925" t="str">
            <v>Wake</v>
          </cell>
          <cell r="Y925" t="str">
            <v>Wake</v>
          </cell>
          <cell r="AA925" t="str">
            <v>MEDICAID(NC)</v>
          </cell>
          <cell r="AB925" t="str">
            <v>MEDICAID</v>
          </cell>
          <cell r="AC925" t="str">
            <v>SELF PAY</v>
          </cell>
          <cell r="AD925" t="str">
            <v>SELF PAY</v>
          </cell>
          <cell r="AK925" t="str">
            <v>Medicaid</v>
          </cell>
          <cell r="AL925">
            <v>15.830136986301369</v>
          </cell>
          <cell r="AM925">
            <v>289</v>
          </cell>
          <cell r="AN925">
            <v>1</v>
          </cell>
          <cell r="AO925">
            <v>1</v>
          </cell>
          <cell r="AP925">
            <v>20110311</v>
          </cell>
          <cell r="AQ925">
            <v>0</v>
          </cell>
          <cell r="AR925" t="str">
            <v>0-7 Days</v>
          </cell>
          <cell r="AS925">
            <v>0</v>
          </cell>
          <cell r="AT925">
            <v>0</v>
          </cell>
          <cell r="AU925">
            <v>1</v>
          </cell>
          <cell r="AV925" t="b">
            <v>1</v>
          </cell>
          <cell r="AW925" t="b">
            <v>1</v>
          </cell>
          <cell r="AX925" t="b">
            <v>1</v>
          </cell>
          <cell r="AY925" t="b">
            <v>0</v>
          </cell>
          <cell r="AZ925">
            <v>0</v>
          </cell>
          <cell r="BA925" t="b">
            <v>1</v>
          </cell>
          <cell r="BB925" t="b">
            <v>1</v>
          </cell>
          <cell r="BC925">
            <v>0</v>
          </cell>
        </row>
        <row r="926">
          <cell r="A926" t="str">
            <v>H</v>
          </cell>
          <cell r="B926" t="str">
            <v>2011/01/14</v>
          </cell>
          <cell r="C926" t="str">
            <v>2011/02/18</v>
          </cell>
          <cell r="D926">
            <v>0</v>
          </cell>
          <cell r="E926">
            <v>2151806</v>
          </cell>
          <cell r="F926" t="str">
            <v>M</v>
          </cell>
          <cell r="G926" t="str">
            <v>T</v>
          </cell>
          <cell r="H926" t="str">
            <v>1970/07/17</v>
          </cell>
          <cell r="I926" t="str">
            <v>ADATC</v>
          </cell>
          <cell r="J926" t="str">
            <v>J F Keith ADATC</v>
          </cell>
          <cell r="K926" t="str">
            <v>949822385S</v>
          </cell>
          <cell r="M926" t="str">
            <v>1098537</v>
          </cell>
          <cell r="N926" t="str">
            <v>West</v>
          </cell>
          <cell r="O926" t="str">
            <v>113</v>
          </cell>
          <cell r="P926" t="str">
            <v>Western Highlands</v>
          </cell>
          <cell r="Q926" t="str">
            <v>Program Completion ADATC only</v>
          </cell>
          <cell r="R926" t="str">
            <v>Other outpatient and residential non state facilit</v>
          </cell>
          <cell r="S926" t="str">
            <v>Private residence</v>
          </cell>
          <cell r="T926" t="str">
            <v>SA</v>
          </cell>
          <cell r="U926" t="str">
            <v>Henderson</v>
          </cell>
          <cell r="V926" t="str">
            <v>Henderson</v>
          </cell>
          <cell r="W926" t="str">
            <v>Henderson</v>
          </cell>
          <cell r="Y926" t="str">
            <v>Western Highlands</v>
          </cell>
          <cell r="AA926" t="str">
            <v>SELF PAY</v>
          </cell>
          <cell r="AB926" t="str">
            <v>SELF PAY</v>
          </cell>
          <cell r="AK926" t="str">
            <v>Self</v>
          </cell>
          <cell r="AL926">
            <v>41.065753424657537</v>
          </cell>
          <cell r="AM926">
            <v>1543</v>
          </cell>
          <cell r="AN926">
            <v>0</v>
          </cell>
          <cell r="AO926">
            <v>0</v>
          </cell>
          <cell r="AP926" t="str">
            <v>.</v>
          </cell>
          <cell r="AQ926" t="str">
            <v>.</v>
          </cell>
          <cell r="AR926" t="str">
            <v>Not Seen</v>
          </cell>
          <cell r="AS926">
            <v>0</v>
          </cell>
          <cell r="AT926">
            <v>0</v>
          </cell>
          <cell r="AU926">
            <v>0</v>
          </cell>
          <cell r="AV926" t="b">
            <v>0</v>
          </cell>
          <cell r="AW926" t="b">
            <v>1</v>
          </cell>
          <cell r="AX926" t="b">
            <v>1</v>
          </cell>
          <cell r="AY926" t="b">
            <v>0</v>
          </cell>
          <cell r="AZ926">
            <v>1</v>
          </cell>
          <cell r="BA926" t="b">
            <v>1</v>
          </cell>
          <cell r="BB926" t="b">
            <v>1</v>
          </cell>
          <cell r="BC926">
            <v>1</v>
          </cell>
        </row>
        <row r="927">
          <cell r="A927" t="str">
            <v>8</v>
          </cell>
          <cell r="B927" t="str">
            <v>2011/03/09</v>
          </cell>
          <cell r="C927" t="str">
            <v>2011/03/28</v>
          </cell>
          <cell r="D927">
            <v>0</v>
          </cell>
          <cell r="E927">
            <v>2157591</v>
          </cell>
          <cell r="F927" t="str">
            <v>M</v>
          </cell>
          <cell r="G927" t="str">
            <v>T</v>
          </cell>
          <cell r="H927" t="str">
            <v>1977/12/12</v>
          </cell>
          <cell r="I927" t="str">
            <v>ADATC</v>
          </cell>
          <cell r="J927" t="str">
            <v>R. J. Blackley ADATC</v>
          </cell>
          <cell r="K927" t="str">
            <v>946680326N</v>
          </cell>
          <cell r="M927" t="str">
            <v>1098719</v>
          </cell>
          <cell r="N927" t="str">
            <v>C</v>
          </cell>
          <cell r="O927" t="str">
            <v>206</v>
          </cell>
          <cell r="P927" t="str">
            <v>O-P-C</v>
          </cell>
          <cell r="Q927" t="str">
            <v>staffed Out</v>
          </cell>
          <cell r="R927" t="str">
            <v>Other outpatient and residential non state facilit</v>
          </cell>
          <cell r="S927" t="str">
            <v>Private residence</v>
          </cell>
          <cell r="T927" t="str">
            <v>SA</v>
          </cell>
          <cell r="U927" t="str">
            <v>Person</v>
          </cell>
          <cell r="V927" t="str">
            <v>Person</v>
          </cell>
          <cell r="W927" t="str">
            <v>Person</v>
          </cell>
          <cell r="X927" t="str">
            <v>O-P-C</v>
          </cell>
          <cell r="Y927" t="str">
            <v>Orange-Person-Chatham</v>
          </cell>
          <cell r="AA927" t="str">
            <v>SELF PAY</v>
          </cell>
          <cell r="AB927" t="str">
            <v>SELF PAY</v>
          </cell>
          <cell r="AK927" t="str">
            <v>Self</v>
          </cell>
          <cell r="AL927">
            <v>33.654794520547945</v>
          </cell>
          <cell r="AM927">
            <v>1213</v>
          </cell>
          <cell r="AN927">
            <v>1</v>
          </cell>
          <cell r="AO927">
            <v>1</v>
          </cell>
          <cell r="AP927">
            <v>20110412</v>
          </cell>
          <cell r="AQ927">
            <v>15</v>
          </cell>
          <cell r="AR927" t="str">
            <v>8-30 Days</v>
          </cell>
          <cell r="AS927">
            <v>0</v>
          </cell>
          <cell r="AT927">
            <v>0</v>
          </cell>
          <cell r="AU927">
            <v>0</v>
          </cell>
          <cell r="AV927" t="b">
            <v>0</v>
          </cell>
          <cell r="AW927" t="b">
            <v>1</v>
          </cell>
          <cell r="AX927" t="b">
            <v>1</v>
          </cell>
          <cell r="AY927" t="b">
            <v>0</v>
          </cell>
          <cell r="AZ927">
            <v>0</v>
          </cell>
          <cell r="BA927" t="b">
            <v>0</v>
          </cell>
          <cell r="BB927" t="b">
            <v>1</v>
          </cell>
          <cell r="BC927">
            <v>1</v>
          </cell>
        </row>
        <row r="928">
          <cell r="A928" t="str">
            <v>2</v>
          </cell>
          <cell r="B928" t="str">
            <v>2011/01/04</v>
          </cell>
          <cell r="C928" t="str">
            <v>2011/03/30</v>
          </cell>
          <cell r="D928">
            <v>0</v>
          </cell>
          <cell r="E928">
            <v>2157645</v>
          </cell>
          <cell r="F928" t="str">
            <v>F</v>
          </cell>
          <cell r="G928" t="str">
            <v>T</v>
          </cell>
          <cell r="H928" t="str">
            <v>1993/07/30</v>
          </cell>
          <cell r="I928" t="str">
            <v>Psych Hospital</v>
          </cell>
          <cell r="J928" t="str">
            <v>Broughton</v>
          </cell>
          <cell r="K928" t="str">
            <v>900933885L</v>
          </cell>
          <cell r="L928" t="str">
            <v>900933885L</v>
          </cell>
          <cell r="M928" t="str">
            <v>1098835</v>
          </cell>
          <cell r="N928" t="str">
            <v>West</v>
          </cell>
          <cell r="O928" t="str">
            <v>101</v>
          </cell>
          <cell r="P928" t="str">
            <v>Smoky Mountain</v>
          </cell>
          <cell r="Q928" t="str">
            <v>Direct with Approval</v>
          </cell>
          <cell r="R928" t="str">
            <v>Other</v>
          </cell>
          <cell r="S928" t="str">
            <v>Residental facility excluding nursing homes(halfwa</v>
          </cell>
          <cell r="T928" t="str">
            <v>MH</v>
          </cell>
          <cell r="U928" t="str">
            <v>Cherokee</v>
          </cell>
          <cell r="V928" t="str">
            <v>Cherokee</v>
          </cell>
          <cell r="W928" t="str">
            <v>Out of State</v>
          </cell>
          <cell r="Y928" t="str">
            <v>Out of State</v>
          </cell>
          <cell r="AA928" t="str">
            <v>MEDICAID(NC)</v>
          </cell>
          <cell r="AB928" t="str">
            <v>MEDICAID</v>
          </cell>
          <cell r="AC928" t="str">
            <v>SELF PAY</v>
          </cell>
          <cell r="AD928" t="str">
            <v>SELF PAY</v>
          </cell>
          <cell r="AK928" t="str">
            <v>Medicaid</v>
          </cell>
          <cell r="AL928">
            <v>18.013698630136986</v>
          </cell>
          <cell r="AM928">
            <v>915</v>
          </cell>
          <cell r="AN928">
            <v>1</v>
          </cell>
          <cell r="AO928">
            <v>1</v>
          </cell>
          <cell r="AP928">
            <v>20110330</v>
          </cell>
          <cell r="AQ928">
            <v>0</v>
          </cell>
          <cell r="AR928" t="str">
            <v>0-7 Days</v>
          </cell>
          <cell r="AS928">
            <v>0</v>
          </cell>
          <cell r="AT928">
            <v>0</v>
          </cell>
          <cell r="AU928">
            <v>1</v>
          </cell>
          <cell r="AV928" t="b">
            <v>1</v>
          </cell>
          <cell r="AW928" t="b">
            <v>1</v>
          </cell>
          <cell r="AX928" t="b">
            <v>1</v>
          </cell>
          <cell r="AY928" t="b">
            <v>0</v>
          </cell>
          <cell r="AZ928">
            <v>0</v>
          </cell>
          <cell r="BA928" t="b">
            <v>1</v>
          </cell>
          <cell r="BB928" t="b">
            <v>1</v>
          </cell>
          <cell r="BC928">
            <v>1</v>
          </cell>
        </row>
        <row r="929">
          <cell r="A929" t="str">
            <v>0</v>
          </cell>
          <cell r="B929" t="str">
            <v>2011/01/31</v>
          </cell>
          <cell r="C929" t="str">
            <v>2011/02/10</v>
          </cell>
          <cell r="D929">
            <v>0</v>
          </cell>
          <cell r="E929">
            <v>2166597</v>
          </cell>
          <cell r="F929" t="str">
            <v>M</v>
          </cell>
          <cell r="G929" t="str">
            <v>T</v>
          </cell>
          <cell r="H929" t="str">
            <v>1989/02/24</v>
          </cell>
          <cell r="I929" t="str">
            <v>Psych Hospital</v>
          </cell>
          <cell r="J929" t="str">
            <v>Central Regional Hospital</v>
          </cell>
          <cell r="K929" t="str">
            <v>950398392O</v>
          </cell>
          <cell r="M929" t="str">
            <v>1098976</v>
          </cell>
          <cell r="N929" t="str">
            <v>C</v>
          </cell>
          <cell r="O929" t="str">
            <v>308</v>
          </cell>
          <cell r="P929" t="str">
            <v>Wake</v>
          </cell>
          <cell r="Q929" t="str">
            <v>Direct to Outpatient Commitment</v>
          </cell>
          <cell r="R929" t="str">
            <v>Other outpatient and residential non state facilit</v>
          </cell>
          <cell r="S929" t="str">
            <v>Private residence</v>
          </cell>
          <cell r="T929" t="str">
            <v>MH</v>
          </cell>
          <cell r="U929" t="str">
            <v>Wake</v>
          </cell>
          <cell r="V929" t="str">
            <v>Wake</v>
          </cell>
          <cell r="W929" t="str">
            <v>Wake</v>
          </cell>
          <cell r="X929" t="str">
            <v>Wake</v>
          </cell>
          <cell r="Y929" t="str">
            <v>Wake</v>
          </cell>
          <cell r="AA929" t="str">
            <v>UNITED HEALTH CARE</v>
          </cell>
          <cell r="AB929" t="str">
            <v>COMMERCIAL</v>
          </cell>
          <cell r="AC929" t="str">
            <v>SELF PAY</v>
          </cell>
          <cell r="AD929" t="str">
            <v>SELF PAY</v>
          </cell>
          <cell r="AK929" t="str">
            <v>Private</v>
          </cell>
          <cell r="AL929">
            <v>22.443835616438356</v>
          </cell>
          <cell r="AM929">
            <v>293</v>
          </cell>
          <cell r="AN929">
            <v>1</v>
          </cell>
          <cell r="AO929">
            <v>1</v>
          </cell>
          <cell r="AP929">
            <v>20110303</v>
          </cell>
          <cell r="AQ929">
            <v>21</v>
          </cell>
          <cell r="AR929" t="str">
            <v>8-30 Days</v>
          </cell>
          <cell r="AS929">
            <v>0</v>
          </cell>
          <cell r="AT929">
            <v>0</v>
          </cell>
          <cell r="AU929">
            <v>1</v>
          </cell>
          <cell r="AV929" t="b">
            <v>1</v>
          </cell>
          <cell r="AW929" t="b">
            <v>1</v>
          </cell>
          <cell r="AX929" t="b">
            <v>1</v>
          </cell>
          <cell r="AY929" t="b">
            <v>0</v>
          </cell>
          <cell r="AZ929">
            <v>0</v>
          </cell>
          <cell r="BA929" t="b">
            <v>1</v>
          </cell>
          <cell r="BB929" t="b">
            <v>1</v>
          </cell>
          <cell r="BC929">
            <v>1</v>
          </cell>
        </row>
        <row r="930">
          <cell r="A930" t="str">
            <v>Q</v>
          </cell>
          <cell r="B930" t="str">
            <v>2011/01/27</v>
          </cell>
          <cell r="C930" t="str">
            <v>2011/02/17</v>
          </cell>
          <cell r="D930">
            <v>0</v>
          </cell>
          <cell r="E930">
            <v>2085512</v>
          </cell>
          <cell r="F930" t="str">
            <v>M</v>
          </cell>
          <cell r="G930" t="str">
            <v>T</v>
          </cell>
          <cell r="H930" t="str">
            <v>1989/04/20</v>
          </cell>
          <cell r="I930" t="str">
            <v>ADATC</v>
          </cell>
          <cell r="J930" t="str">
            <v>W.B. Jones ADATC</v>
          </cell>
          <cell r="K930" t="str">
            <v>948311938N</v>
          </cell>
          <cell r="L930" t="str">
            <v>948311938N</v>
          </cell>
          <cell r="M930" t="str">
            <v>1098989</v>
          </cell>
          <cell r="N930" t="str">
            <v>East</v>
          </cell>
          <cell r="O930" t="str">
            <v>401</v>
          </cell>
          <cell r="P930" t="str">
            <v>Southeastern Center</v>
          </cell>
          <cell r="Q930" t="str">
            <v>Program Completion ADATC only</v>
          </cell>
          <cell r="R930" t="str">
            <v>Other</v>
          </cell>
          <cell r="S930" t="str">
            <v>Private residence</v>
          </cell>
          <cell r="T930" t="str">
            <v>SA</v>
          </cell>
          <cell r="U930" t="str">
            <v>New Hanover</v>
          </cell>
          <cell r="V930" t="str">
            <v>New Hanover</v>
          </cell>
          <cell r="W930" t="str">
            <v>Out of State</v>
          </cell>
          <cell r="Y930" t="str">
            <v>Out of State</v>
          </cell>
          <cell r="AA930" t="str">
            <v>SELF PAY</v>
          </cell>
          <cell r="AB930" t="str">
            <v>SELF PAY</v>
          </cell>
          <cell r="AC930" t="str">
            <v>MEDICAID(NC)</v>
          </cell>
          <cell r="AD930" t="str">
            <v>MEDICAID</v>
          </cell>
          <cell r="AK930" t="str">
            <v>Medicaid</v>
          </cell>
          <cell r="AL930">
            <v>22.293150684931508</v>
          </cell>
          <cell r="AM930">
            <v>1923</v>
          </cell>
          <cell r="AN930">
            <v>1</v>
          </cell>
          <cell r="AO930">
            <v>1</v>
          </cell>
          <cell r="AP930">
            <v>20110504</v>
          </cell>
          <cell r="AQ930">
            <v>76</v>
          </cell>
          <cell r="AR930" t="str">
            <v>&gt;60 Days</v>
          </cell>
          <cell r="AS930">
            <v>0</v>
          </cell>
          <cell r="AT930">
            <v>0</v>
          </cell>
          <cell r="AU930">
            <v>0</v>
          </cell>
          <cell r="AV930" t="b">
            <v>0</v>
          </cell>
          <cell r="AW930" t="b">
            <v>1</v>
          </cell>
          <cell r="AX930" t="b">
            <v>1</v>
          </cell>
          <cell r="AY930" t="b">
            <v>0</v>
          </cell>
          <cell r="AZ930">
            <v>1</v>
          </cell>
          <cell r="BA930" t="b">
            <v>1</v>
          </cell>
          <cell r="BB930" t="b">
            <v>1</v>
          </cell>
          <cell r="BC930">
            <v>1</v>
          </cell>
        </row>
        <row r="931">
          <cell r="A931" t="str">
            <v>H</v>
          </cell>
          <cell r="B931" t="str">
            <v>2011/01/06</v>
          </cell>
          <cell r="C931" t="str">
            <v>2011/01/09</v>
          </cell>
          <cell r="D931">
            <v>0</v>
          </cell>
          <cell r="E931">
            <v>1865596</v>
          </cell>
          <cell r="F931" t="str">
            <v>F</v>
          </cell>
          <cell r="G931" t="str">
            <v>T</v>
          </cell>
          <cell r="H931" t="str">
            <v>1980/07/01</v>
          </cell>
          <cell r="I931" t="str">
            <v>ADATC</v>
          </cell>
          <cell r="J931" t="str">
            <v>J F Keith ADATC</v>
          </cell>
          <cell r="K931" t="str">
            <v>946035334R</v>
          </cell>
          <cell r="M931" t="str">
            <v>1099123</v>
          </cell>
          <cell r="N931" t="str">
            <v>West</v>
          </cell>
          <cell r="O931" t="str">
            <v>113</v>
          </cell>
          <cell r="P931" t="str">
            <v>Western Highlands</v>
          </cell>
          <cell r="Q931" t="str">
            <v>Program Completion ADATC only</v>
          </cell>
          <cell r="R931" t="str">
            <v>Other outpatient and residential non state facilit</v>
          </cell>
          <cell r="S931" t="str">
            <v>Homeless(street vehicle shelter for homeless)</v>
          </cell>
          <cell r="T931" t="str">
            <v>SA</v>
          </cell>
          <cell r="U931" t="str">
            <v>Buncombe</v>
          </cell>
          <cell r="V931" t="str">
            <v>Buncombe</v>
          </cell>
          <cell r="W931" t="str">
            <v>Buncombe</v>
          </cell>
          <cell r="Y931" t="str">
            <v>Western Highlands</v>
          </cell>
          <cell r="Z931" t="str">
            <v>131210000013336</v>
          </cell>
          <cell r="AA931" t="str">
            <v>SELF PAY</v>
          </cell>
          <cell r="AB931" t="str">
            <v>SELF PAY</v>
          </cell>
          <cell r="AK931" t="str">
            <v>Self</v>
          </cell>
          <cell r="AL931">
            <v>31.101369863013698</v>
          </cell>
          <cell r="AM931">
            <v>1485</v>
          </cell>
          <cell r="AN931">
            <v>1</v>
          </cell>
          <cell r="AO931">
            <v>1</v>
          </cell>
          <cell r="AP931">
            <v>20110112</v>
          </cell>
          <cell r="AQ931">
            <v>3</v>
          </cell>
          <cell r="AR931" t="str">
            <v>0-7 Days</v>
          </cell>
          <cell r="AS931">
            <v>0</v>
          </cell>
          <cell r="AT931">
            <v>0</v>
          </cell>
          <cell r="AU931">
            <v>0</v>
          </cell>
          <cell r="AV931" t="b">
            <v>0</v>
          </cell>
          <cell r="AW931" t="b">
            <v>1</v>
          </cell>
          <cell r="AX931" t="b">
            <v>1</v>
          </cell>
          <cell r="AY931" t="b">
            <v>0</v>
          </cell>
          <cell r="AZ931">
            <v>1</v>
          </cell>
          <cell r="BA931" t="b">
            <v>1</v>
          </cell>
          <cell r="BB931" t="b">
            <v>1</v>
          </cell>
          <cell r="BC931">
            <v>1</v>
          </cell>
        </row>
        <row r="932">
          <cell r="A932" t="str">
            <v>8</v>
          </cell>
          <cell r="B932" t="str">
            <v>2010/12/29</v>
          </cell>
          <cell r="C932" t="str">
            <v>2011/01/07</v>
          </cell>
          <cell r="D932">
            <v>0</v>
          </cell>
          <cell r="E932">
            <v>1659213</v>
          </cell>
          <cell r="F932" t="str">
            <v>M</v>
          </cell>
          <cell r="G932" t="str">
            <v>T</v>
          </cell>
          <cell r="H932" t="str">
            <v>1984/11/11</v>
          </cell>
          <cell r="I932" t="str">
            <v>ADATC</v>
          </cell>
          <cell r="J932" t="str">
            <v>R. J. Blackley ADATC</v>
          </cell>
          <cell r="K932" t="str">
            <v>900827077N</v>
          </cell>
          <cell r="M932" t="str">
            <v>1099125</v>
          </cell>
          <cell r="N932" t="str">
            <v>C</v>
          </cell>
          <cell r="O932" t="str">
            <v>205</v>
          </cell>
          <cell r="P932" t="str">
            <v>Alamance-Caswell</v>
          </cell>
          <cell r="Q932" t="str">
            <v>staffed Out</v>
          </cell>
          <cell r="R932" t="str">
            <v>Other outpatient and residential non state facilit</v>
          </cell>
          <cell r="S932" t="str">
            <v>Private residence</v>
          </cell>
          <cell r="T932" t="str">
            <v>SA</v>
          </cell>
          <cell r="U932" t="str">
            <v>Caswell</v>
          </cell>
          <cell r="V932" t="str">
            <v>Caswell</v>
          </cell>
          <cell r="W932" t="str">
            <v>Caswell</v>
          </cell>
          <cell r="X932" t="str">
            <v>Alamance-Caswell</v>
          </cell>
          <cell r="Y932" t="str">
            <v>Alamance-Caswell</v>
          </cell>
          <cell r="AA932" t="str">
            <v>SELF PAY</v>
          </cell>
          <cell r="AB932" t="str">
            <v>SELF PAY</v>
          </cell>
          <cell r="AK932" t="str">
            <v>Self</v>
          </cell>
          <cell r="AL932">
            <v>26.734246575342464</v>
          </cell>
          <cell r="AM932">
            <v>1159</v>
          </cell>
          <cell r="AN932">
            <v>1</v>
          </cell>
          <cell r="AO932">
            <v>1</v>
          </cell>
          <cell r="AP932">
            <v>20110517</v>
          </cell>
          <cell r="AQ932">
            <v>130</v>
          </cell>
          <cell r="AR932" t="str">
            <v>&gt;60 Days</v>
          </cell>
          <cell r="AS932">
            <v>0</v>
          </cell>
          <cell r="AT932">
            <v>0</v>
          </cell>
          <cell r="AU932">
            <v>0</v>
          </cell>
          <cell r="AV932" t="b">
            <v>0</v>
          </cell>
          <cell r="AW932" t="b">
            <v>1</v>
          </cell>
          <cell r="AX932" t="b">
            <v>1</v>
          </cell>
          <cell r="AY932" t="b">
            <v>0</v>
          </cell>
          <cell r="AZ932">
            <v>0</v>
          </cell>
          <cell r="BA932" t="b">
            <v>0</v>
          </cell>
          <cell r="BB932" t="b">
            <v>1</v>
          </cell>
          <cell r="BC932">
            <v>1</v>
          </cell>
        </row>
        <row r="933">
          <cell r="A933" t="str">
            <v>0</v>
          </cell>
          <cell r="B933" t="str">
            <v>2011/01/06</v>
          </cell>
          <cell r="C933" t="str">
            <v>2011/01/12</v>
          </cell>
          <cell r="D933">
            <v>0</v>
          </cell>
          <cell r="E933">
            <v>1999507</v>
          </cell>
          <cell r="F933" t="str">
            <v>F</v>
          </cell>
          <cell r="G933" t="str">
            <v>T</v>
          </cell>
          <cell r="H933" t="str">
            <v>1989/03/22</v>
          </cell>
          <cell r="I933" t="str">
            <v>Psych Hospital</v>
          </cell>
          <cell r="J933" t="str">
            <v>Central Regional Hospital</v>
          </cell>
          <cell r="K933" t="str">
            <v>945103545L</v>
          </cell>
          <cell r="L933" t="str">
            <v>945103545L</v>
          </cell>
          <cell r="M933" t="str">
            <v>1099223</v>
          </cell>
          <cell r="N933" t="str">
            <v>C</v>
          </cell>
          <cell r="O933" t="str">
            <v>303</v>
          </cell>
          <cell r="P933" t="str">
            <v>Sandhills</v>
          </cell>
          <cell r="Q933" t="str">
            <v>Direct to Substance Abuse Commitment</v>
          </cell>
          <cell r="R933" t="str">
            <v>Other outpatient and residential non state facilit</v>
          </cell>
          <cell r="S933" t="str">
            <v>Private residence</v>
          </cell>
          <cell r="T933" t="str">
            <v>SA</v>
          </cell>
          <cell r="U933" t="str">
            <v>Harnett</v>
          </cell>
          <cell r="V933" t="str">
            <v>Harnett</v>
          </cell>
          <cell r="W933" t="str">
            <v>Harnett</v>
          </cell>
          <cell r="X933" t="str">
            <v>Sandhills</v>
          </cell>
          <cell r="Y933" t="str">
            <v>Sandhills Center</v>
          </cell>
          <cell r="AA933" t="str">
            <v>SELF PAY</v>
          </cell>
          <cell r="AB933" t="str">
            <v>SELF PAY</v>
          </cell>
          <cell r="AC933" t="str">
            <v>MEDICAID(NC)</v>
          </cell>
          <cell r="AD933" t="str">
            <v>MEDICAID</v>
          </cell>
          <cell r="AK933" t="str">
            <v>Medicaid</v>
          </cell>
          <cell r="AL933">
            <v>22.372602739726027</v>
          </cell>
          <cell r="AM933">
            <v>263</v>
          </cell>
          <cell r="AN933">
            <v>1</v>
          </cell>
          <cell r="AO933">
            <v>1</v>
          </cell>
          <cell r="AP933">
            <v>20110112</v>
          </cell>
          <cell r="AQ933">
            <v>0</v>
          </cell>
          <cell r="AR933" t="str">
            <v>0-7 Days</v>
          </cell>
          <cell r="AS933">
            <v>0</v>
          </cell>
          <cell r="AT933">
            <v>0</v>
          </cell>
          <cell r="AU933">
            <v>1</v>
          </cell>
          <cell r="AV933" t="b">
            <v>1</v>
          </cell>
          <cell r="AW933" t="b">
            <v>1</v>
          </cell>
          <cell r="AX933" t="b">
            <v>1</v>
          </cell>
          <cell r="AY933" t="b">
            <v>0</v>
          </cell>
          <cell r="AZ933">
            <v>0</v>
          </cell>
          <cell r="BA933" t="b">
            <v>1</v>
          </cell>
          <cell r="BB933" t="b">
            <v>1</v>
          </cell>
          <cell r="BC933">
            <v>1</v>
          </cell>
        </row>
        <row r="934">
          <cell r="A934" t="str">
            <v>8</v>
          </cell>
          <cell r="B934" t="str">
            <v>2011/01/26</v>
          </cell>
          <cell r="C934" t="str">
            <v>2011/02/14</v>
          </cell>
          <cell r="D934">
            <v>0</v>
          </cell>
          <cell r="E934">
            <v>1999507</v>
          </cell>
          <cell r="F934" t="str">
            <v>F</v>
          </cell>
          <cell r="G934" t="str">
            <v>T</v>
          </cell>
          <cell r="H934" t="str">
            <v>1989/03/22</v>
          </cell>
          <cell r="I934" t="str">
            <v>ADATC</v>
          </cell>
          <cell r="J934" t="str">
            <v>R. J. Blackley ADATC</v>
          </cell>
          <cell r="K934" t="str">
            <v>945103545L</v>
          </cell>
          <cell r="L934" t="str">
            <v>945103545L</v>
          </cell>
          <cell r="M934" t="str">
            <v>1099223</v>
          </cell>
          <cell r="N934" t="str">
            <v>C</v>
          </cell>
          <cell r="O934" t="str">
            <v>303</v>
          </cell>
          <cell r="P934" t="str">
            <v>Sandhills</v>
          </cell>
          <cell r="Q934" t="str">
            <v>Program Completion ADATC only</v>
          </cell>
          <cell r="R934" t="str">
            <v>Other outpatient and residential non state facilit</v>
          </cell>
          <cell r="S934" t="str">
            <v>Private residence</v>
          </cell>
          <cell r="T934" t="str">
            <v>SA</v>
          </cell>
          <cell r="U934" t="str">
            <v>Harnett</v>
          </cell>
          <cell r="V934" t="str">
            <v>Harnett</v>
          </cell>
          <cell r="W934" t="str">
            <v>Unknown</v>
          </cell>
          <cell r="X934" t="str">
            <v>Sandhills</v>
          </cell>
          <cell r="Y934" t="str">
            <v>Sandhills Center</v>
          </cell>
          <cell r="AA934" t="str">
            <v>SELF PAY</v>
          </cell>
          <cell r="AB934" t="str">
            <v>SELF PAY</v>
          </cell>
          <cell r="AC934" t="str">
            <v>MEDICAID(NC)</v>
          </cell>
          <cell r="AD934" t="str">
            <v>MEDICAID</v>
          </cell>
          <cell r="AK934" t="str">
            <v>Medicaid</v>
          </cell>
          <cell r="AL934">
            <v>22.372602739726027</v>
          </cell>
          <cell r="AM934">
            <v>1187</v>
          </cell>
          <cell r="AN934">
            <v>1</v>
          </cell>
          <cell r="AO934">
            <v>1</v>
          </cell>
          <cell r="AP934">
            <v>20110214</v>
          </cell>
          <cell r="AQ934">
            <v>0</v>
          </cell>
          <cell r="AR934" t="str">
            <v>0-7 Days</v>
          </cell>
          <cell r="AS934">
            <v>0</v>
          </cell>
          <cell r="AT934">
            <v>0</v>
          </cell>
          <cell r="AU934">
            <v>0</v>
          </cell>
          <cell r="AV934" t="b">
            <v>0</v>
          </cell>
          <cell r="AW934" t="b">
            <v>1</v>
          </cell>
          <cell r="AX934" t="b">
            <v>1</v>
          </cell>
          <cell r="AY934" t="b">
            <v>0</v>
          </cell>
          <cell r="AZ934">
            <v>1</v>
          </cell>
          <cell r="BA934" t="b">
            <v>1</v>
          </cell>
          <cell r="BB934" t="b">
            <v>1</v>
          </cell>
          <cell r="BC934">
            <v>1</v>
          </cell>
        </row>
        <row r="935">
          <cell r="A935" t="str">
            <v>1</v>
          </cell>
          <cell r="B935" t="str">
            <v>2011/01/14</v>
          </cell>
          <cell r="C935" t="str">
            <v>2011/02/02</v>
          </cell>
          <cell r="D935">
            <v>0</v>
          </cell>
          <cell r="E935">
            <v>2166736</v>
          </cell>
          <cell r="F935" t="str">
            <v>F</v>
          </cell>
          <cell r="G935" t="str">
            <v>T</v>
          </cell>
          <cell r="H935" t="str">
            <v>1983/12/18</v>
          </cell>
          <cell r="I935" t="str">
            <v>Psych Hospital</v>
          </cell>
          <cell r="J935" t="str">
            <v>Cherry</v>
          </cell>
          <cell r="K935" t="str">
            <v>949294166K</v>
          </cell>
          <cell r="M935" t="str">
            <v>1099257</v>
          </cell>
          <cell r="N935" t="str">
            <v>East</v>
          </cell>
          <cell r="O935" t="str">
            <v>408</v>
          </cell>
          <cell r="P935" t="str">
            <v>Eastpointe</v>
          </cell>
          <cell r="Q935" t="str">
            <v>Direct to Outpatient Commitment</v>
          </cell>
          <cell r="R935" t="str">
            <v>Other outpatient and residential non state facilit</v>
          </cell>
          <cell r="S935" t="str">
            <v>Private residence</v>
          </cell>
          <cell r="T935" t="str">
            <v>MH</v>
          </cell>
          <cell r="U935" t="str">
            <v>Wayne</v>
          </cell>
          <cell r="V935" t="str">
            <v>Wayne</v>
          </cell>
          <cell r="W935" t="str">
            <v>Wayne</v>
          </cell>
          <cell r="X935" t="str">
            <v>Eastpointe</v>
          </cell>
          <cell r="Y935" t="str">
            <v>Eastpointe</v>
          </cell>
          <cell r="AA935" t="str">
            <v>SELF PAY</v>
          </cell>
          <cell r="AB935" t="str">
            <v>SELF PAY</v>
          </cell>
          <cell r="AC935" t="str">
            <v>ATTORNEY GENERAL'S OFFICE</v>
          </cell>
          <cell r="AD935" t="str">
            <v>SELF PAY</v>
          </cell>
          <cell r="AK935" t="str">
            <v>Self</v>
          </cell>
          <cell r="AL935">
            <v>27.635616438356163</v>
          </cell>
          <cell r="AM935">
            <v>638</v>
          </cell>
          <cell r="AN935">
            <v>1</v>
          </cell>
          <cell r="AO935">
            <v>1</v>
          </cell>
          <cell r="AP935">
            <v>20110202</v>
          </cell>
          <cell r="AQ935">
            <v>0</v>
          </cell>
          <cell r="AR935" t="str">
            <v>0-7 Days</v>
          </cell>
          <cell r="AS935">
            <v>0</v>
          </cell>
          <cell r="AT935">
            <v>0</v>
          </cell>
          <cell r="AU935">
            <v>1</v>
          </cell>
          <cell r="AV935" t="b">
            <v>1</v>
          </cell>
          <cell r="AW935" t="b">
            <v>1</v>
          </cell>
          <cell r="AX935" t="b">
            <v>1</v>
          </cell>
          <cell r="AY935" t="b">
            <v>0</v>
          </cell>
          <cell r="AZ935">
            <v>0</v>
          </cell>
          <cell r="BA935" t="b">
            <v>1</v>
          </cell>
          <cell r="BB935" t="b">
            <v>1</v>
          </cell>
          <cell r="BC935">
            <v>1</v>
          </cell>
        </row>
        <row r="936">
          <cell r="A936" t="str">
            <v>H</v>
          </cell>
          <cell r="B936" t="str">
            <v>2011/02/17</v>
          </cell>
          <cell r="C936" t="str">
            <v>2011/03/03</v>
          </cell>
          <cell r="D936">
            <v>0</v>
          </cell>
          <cell r="E936">
            <v>2166788</v>
          </cell>
          <cell r="F936" t="str">
            <v>M</v>
          </cell>
          <cell r="G936" t="str">
            <v>T</v>
          </cell>
          <cell r="H936" t="str">
            <v>1954/10/01</v>
          </cell>
          <cell r="I936" t="str">
            <v>ADATC</v>
          </cell>
          <cell r="J936" t="str">
            <v>J F Keith ADATC</v>
          </cell>
          <cell r="K936" t="str">
            <v>945782621N</v>
          </cell>
          <cell r="L936" t="str">
            <v>945782621N</v>
          </cell>
          <cell r="M936" t="str">
            <v>1099352</v>
          </cell>
          <cell r="N936" t="str">
            <v>West</v>
          </cell>
          <cell r="O936" t="str">
            <v>101</v>
          </cell>
          <cell r="P936" t="str">
            <v>Smoky Mountain</v>
          </cell>
          <cell r="Q936" t="str">
            <v>Program Completion ADATC only</v>
          </cell>
          <cell r="R936" t="str">
            <v>Other outpatient and residential non state facilit</v>
          </cell>
          <cell r="S936" t="str">
            <v>Private residence</v>
          </cell>
          <cell r="T936" t="str">
            <v>SA</v>
          </cell>
          <cell r="U936" t="str">
            <v>Haywood</v>
          </cell>
          <cell r="V936" t="str">
            <v>Haywood</v>
          </cell>
          <cell r="W936" t="str">
            <v>Haywood</v>
          </cell>
          <cell r="X936" t="str">
            <v>Smoky Mountain</v>
          </cell>
          <cell r="Y936" t="str">
            <v>Smoky Mountain Center</v>
          </cell>
          <cell r="AA936" t="str">
            <v>SELF PAY</v>
          </cell>
          <cell r="AB936" t="str">
            <v>SELF PAY</v>
          </cell>
          <cell r="AC936" t="str">
            <v>MEDICAID(NC)</v>
          </cell>
          <cell r="AD936" t="str">
            <v>MEDICAID</v>
          </cell>
          <cell r="AK936" t="str">
            <v>Medicaid</v>
          </cell>
          <cell r="AL936">
            <v>56.868493150684934</v>
          </cell>
          <cell r="AM936">
            <v>1547</v>
          </cell>
          <cell r="AN936">
            <v>1</v>
          </cell>
          <cell r="AO936">
            <v>1</v>
          </cell>
          <cell r="AP936">
            <v>20110311</v>
          </cell>
          <cell r="AQ936">
            <v>8</v>
          </cell>
          <cell r="AR936" t="str">
            <v>8-30 Days</v>
          </cell>
          <cell r="AS936">
            <v>0</v>
          </cell>
          <cell r="AT936">
            <v>0</v>
          </cell>
          <cell r="AU936">
            <v>0</v>
          </cell>
          <cell r="AV936" t="b">
            <v>0</v>
          </cell>
          <cell r="AW936" t="b">
            <v>1</v>
          </cell>
          <cell r="AX936" t="b">
            <v>1</v>
          </cell>
          <cell r="AY936" t="b">
            <v>0</v>
          </cell>
          <cell r="AZ936">
            <v>1</v>
          </cell>
          <cell r="BA936" t="b">
            <v>1</v>
          </cell>
          <cell r="BB936" t="b">
            <v>1</v>
          </cell>
          <cell r="BC936">
            <v>1</v>
          </cell>
        </row>
        <row r="937">
          <cell r="A937" t="str">
            <v>2</v>
          </cell>
          <cell r="B937" t="str">
            <v>2010/11/08</v>
          </cell>
          <cell r="C937" t="str">
            <v>2011/03/21</v>
          </cell>
          <cell r="D937">
            <v>0</v>
          </cell>
          <cell r="E937">
            <v>1111853</v>
          </cell>
          <cell r="F937" t="str">
            <v>M</v>
          </cell>
          <cell r="G937" t="str">
            <v>T</v>
          </cell>
          <cell r="H937" t="str">
            <v>1993/06/12</v>
          </cell>
          <cell r="I937" t="str">
            <v>Psych Hospital</v>
          </cell>
          <cell r="J937" t="str">
            <v>Broughton</v>
          </cell>
          <cell r="K937" t="str">
            <v>945760148N</v>
          </cell>
          <cell r="L937" t="str">
            <v>945760148N</v>
          </cell>
          <cell r="M937" t="str">
            <v>1099438</v>
          </cell>
          <cell r="N937" t="str">
            <v>West</v>
          </cell>
          <cell r="O937" t="str">
            <v>101</v>
          </cell>
          <cell r="P937" t="str">
            <v>Smoky Mountain</v>
          </cell>
          <cell r="Q937" t="str">
            <v>Direct with Approval</v>
          </cell>
          <cell r="R937" t="str">
            <v>Other outpatient and residential non state facilit</v>
          </cell>
          <cell r="S937" t="str">
            <v>Residental facility excluding nursing homes(halfwa</v>
          </cell>
          <cell r="T937" t="str">
            <v>MH</v>
          </cell>
          <cell r="U937" t="str">
            <v>Haywood</v>
          </cell>
          <cell r="V937" t="str">
            <v>Haywood</v>
          </cell>
          <cell r="W937" t="str">
            <v>Anson</v>
          </cell>
          <cell r="X937" t="str">
            <v>Sandhills</v>
          </cell>
          <cell r="Y937" t="str">
            <v>Sandhills Center</v>
          </cell>
          <cell r="AA937" t="str">
            <v>MEDICAID(NC)</v>
          </cell>
          <cell r="AB937" t="str">
            <v>MEDICAID</v>
          </cell>
          <cell r="AC937" t="str">
            <v>SELF PAY</v>
          </cell>
          <cell r="AD937" t="str">
            <v>SELF PAY</v>
          </cell>
          <cell r="AK937" t="str">
            <v>Medicaid</v>
          </cell>
          <cell r="AL937">
            <v>18.145205479452056</v>
          </cell>
          <cell r="AM937">
            <v>818</v>
          </cell>
          <cell r="AN937">
            <v>1</v>
          </cell>
          <cell r="AO937">
            <v>1</v>
          </cell>
          <cell r="AP937">
            <v>20110321</v>
          </cell>
          <cell r="AQ937">
            <v>0</v>
          </cell>
          <cell r="AR937" t="str">
            <v>0-7 Days</v>
          </cell>
          <cell r="AS937">
            <v>0</v>
          </cell>
          <cell r="AT937">
            <v>0</v>
          </cell>
          <cell r="AU937">
            <v>1</v>
          </cell>
          <cell r="AV937" t="b">
            <v>1</v>
          </cell>
          <cell r="AW937" t="b">
            <v>1</v>
          </cell>
          <cell r="AX937" t="b">
            <v>1</v>
          </cell>
          <cell r="AY937" t="b">
            <v>0</v>
          </cell>
          <cell r="AZ937">
            <v>0</v>
          </cell>
          <cell r="BA937" t="b">
            <v>1</v>
          </cell>
          <cell r="BB937" t="b">
            <v>1</v>
          </cell>
          <cell r="BC937">
            <v>1</v>
          </cell>
        </row>
        <row r="938">
          <cell r="A938" t="str">
            <v>0</v>
          </cell>
          <cell r="B938" t="str">
            <v>2010/12/30</v>
          </cell>
          <cell r="C938" t="str">
            <v>2011/01/31</v>
          </cell>
          <cell r="D938">
            <v>0</v>
          </cell>
          <cell r="E938">
            <v>2077741</v>
          </cell>
          <cell r="F938" t="str">
            <v>F</v>
          </cell>
          <cell r="G938" t="str">
            <v>T</v>
          </cell>
          <cell r="H938" t="str">
            <v>1981/03/23</v>
          </cell>
          <cell r="I938" t="str">
            <v>Psych Hospital</v>
          </cell>
          <cell r="J938" t="str">
            <v>Central Regional Hospital</v>
          </cell>
          <cell r="K938" t="str">
            <v>949269954L</v>
          </cell>
          <cell r="L938" t="str">
            <v>949269954L</v>
          </cell>
          <cell r="M938" t="str">
            <v>1099479</v>
          </cell>
          <cell r="N938" t="str">
            <v>C</v>
          </cell>
          <cell r="O938" t="str">
            <v>204</v>
          </cell>
          <cell r="P938" t="str">
            <v>Guilford</v>
          </cell>
          <cell r="Q938" t="str">
            <v>Direct with Approval</v>
          </cell>
          <cell r="R938" t="str">
            <v>Other outpatient and residential non state facilit</v>
          </cell>
          <cell r="S938" t="str">
            <v>Private residence</v>
          </cell>
          <cell r="T938" t="str">
            <v>MH</v>
          </cell>
          <cell r="U938" t="str">
            <v>Guilford</v>
          </cell>
          <cell r="V938" t="str">
            <v>Guilford</v>
          </cell>
          <cell r="W938" t="str">
            <v>Guilford</v>
          </cell>
          <cell r="X938" t="str">
            <v>Guilford</v>
          </cell>
          <cell r="Y938" t="str">
            <v>Guilford Center</v>
          </cell>
          <cell r="AA938" t="str">
            <v>SELF PAY</v>
          </cell>
          <cell r="AB938" t="str">
            <v>SELF PAY</v>
          </cell>
          <cell r="AC938" t="str">
            <v>MEDICAID(NC)</v>
          </cell>
          <cell r="AD938" t="str">
            <v>MEDICAID</v>
          </cell>
          <cell r="AK938" t="str">
            <v>Medicaid</v>
          </cell>
          <cell r="AL938">
            <v>30.375342465753423</v>
          </cell>
          <cell r="AM938">
            <v>274</v>
          </cell>
          <cell r="AN938">
            <v>1</v>
          </cell>
          <cell r="AO938">
            <v>1</v>
          </cell>
          <cell r="AP938">
            <v>20110210</v>
          </cell>
          <cell r="AQ938">
            <v>10</v>
          </cell>
          <cell r="AR938" t="str">
            <v>8-30 Days</v>
          </cell>
          <cell r="AS938">
            <v>0</v>
          </cell>
          <cell r="AT938">
            <v>0</v>
          </cell>
          <cell r="AU938">
            <v>1</v>
          </cell>
          <cell r="AV938" t="b">
            <v>1</v>
          </cell>
          <cell r="AW938" t="b">
            <v>1</v>
          </cell>
          <cell r="AX938" t="b">
            <v>1</v>
          </cell>
          <cell r="AY938" t="b">
            <v>0</v>
          </cell>
          <cell r="AZ938">
            <v>0</v>
          </cell>
          <cell r="BA938" t="b">
            <v>1</v>
          </cell>
          <cell r="BB938" t="b">
            <v>1</v>
          </cell>
          <cell r="BC938">
            <v>1</v>
          </cell>
        </row>
        <row r="939">
          <cell r="A939" t="str">
            <v>8</v>
          </cell>
          <cell r="B939" t="str">
            <v>2010/12/30</v>
          </cell>
          <cell r="C939" t="str">
            <v>2011/01/19</v>
          </cell>
          <cell r="D939">
            <v>0</v>
          </cell>
          <cell r="E939">
            <v>2173755</v>
          </cell>
          <cell r="F939" t="str">
            <v>M</v>
          </cell>
          <cell r="G939" t="str">
            <v>T</v>
          </cell>
          <cell r="H939" t="str">
            <v>1980/09/13</v>
          </cell>
          <cell r="I939" t="str">
            <v>ADATC</v>
          </cell>
          <cell r="J939" t="str">
            <v>R. J. Blackley ADATC</v>
          </cell>
          <cell r="K939" t="str">
            <v>948927763L</v>
          </cell>
          <cell r="M939" t="str">
            <v>1099553</v>
          </cell>
          <cell r="N939" t="str">
            <v>C</v>
          </cell>
          <cell r="O939" t="str">
            <v>208</v>
          </cell>
          <cell r="P939" t="str">
            <v>Five County</v>
          </cell>
          <cell r="Q939" t="str">
            <v>Program Completion ADATC only</v>
          </cell>
          <cell r="R939" t="str">
            <v>Other outpatient and residential non state facilit</v>
          </cell>
          <cell r="S939" t="str">
            <v>Residental facility excluding nursing homes(halfwa</v>
          </cell>
          <cell r="T939" t="str">
            <v>SA</v>
          </cell>
          <cell r="U939" t="str">
            <v>Granville</v>
          </cell>
          <cell r="V939" t="str">
            <v>Granville</v>
          </cell>
          <cell r="W939" t="str">
            <v>New Hanover</v>
          </cell>
          <cell r="X939" t="str">
            <v>Five County</v>
          </cell>
          <cell r="Y939" t="str">
            <v>Five County</v>
          </cell>
          <cell r="AA939" t="str">
            <v>SELF PAY</v>
          </cell>
          <cell r="AB939" t="str">
            <v>SELF PAY</v>
          </cell>
          <cell r="AK939" t="str">
            <v>Self</v>
          </cell>
          <cell r="AL939">
            <v>30.898630136986302</v>
          </cell>
          <cell r="AM939">
            <v>1218</v>
          </cell>
          <cell r="AN939">
            <v>0</v>
          </cell>
          <cell r="AO939">
            <v>0</v>
          </cell>
          <cell r="AP939" t="str">
            <v>.</v>
          </cell>
          <cell r="AQ939" t="str">
            <v>.</v>
          </cell>
          <cell r="AR939" t="str">
            <v>Not Seen</v>
          </cell>
          <cell r="AS939">
            <v>0</v>
          </cell>
          <cell r="AT939">
            <v>0</v>
          </cell>
          <cell r="AU939">
            <v>0</v>
          </cell>
          <cell r="AV939" t="b">
            <v>0</v>
          </cell>
          <cell r="AW939" t="b">
            <v>1</v>
          </cell>
          <cell r="AX939" t="b">
            <v>1</v>
          </cell>
          <cell r="AY939" t="b">
            <v>0</v>
          </cell>
          <cell r="AZ939">
            <v>1</v>
          </cell>
          <cell r="BA939" t="b">
            <v>1</v>
          </cell>
          <cell r="BB939" t="b">
            <v>1</v>
          </cell>
          <cell r="BC939">
            <v>1</v>
          </cell>
        </row>
        <row r="940">
          <cell r="A940" t="str">
            <v>Q</v>
          </cell>
          <cell r="B940" t="str">
            <v>2011/03/17</v>
          </cell>
          <cell r="C940" t="str">
            <v>2011/03/20</v>
          </cell>
          <cell r="D940">
            <v>0</v>
          </cell>
          <cell r="E940">
            <v>2173847</v>
          </cell>
          <cell r="F940" t="str">
            <v>F</v>
          </cell>
          <cell r="G940" t="str">
            <v>T</v>
          </cell>
          <cell r="H940" t="str">
            <v>1965/02/03</v>
          </cell>
          <cell r="I940" t="str">
            <v>ADATC</v>
          </cell>
          <cell r="J940" t="str">
            <v>W.B. Jones ADATC</v>
          </cell>
          <cell r="K940" t="str">
            <v>950450670O</v>
          </cell>
          <cell r="M940" t="str">
            <v>1099727</v>
          </cell>
          <cell r="N940" t="str">
            <v>East</v>
          </cell>
          <cell r="O940" t="str">
            <v>408</v>
          </cell>
          <cell r="P940" t="str">
            <v>Eastpointe</v>
          </cell>
          <cell r="Q940" t="str">
            <v>72 hours request for Discharge ADATC only</v>
          </cell>
          <cell r="R940" t="str">
            <v>Other outpatient and residential non state facilit</v>
          </cell>
          <cell r="S940" t="str">
            <v>Private residence</v>
          </cell>
          <cell r="T940" t="str">
            <v>SA</v>
          </cell>
          <cell r="U940" t="str">
            <v>Sampson</v>
          </cell>
          <cell r="V940" t="str">
            <v>Sampson</v>
          </cell>
          <cell r="W940" t="str">
            <v>Sampson</v>
          </cell>
          <cell r="X940" t="str">
            <v>Eastpointe</v>
          </cell>
          <cell r="Y940" t="str">
            <v>Eastpointe</v>
          </cell>
          <cell r="AA940" t="str">
            <v>SELF PAY</v>
          </cell>
          <cell r="AB940" t="str">
            <v>SELF PAY</v>
          </cell>
          <cell r="AK940" t="str">
            <v>Self</v>
          </cell>
          <cell r="AL940">
            <v>46.517808219178079</v>
          </cell>
          <cell r="AM940">
            <v>1941</v>
          </cell>
          <cell r="AN940">
            <v>0</v>
          </cell>
          <cell r="AO940">
            <v>0</v>
          </cell>
          <cell r="AP940" t="str">
            <v>.</v>
          </cell>
          <cell r="AQ940" t="str">
            <v>.</v>
          </cell>
          <cell r="AR940" t="str">
            <v>Not Seen</v>
          </cell>
          <cell r="AS940">
            <v>0</v>
          </cell>
          <cell r="AT940">
            <v>0</v>
          </cell>
          <cell r="AU940">
            <v>0</v>
          </cell>
          <cell r="AV940" t="b">
            <v>0</v>
          </cell>
          <cell r="AW940" t="b">
            <v>1</v>
          </cell>
          <cell r="AX940" t="b">
            <v>1</v>
          </cell>
          <cell r="AY940" t="b">
            <v>0</v>
          </cell>
          <cell r="AZ940">
            <v>0</v>
          </cell>
          <cell r="BA940" t="b">
            <v>0</v>
          </cell>
          <cell r="BB940" t="b">
            <v>1</v>
          </cell>
          <cell r="BC940">
            <v>1</v>
          </cell>
        </row>
        <row r="941">
          <cell r="A941" t="str">
            <v>H</v>
          </cell>
          <cell r="B941" t="str">
            <v>2011/02/19</v>
          </cell>
          <cell r="C941" t="str">
            <v>2011/03/15</v>
          </cell>
          <cell r="D941">
            <v>0</v>
          </cell>
          <cell r="E941">
            <v>2173865</v>
          </cell>
          <cell r="F941" t="str">
            <v>M</v>
          </cell>
          <cell r="G941" t="str">
            <v>T</v>
          </cell>
          <cell r="H941" t="str">
            <v>1985/09/05</v>
          </cell>
          <cell r="I941" t="str">
            <v>ADATC</v>
          </cell>
          <cell r="J941" t="str">
            <v>J F Keith ADATC</v>
          </cell>
          <cell r="K941" t="str">
            <v>241416480S</v>
          </cell>
          <cell r="M941" t="str">
            <v>1099766</v>
          </cell>
          <cell r="N941" t="str">
            <v>West</v>
          </cell>
          <cell r="O941" t="str">
            <v>113</v>
          </cell>
          <cell r="P941" t="str">
            <v>Western Highlands</v>
          </cell>
          <cell r="Q941" t="str">
            <v>Program Completion ADATC only</v>
          </cell>
          <cell r="R941" t="str">
            <v>Other outpatient and residential non state facilit</v>
          </cell>
          <cell r="S941" t="str">
            <v>Private residence</v>
          </cell>
          <cell r="T941" t="str">
            <v>SA</v>
          </cell>
          <cell r="U941" t="str">
            <v>Transylvania</v>
          </cell>
          <cell r="V941" t="str">
            <v>Transylvania</v>
          </cell>
          <cell r="W941" t="str">
            <v>Transylvania</v>
          </cell>
          <cell r="Y941" t="str">
            <v>Western Highlands</v>
          </cell>
          <cell r="AA941" t="str">
            <v>SELF PAY</v>
          </cell>
          <cell r="AB941" t="str">
            <v>SELF PAY</v>
          </cell>
          <cell r="AK941" t="str">
            <v>Self</v>
          </cell>
          <cell r="AL941">
            <v>25.917808219178081</v>
          </cell>
          <cell r="AM941">
            <v>1548</v>
          </cell>
          <cell r="AN941">
            <v>0</v>
          </cell>
          <cell r="AO941">
            <v>0</v>
          </cell>
          <cell r="AP941" t="str">
            <v>.</v>
          </cell>
          <cell r="AQ941" t="str">
            <v>.</v>
          </cell>
          <cell r="AR941" t="str">
            <v>Not Seen</v>
          </cell>
          <cell r="AS941">
            <v>0</v>
          </cell>
          <cell r="AT941">
            <v>0</v>
          </cell>
          <cell r="AU941">
            <v>0</v>
          </cell>
          <cell r="AV941" t="b">
            <v>0</v>
          </cell>
          <cell r="AW941" t="b">
            <v>1</v>
          </cell>
          <cell r="AX941" t="b">
            <v>1</v>
          </cell>
          <cell r="AY941" t="b">
            <v>0</v>
          </cell>
          <cell r="AZ941">
            <v>1</v>
          </cell>
          <cell r="BA941" t="b">
            <v>1</v>
          </cell>
          <cell r="BB941" t="b">
            <v>1</v>
          </cell>
          <cell r="BC941">
            <v>1</v>
          </cell>
        </row>
        <row r="942">
          <cell r="A942" t="str">
            <v>8</v>
          </cell>
          <cell r="B942" t="str">
            <v>2011/01/11</v>
          </cell>
          <cell r="C942" t="str">
            <v>2011/01/26</v>
          </cell>
          <cell r="D942">
            <v>0</v>
          </cell>
          <cell r="E942">
            <v>2174507</v>
          </cell>
          <cell r="F942" t="str">
            <v>F</v>
          </cell>
          <cell r="G942" t="str">
            <v>T</v>
          </cell>
          <cell r="H942" t="str">
            <v>1991/07/17</v>
          </cell>
          <cell r="I942" t="str">
            <v>ADATC</v>
          </cell>
          <cell r="J942" t="str">
            <v>R. J. Blackley ADATC</v>
          </cell>
          <cell r="K942" t="str">
            <v>900459348T</v>
          </cell>
          <cell r="L942" t="str">
            <v>900459348T</v>
          </cell>
          <cell r="M942" t="str">
            <v>1099831</v>
          </cell>
          <cell r="N942" t="str">
            <v>C</v>
          </cell>
          <cell r="O942" t="str">
            <v>204</v>
          </cell>
          <cell r="P942" t="str">
            <v>Guilford</v>
          </cell>
          <cell r="Q942" t="str">
            <v>Program Completion ADATC only</v>
          </cell>
          <cell r="R942" t="str">
            <v>Other outpatient and residential non state facilit</v>
          </cell>
          <cell r="S942" t="str">
            <v>Private residence</v>
          </cell>
          <cell r="T942" t="str">
            <v>SA</v>
          </cell>
          <cell r="U942" t="str">
            <v>Guilford</v>
          </cell>
          <cell r="V942" t="str">
            <v>Guilford</v>
          </cell>
          <cell r="W942" t="str">
            <v>Guilford</v>
          </cell>
          <cell r="X942" t="str">
            <v>Guilford</v>
          </cell>
          <cell r="Y942" t="str">
            <v>Guilford Center</v>
          </cell>
          <cell r="AA942" t="str">
            <v>SELF PAY</v>
          </cell>
          <cell r="AB942" t="str">
            <v>SELF PAY</v>
          </cell>
          <cell r="AC942" t="str">
            <v>MEDICAID(NC)</v>
          </cell>
          <cell r="AD942" t="str">
            <v>MEDICAID</v>
          </cell>
          <cell r="AK942" t="str">
            <v>Medicaid</v>
          </cell>
          <cell r="AL942">
            <v>20.052054794520547</v>
          </cell>
          <cell r="AM942">
            <v>1219</v>
          </cell>
          <cell r="AN942">
            <v>1</v>
          </cell>
          <cell r="AO942">
            <v>1</v>
          </cell>
          <cell r="AP942">
            <v>20110201</v>
          </cell>
          <cell r="AQ942">
            <v>6</v>
          </cell>
          <cell r="AR942" t="str">
            <v>0-7 Days</v>
          </cell>
          <cell r="AS942">
            <v>0</v>
          </cell>
          <cell r="AT942">
            <v>0</v>
          </cell>
          <cell r="AU942">
            <v>0</v>
          </cell>
          <cell r="AV942" t="b">
            <v>0</v>
          </cell>
          <cell r="AW942" t="b">
            <v>1</v>
          </cell>
          <cell r="AX942" t="b">
            <v>1</v>
          </cell>
          <cell r="AY942" t="b">
            <v>0</v>
          </cell>
          <cell r="AZ942">
            <v>1</v>
          </cell>
          <cell r="BA942" t="b">
            <v>1</v>
          </cell>
          <cell r="BB942" t="b">
            <v>1</v>
          </cell>
          <cell r="BC942">
            <v>1</v>
          </cell>
        </row>
        <row r="943">
          <cell r="A943" t="str">
            <v>H</v>
          </cell>
          <cell r="B943" t="str">
            <v>2011/01/27</v>
          </cell>
          <cell r="C943" t="str">
            <v>2011/02/23</v>
          </cell>
          <cell r="D943">
            <v>0</v>
          </cell>
          <cell r="E943">
            <v>2184057</v>
          </cell>
          <cell r="F943" t="str">
            <v>M</v>
          </cell>
          <cell r="G943" t="str">
            <v>T</v>
          </cell>
          <cell r="H943" t="str">
            <v>1971/09/15</v>
          </cell>
          <cell r="I943" t="str">
            <v>ADATC</v>
          </cell>
          <cell r="J943" t="str">
            <v>J F Keith ADATC</v>
          </cell>
          <cell r="K943" t="str">
            <v>949030540P</v>
          </cell>
          <cell r="M943" t="str">
            <v>1099853</v>
          </cell>
          <cell r="N943" t="str">
            <v>West</v>
          </cell>
          <cell r="O943" t="str">
            <v>113</v>
          </cell>
          <cell r="P943" t="str">
            <v>Western Highlands</v>
          </cell>
          <cell r="Q943" t="str">
            <v>Program Completion ADATC only</v>
          </cell>
          <cell r="R943" t="str">
            <v>Other outpatient and residential non state facilit</v>
          </cell>
          <cell r="S943" t="str">
            <v>Residental facility excluding nursing homes(halfwa</v>
          </cell>
          <cell r="T943" t="str">
            <v>SA</v>
          </cell>
          <cell r="U943" t="str">
            <v>Buncombe</v>
          </cell>
          <cell r="V943" t="str">
            <v>Buncombe</v>
          </cell>
          <cell r="W943" t="str">
            <v>Buncombe</v>
          </cell>
          <cell r="Y943" t="str">
            <v>Western Highlands</v>
          </cell>
          <cell r="AA943" t="str">
            <v>SELF PAY</v>
          </cell>
          <cell r="AB943" t="str">
            <v>SELF PAY</v>
          </cell>
          <cell r="AK943" t="str">
            <v>Self</v>
          </cell>
          <cell r="AL943">
            <v>39.901369863013699</v>
          </cell>
          <cell r="AM943">
            <v>1551</v>
          </cell>
          <cell r="AN943">
            <v>1</v>
          </cell>
          <cell r="AO943">
            <v>1</v>
          </cell>
          <cell r="AP943">
            <v>20110223</v>
          </cell>
          <cell r="AQ943">
            <v>0</v>
          </cell>
          <cell r="AR943" t="str">
            <v>0-7 Days</v>
          </cell>
          <cell r="AS943">
            <v>0</v>
          </cell>
          <cell r="AT943">
            <v>0</v>
          </cell>
          <cell r="AU943">
            <v>0</v>
          </cell>
          <cell r="AV943" t="b">
            <v>0</v>
          </cell>
          <cell r="AW943" t="b">
            <v>1</v>
          </cell>
          <cell r="AX943" t="b">
            <v>1</v>
          </cell>
          <cell r="AY943" t="b">
            <v>0</v>
          </cell>
          <cell r="AZ943">
            <v>1</v>
          </cell>
          <cell r="BA943" t="b">
            <v>1</v>
          </cell>
          <cell r="BB943" t="b">
            <v>1</v>
          </cell>
          <cell r="BC943">
            <v>1</v>
          </cell>
        </row>
        <row r="944">
          <cell r="A944" t="str">
            <v>2</v>
          </cell>
          <cell r="B944" t="str">
            <v>2011/01/28</v>
          </cell>
          <cell r="C944" t="str">
            <v>2011/02/17</v>
          </cell>
          <cell r="D944">
            <v>0</v>
          </cell>
          <cell r="E944">
            <v>2184065</v>
          </cell>
          <cell r="F944" t="str">
            <v>M</v>
          </cell>
          <cell r="G944" t="str">
            <v>T</v>
          </cell>
          <cell r="H944" t="str">
            <v>1960/09/13</v>
          </cell>
          <cell r="I944" t="str">
            <v>Psych Hospital</v>
          </cell>
          <cell r="J944" t="str">
            <v>Broughton</v>
          </cell>
          <cell r="K944" t="str">
            <v>946032183Q</v>
          </cell>
          <cell r="M944" t="str">
            <v>1099864</v>
          </cell>
          <cell r="N944" t="str">
            <v>West</v>
          </cell>
          <cell r="O944" t="str">
            <v>110</v>
          </cell>
          <cell r="P944" t="str">
            <v>Mecklenburg</v>
          </cell>
          <cell r="Q944" t="str">
            <v>Direct with Approval</v>
          </cell>
          <cell r="R944" t="str">
            <v>Other outpatient and residential non state facilit</v>
          </cell>
          <cell r="S944" t="str">
            <v>Homeless(street vehicle shelter for homeless)</v>
          </cell>
          <cell r="T944" t="str">
            <v>MH</v>
          </cell>
          <cell r="U944" t="str">
            <v>Mecklenburg</v>
          </cell>
          <cell r="V944" t="str">
            <v>Mecklenburg</v>
          </cell>
          <cell r="W944" t="str">
            <v>Mecklenburg</v>
          </cell>
          <cell r="X944" t="str">
            <v>Mecklenburg</v>
          </cell>
          <cell r="Y944" t="str">
            <v>Mecklenburg</v>
          </cell>
          <cell r="AA944" t="str">
            <v>SELF PAY</v>
          </cell>
          <cell r="AB944" t="str">
            <v>SELF PAY</v>
          </cell>
          <cell r="AK944" t="str">
            <v>Self</v>
          </cell>
          <cell r="AL944">
            <v>50.912328767123284</v>
          </cell>
          <cell r="AM944">
            <v>918</v>
          </cell>
          <cell r="AN944">
            <v>1</v>
          </cell>
          <cell r="AO944">
            <v>1</v>
          </cell>
          <cell r="AP944">
            <v>20110221</v>
          </cell>
          <cell r="AQ944">
            <v>4</v>
          </cell>
          <cell r="AR944" t="str">
            <v>0-7 Days</v>
          </cell>
          <cell r="AS944">
            <v>0</v>
          </cell>
          <cell r="AT944">
            <v>0</v>
          </cell>
          <cell r="AU944">
            <v>1</v>
          </cell>
          <cell r="AV944" t="b">
            <v>1</v>
          </cell>
          <cell r="AW944" t="b">
            <v>1</v>
          </cell>
          <cell r="AX944" t="b">
            <v>1</v>
          </cell>
          <cell r="AY944" t="b">
            <v>0</v>
          </cell>
          <cell r="AZ944">
            <v>0</v>
          </cell>
          <cell r="BA944" t="b">
            <v>1</v>
          </cell>
          <cell r="BB944" t="b">
            <v>1</v>
          </cell>
          <cell r="BC944">
            <v>1</v>
          </cell>
        </row>
        <row r="945">
          <cell r="A945" t="str">
            <v>2</v>
          </cell>
          <cell r="B945" t="str">
            <v>2010/01/22</v>
          </cell>
          <cell r="C945" t="str">
            <v>2011/02/04</v>
          </cell>
          <cell r="D945">
            <v>0</v>
          </cell>
          <cell r="E945">
            <v>2184105</v>
          </cell>
          <cell r="F945" t="str">
            <v>F</v>
          </cell>
          <cell r="G945" t="str">
            <v>T</v>
          </cell>
          <cell r="H945" t="str">
            <v>1958/04/04</v>
          </cell>
          <cell r="I945" t="str">
            <v>Psych Hospital</v>
          </cell>
          <cell r="J945" t="str">
            <v>Broughton</v>
          </cell>
          <cell r="K945" t="str">
            <v>946709560M</v>
          </cell>
          <cell r="L945" t="str">
            <v>946947105T</v>
          </cell>
          <cell r="M945" t="str">
            <v>1099883</v>
          </cell>
          <cell r="N945" t="str">
            <v>West</v>
          </cell>
          <cell r="O945" t="str">
            <v>101</v>
          </cell>
          <cell r="P945" t="str">
            <v>Smoky Mountain</v>
          </cell>
          <cell r="Q945" t="str">
            <v>Direct with Approval</v>
          </cell>
          <cell r="R945" t="str">
            <v>Other outpatient and residential non state facilit</v>
          </cell>
          <cell r="S945" t="str">
            <v>Community ICF-MR 70 or more beds</v>
          </cell>
          <cell r="T945" t="str">
            <v>MH</v>
          </cell>
          <cell r="U945" t="str">
            <v>Caldwell</v>
          </cell>
          <cell r="V945" t="str">
            <v>Caldwell</v>
          </cell>
          <cell r="W945" t="str">
            <v>McDowell</v>
          </cell>
          <cell r="X945" t="str">
            <v>Smoky Mountain</v>
          </cell>
          <cell r="Y945" t="str">
            <v>Smoky Mountain Center</v>
          </cell>
          <cell r="AA945" t="str">
            <v>SELF PAY</v>
          </cell>
          <cell r="AB945" t="str">
            <v>SELF PAY</v>
          </cell>
          <cell r="AK945" t="str">
            <v>Self</v>
          </cell>
          <cell r="AL945">
            <v>53.358904109589041</v>
          </cell>
          <cell r="AM945">
            <v>919</v>
          </cell>
          <cell r="AN945">
            <v>0</v>
          </cell>
          <cell r="AO945">
            <v>0</v>
          </cell>
          <cell r="AP945" t="str">
            <v>.</v>
          </cell>
          <cell r="AQ945" t="str">
            <v>.</v>
          </cell>
          <cell r="AR945" t="str">
            <v>Not Seen</v>
          </cell>
          <cell r="AS945">
            <v>0</v>
          </cell>
          <cell r="AT945">
            <v>0</v>
          </cell>
          <cell r="AU945">
            <v>1</v>
          </cell>
          <cell r="AV945" t="b">
            <v>1</v>
          </cell>
          <cell r="AW945" t="b">
            <v>1</v>
          </cell>
          <cell r="AX945" t="b">
            <v>1</v>
          </cell>
          <cell r="AY945" t="b">
            <v>0</v>
          </cell>
          <cell r="AZ945">
            <v>0</v>
          </cell>
          <cell r="BA945" t="b">
            <v>1</v>
          </cell>
          <cell r="BB945" t="b">
            <v>1</v>
          </cell>
          <cell r="BC945">
            <v>1</v>
          </cell>
        </row>
        <row r="946">
          <cell r="A946" t="str">
            <v>8</v>
          </cell>
          <cell r="B946" t="str">
            <v>2010/12/17</v>
          </cell>
          <cell r="C946" t="str">
            <v>2011/01/12</v>
          </cell>
          <cell r="D946">
            <v>0</v>
          </cell>
          <cell r="E946">
            <v>1978832</v>
          </cell>
          <cell r="F946" t="str">
            <v>M</v>
          </cell>
          <cell r="G946" t="str">
            <v>T</v>
          </cell>
          <cell r="H946" t="str">
            <v>1977/05/21</v>
          </cell>
          <cell r="I946" t="str">
            <v>ADATC</v>
          </cell>
          <cell r="J946" t="str">
            <v>R. J. Blackley ADATC</v>
          </cell>
          <cell r="K946" t="str">
            <v>944977554L</v>
          </cell>
          <cell r="M946" t="str">
            <v>1099969</v>
          </cell>
          <cell r="N946" t="str">
            <v>C</v>
          </cell>
          <cell r="O946" t="str">
            <v>204</v>
          </cell>
          <cell r="P946" t="str">
            <v>Guilford</v>
          </cell>
          <cell r="Q946" t="str">
            <v>Program Completion ADATC only</v>
          </cell>
          <cell r="R946" t="str">
            <v>Other outpatient and residential non state facilit</v>
          </cell>
          <cell r="S946" t="str">
            <v>Residental facility excluding nursing homes(halfwa</v>
          </cell>
          <cell r="T946" t="str">
            <v>SA</v>
          </cell>
          <cell r="U946" t="str">
            <v>Guilford</v>
          </cell>
          <cell r="V946" t="str">
            <v>Guilford</v>
          </cell>
          <cell r="W946" t="str">
            <v>New Hanover</v>
          </cell>
          <cell r="X946" t="str">
            <v>Guilford</v>
          </cell>
          <cell r="Y946" t="str">
            <v>Guilford Center</v>
          </cell>
          <cell r="AA946" t="str">
            <v>SELF PAY</v>
          </cell>
          <cell r="AB946" t="str">
            <v>SELF PAY</v>
          </cell>
          <cell r="AK946" t="str">
            <v>Self</v>
          </cell>
          <cell r="AL946">
            <v>34.216438356164382</v>
          </cell>
          <cell r="AM946">
            <v>1185</v>
          </cell>
          <cell r="AN946">
            <v>0</v>
          </cell>
          <cell r="AO946">
            <v>0</v>
          </cell>
          <cell r="AP946" t="str">
            <v>.</v>
          </cell>
          <cell r="AQ946" t="str">
            <v>.</v>
          </cell>
          <cell r="AR946" t="str">
            <v>Not Seen</v>
          </cell>
          <cell r="AS946">
            <v>0</v>
          </cell>
          <cell r="AT946">
            <v>0</v>
          </cell>
          <cell r="AU946">
            <v>0</v>
          </cell>
          <cell r="AV946" t="b">
            <v>0</v>
          </cell>
          <cell r="AW946" t="b">
            <v>1</v>
          </cell>
          <cell r="AX946" t="b">
            <v>1</v>
          </cell>
          <cell r="AY946" t="b">
            <v>0</v>
          </cell>
          <cell r="AZ946">
            <v>1</v>
          </cell>
          <cell r="BA946" t="b">
            <v>1</v>
          </cell>
          <cell r="BB946" t="b">
            <v>1</v>
          </cell>
          <cell r="BC946">
            <v>1</v>
          </cell>
        </row>
        <row r="947">
          <cell r="A947" t="str">
            <v>H</v>
          </cell>
          <cell r="B947" t="str">
            <v>2010/12/31</v>
          </cell>
          <cell r="C947" t="str">
            <v>2011/01/25</v>
          </cell>
          <cell r="D947">
            <v>0</v>
          </cell>
          <cell r="E947">
            <v>1956030</v>
          </cell>
          <cell r="F947" t="str">
            <v>M</v>
          </cell>
          <cell r="G947" t="str">
            <v>T</v>
          </cell>
          <cell r="H947" t="str">
            <v>1974/11/23</v>
          </cell>
          <cell r="I947" t="str">
            <v>ADATC</v>
          </cell>
          <cell r="J947" t="str">
            <v>J F Keith ADATC</v>
          </cell>
          <cell r="K947" t="str">
            <v>900452615N</v>
          </cell>
          <cell r="M947" t="str">
            <v>1100007</v>
          </cell>
          <cell r="N947" t="str">
            <v>West</v>
          </cell>
          <cell r="O947" t="str">
            <v>101</v>
          </cell>
          <cell r="P947" t="str">
            <v>Smoky Mountain</v>
          </cell>
          <cell r="Q947" t="str">
            <v>Program Completion ADATC only</v>
          </cell>
          <cell r="R947" t="str">
            <v>Other outpatient and residential non state facilit</v>
          </cell>
          <cell r="S947" t="str">
            <v>Private residence</v>
          </cell>
          <cell r="T947" t="str">
            <v>SA</v>
          </cell>
          <cell r="U947" t="str">
            <v>Jackson</v>
          </cell>
          <cell r="V947" t="str">
            <v>Jackson</v>
          </cell>
          <cell r="W947" t="str">
            <v>Jackson</v>
          </cell>
          <cell r="X947" t="str">
            <v>Smoky Mountain</v>
          </cell>
          <cell r="Y947" t="str">
            <v>Smoky Mountain Center</v>
          </cell>
          <cell r="AA947" t="str">
            <v>SELF PAY</v>
          </cell>
          <cell r="AB947" t="str">
            <v>SELF PAY</v>
          </cell>
          <cell r="AK947" t="str">
            <v>Self</v>
          </cell>
          <cell r="AL947">
            <v>36.709589041095889</v>
          </cell>
          <cell r="AM947">
            <v>1502</v>
          </cell>
          <cell r="AN947">
            <v>1</v>
          </cell>
          <cell r="AO947">
            <v>1</v>
          </cell>
          <cell r="AP947">
            <v>20110131</v>
          </cell>
          <cell r="AQ947">
            <v>6</v>
          </cell>
          <cell r="AR947" t="str">
            <v>0-7 Days</v>
          </cell>
          <cell r="AS947">
            <v>0</v>
          </cell>
          <cell r="AT947">
            <v>0</v>
          </cell>
          <cell r="AU947">
            <v>0</v>
          </cell>
          <cell r="AV947" t="b">
            <v>0</v>
          </cell>
          <cell r="AW947" t="b">
            <v>1</v>
          </cell>
          <cell r="AX947" t="b">
            <v>1</v>
          </cell>
          <cell r="AY947" t="b">
            <v>0</v>
          </cell>
          <cell r="AZ947">
            <v>1</v>
          </cell>
          <cell r="BA947" t="b">
            <v>1</v>
          </cell>
          <cell r="BB947" t="b">
            <v>1</v>
          </cell>
          <cell r="BC947">
            <v>1</v>
          </cell>
        </row>
        <row r="948">
          <cell r="A948" t="str">
            <v>Q</v>
          </cell>
          <cell r="B948" t="str">
            <v>2011/01/21</v>
          </cell>
          <cell r="C948" t="str">
            <v>2011/01/28</v>
          </cell>
          <cell r="D948">
            <v>0</v>
          </cell>
          <cell r="E948">
            <v>640466</v>
          </cell>
          <cell r="F948" t="str">
            <v>F</v>
          </cell>
          <cell r="G948" t="str">
            <v>T</v>
          </cell>
          <cell r="H948" t="str">
            <v>1967/08/23</v>
          </cell>
          <cell r="I948" t="str">
            <v>ADATC</v>
          </cell>
          <cell r="J948" t="str">
            <v>W.B. Jones ADATC</v>
          </cell>
          <cell r="K948" t="str">
            <v>949024469O</v>
          </cell>
          <cell r="M948" t="str">
            <v>1100053</v>
          </cell>
          <cell r="N948" t="str">
            <v>East</v>
          </cell>
          <cell r="O948" t="str">
            <v>407</v>
          </cell>
          <cell r="P948" t="str">
            <v>ECBH</v>
          </cell>
          <cell r="Q948" t="str">
            <v>Program Completion ADATC only</v>
          </cell>
          <cell r="R948" t="str">
            <v>Other outpatient and residential non state facilit</v>
          </cell>
          <cell r="S948" t="str">
            <v>Private residence</v>
          </cell>
          <cell r="T948" t="str">
            <v>SA</v>
          </cell>
          <cell r="U948" t="str">
            <v>Pitt</v>
          </cell>
          <cell r="V948" t="str">
            <v>Pitt</v>
          </cell>
          <cell r="W948" t="str">
            <v>Pitt</v>
          </cell>
          <cell r="X948" t="str">
            <v>ECBH</v>
          </cell>
          <cell r="Y948" t="str">
            <v>East Carolina Behavioral Health</v>
          </cell>
          <cell r="AA948" t="str">
            <v>SELF PAY</v>
          </cell>
          <cell r="AB948" t="str">
            <v>SELF PAY</v>
          </cell>
          <cell r="AK948" t="str">
            <v>Self</v>
          </cell>
          <cell r="AL948">
            <v>43.967123287671235</v>
          </cell>
          <cell r="AM948">
            <v>1761</v>
          </cell>
          <cell r="AN948">
            <v>0</v>
          </cell>
          <cell r="AO948">
            <v>0</v>
          </cell>
          <cell r="AP948" t="str">
            <v>.</v>
          </cell>
          <cell r="AQ948" t="str">
            <v>.</v>
          </cell>
          <cell r="AR948" t="str">
            <v>Not Seen</v>
          </cell>
          <cell r="AS948">
            <v>0</v>
          </cell>
          <cell r="AT948">
            <v>0</v>
          </cell>
          <cell r="AU948">
            <v>0</v>
          </cell>
          <cell r="AV948" t="b">
            <v>0</v>
          </cell>
          <cell r="AW948" t="b">
            <v>1</v>
          </cell>
          <cell r="AX948" t="b">
            <v>1</v>
          </cell>
          <cell r="AY948" t="b">
            <v>0</v>
          </cell>
          <cell r="AZ948">
            <v>1</v>
          </cell>
          <cell r="BA948" t="b">
            <v>1</v>
          </cell>
          <cell r="BB948" t="b">
            <v>1</v>
          </cell>
          <cell r="BC948">
            <v>1</v>
          </cell>
        </row>
        <row r="949">
          <cell r="A949" t="str">
            <v>H</v>
          </cell>
          <cell r="B949" t="str">
            <v>2010/12/30</v>
          </cell>
          <cell r="C949" t="str">
            <v>2011/01/04</v>
          </cell>
          <cell r="D949">
            <v>0</v>
          </cell>
          <cell r="E949">
            <v>2014238</v>
          </cell>
          <cell r="F949" t="str">
            <v>F</v>
          </cell>
          <cell r="G949" t="str">
            <v>T</v>
          </cell>
          <cell r="H949" t="str">
            <v>1982/11/29</v>
          </cell>
          <cell r="I949" t="str">
            <v>ADATC</v>
          </cell>
          <cell r="J949" t="str">
            <v>J F Keith ADATC</v>
          </cell>
          <cell r="K949" t="str">
            <v>948835083L</v>
          </cell>
          <cell r="L949" t="str">
            <v>240390592P</v>
          </cell>
          <cell r="M949" t="str">
            <v>1100119</v>
          </cell>
          <cell r="N949" t="str">
            <v>West</v>
          </cell>
          <cell r="O949" t="str">
            <v>101</v>
          </cell>
          <cell r="P949" t="str">
            <v>Smoky Mountain</v>
          </cell>
          <cell r="Q949" t="str">
            <v>Against Medical advice Discharge(AMA)</v>
          </cell>
          <cell r="R949" t="str">
            <v>Other outpatient and residential non state facilit</v>
          </cell>
          <cell r="S949" t="str">
            <v>Other</v>
          </cell>
          <cell r="T949" t="str">
            <v>SA</v>
          </cell>
          <cell r="U949" t="str">
            <v>McDowell</v>
          </cell>
          <cell r="V949" t="str">
            <v>McDowell</v>
          </cell>
          <cell r="W949" t="str">
            <v>McDowell</v>
          </cell>
          <cell r="X949" t="str">
            <v>Smoky Mountain</v>
          </cell>
          <cell r="Y949" t="str">
            <v>Smoky Mountain Center</v>
          </cell>
          <cell r="AA949" t="str">
            <v>SELF PAY</v>
          </cell>
          <cell r="AB949" t="str">
            <v>SELF PAY</v>
          </cell>
          <cell r="AC949" t="str">
            <v>MEDICAID(NC)</v>
          </cell>
          <cell r="AD949" t="str">
            <v>MEDICAID</v>
          </cell>
          <cell r="AE949" t="str">
            <v>SELF PAY</v>
          </cell>
          <cell r="AF949" t="str">
            <v>SELF PAY</v>
          </cell>
          <cell r="AG949" t="str">
            <v>ATTORNEY GENERAL'S OFFICE</v>
          </cell>
          <cell r="AH949" t="str">
            <v>SELF PAY</v>
          </cell>
          <cell r="AK949" t="str">
            <v>Medicaid</v>
          </cell>
          <cell r="AL949">
            <v>28.687671232876713</v>
          </cell>
          <cell r="AM949">
            <v>1515</v>
          </cell>
          <cell r="AN949">
            <v>1</v>
          </cell>
          <cell r="AO949">
            <v>1</v>
          </cell>
          <cell r="AP949">
            <v>20110601</v>
          </cell>
          <cell r="AQ949">
            <v>148</v>
          </cell>
          <cell r="AR949" t="str">
            <v>&gt;60 Days</v>
          </cell>
          <cell r="AS949">
            <v>0</v>
          </cell>
          <cell r="AT949">
            <v>0</v>
          </cell>
          <cell r="AU949">
            <v>0</v>
          </cell>
          <cell r="AV949" t="b">
            <v>0</v>
          </cell>
          <cell r="AW949" t="b">
            <v>1</v>
          </cell>
          <cell r="AX949" t="b">
            <v>1</v>
          </cell>
          <cell r="AY949" t="b">
            <v>0</v>
          </cell>
          <cell r="AZ949">
            <v>0</v>
          </cell>
          <cell r="BA949" t="b">
            <v>0</v>
          </cell>
          <cell r="BB949" t="b">
            <v>1</v>
          </cell>
          <cell r="BC949">
            <v>1</v>
          </cell>
        </row>
        <row r="950">
          <cell r="A950" t="str">
            <v>8</v>
          </cell>
          <cell r="B950" t="str">
            <v>2010/12/31</v>
          </cell>
          <cell r="C950" t="str">
            <v>2011/01/07</v>
          </cell>
          <cell r="D950">
            <v>0</v>
          </cell>
          <cell r="E950">
            <v>791011</v>
          </cell>
          <cell r="F950" t="str">
            <v>F</v>
          </cell>
          <cell r="G950" t="str">
            <v>T</v>
          </cell>
          <cell r="H950" t="str">
            <v>1970/12/16</v>
          </cell>
          <cell r="I950" t="str">
            <v>ADATC</v>
          </cell>
          <cell r="J950" t="str">
            <v>R. J. Blackley ADATC</v>
          </cell>
          <cell r="K950" t="str">
            <v>947263957R</v>
          </cell>
          <cell r="L950" t="str">
            <v>947263957R</v>
          </cell>
          <cell r="M950" t="str">
            <v>1100131</v>
          </cell>
          <cell r="N950" t="str">
            <v>C</v>
          </cell>
          <cell r="O950" t="str">
            <v>308</v>
          </cell>
          <cell r="P950" t="str">
            <v>Wake</v>
          </cell>
          <cell r="Q950" t="str">
            <v>Program Completion ADATC only</v>
          </cell>
          <cell r="R950" t="str">
            <v>Other outpatient and residential non state facilit</v>
          </cell>
          <cell r="S950" t="str">
            <v>Private residence</v>
          </cell>
          <cell r="T950" t="str">
            <v>SA</v>
          </cell>
          <cell r="U950" t="str">
            <v>Wake</v>
          </cell>
          <cell r="V950" t="str">
            <v>Wake</v>
          </cell>
          <cell r="W950" t="str">
            <v>Wake</v>
          </cell>
          <cell r="X950" t="str">
            <v>Wake</v>
          </cell>
          <cell r="Y950" t="str">
            <v>Wake</v>
          </cell>
          <cell r="AA950" t="str">
            <v>SELF PAY</v>
          </cell>
          <cell r="AB950" t="str">
            <v>SELF PAY</v>
          </cell>
          <cell r="AC950" t="str">
            <v>MEDICAID(NC)</v>
          </cell>
          <cell r="AD950" t="str">
            <v>MEDICAID</v>
          </cell>
          <cell r="AK950" t="str">
            <v>Medicaid</v>
          </cell>
          <cell r="AL950">
            <v>40.649315068493152</v>
          </cell>
          <cell r="AM950">
            <v>1065</v>
          </cell>
          <cell r="AN950">
            <v>1</v>
          </cell>
          <cell r="AO950">
            <v>1</v>
          </cell>
          <cell r="AP950">
            <v>20110114</v>
          </cell>
          <cell r="AQ950">
            <v>7</v>
          </cell>
          <cell r="AR950" t="str">
            <v>0-7 Days</v>
          </cell>
          <cell r="AS950">
            <v>0</v>
          </cell>
          <cell r="AT950">
            <v>0</v>
          </cell>
          <cell r="AU950">
            <v>0</v>
          </cell>
          <cell r="AV950" t="b">
            <v>0</v>
          </cell>
          <cell r="AW950" t="b">
            <v>1</v>
          </cell>
          <cell r="AX950" t="b">
            <v>1</v>
          </cell>
          <cell r="AY950" t="b">
            <v>0</v>
          </cell>
          <cell r="AZ950">
            <v>1</v>
          </cell>
          <cell r="BA950" t="b">
            <v>1</v>
          </cell>
          <cell r="BB950" t="b">
            <v>1</v>
          </cell>
          <cell r="BC950">
            <v>1</v>
          </cell>
        </row>
        <row r="951">
          <cell r="A951" t="str">
            <v>H</v>
          </cell>
          <cell r="B951" t="str">
            <v>2011/03/09</v>
          </cell>
          <cell r="C951" t="str">
            <v>2011/03/30</v>
          </cell>
          <cell r="D951">
            <v>0</v>
          </cell>
          <cell r="E951">
            <v>1899731</v>
          </cell>
          <cell r="F951" t="str">
            <v>M</v>
          </cell>
          <cell r="G951" t="str">
            <v>T</v>
          </cell>
          <cell r="H951" t="str">
            <v>1948/09/17</v>
          </cell>
          <cell r="I951" t="str">
            <v>ADATC</v>
          </cell>
          <cell r="J951" t="str">
            <v>J F Keith ADATC</v>
          </cell>
          <cell r="K951" t="str">
            <v>949620411M</v>
          </cell>
          <cell r="M951" t="str">
            <v>1100132</v>
          </cell>
          <cell r="N951" t="str">
            <v>West</v>
          </cell>
          <cell r="O951" t="str">
            <v>201</v>
          </cell>
          <cell r="P951" t="str">
            <v>Crossroads</v>
          </cell>
          <cell r="Q951" t="str">
            <v>Program Completion ADATC only</v>
          </cell>
          <cell r="R951" t="str">
            <v>Other outpatient and residential non state facilit</v>
          </cell>
          <cell r="S951" t="str">
            <v>Private residence</v>
          </cell>
          <cell r="T951" t="str">
            <v>SA</v>
          </cell>
          <cell r="U951" t="str">
            <v>Iredell</v>
          </cell>
          <cell r="V951" t="str">
            <v>Iredell</v>
          </cell>
          <cell r="W951" t="str">
            <v>Mecklenburg</v>
          </cell>
          <cell r="X951" t="str">
            <v>Crossroads</v>
          </cell>
          <cell r="Y951" t="str">
            <v>Crossroads</v>
          </cell>
          <cell r="Z951" t="str">
            <v>131210000155063</v>
          </cell>
          <cell r="AA951" t="str">
            <v>SELF PAY</v>
          </cell>
          <cell r="AB951" t="str">
            <v>SELF PAY</v>
          </cell>
          <cell r="AK951" t="str">
            <v>Self</v>
          </cell>
          <cell r="AL951">
            <v>62.909589041095892</v>
          </cell>
          <cell r="AM951">
            <v>1494</v>
          </cell>
          <cell r="AN951">
            <v>0</v>
          </cell>
          <cell r="AO951">
            <v>0</v>
          </cell>
          <cell r="AP951" t="str">
            <v>.</v>
          </cell>
          <cell r="AQ951" t="str">
            <v>.</v>
          </cell>
          <cell r="AR951" t="str">
            <v>Not Seen</v>
          </cell>
          <cell r="AS951">
            <v>0</v>
          </cell>
          <cell r="AT951">
            <v>0</v>
          </cell>
          <cell r="AU951">
            <v>0</v>
          </cell>
          <cell r="AV951" t="b">
            <v>0</v>
          </cell>
          <cell r="AW951" t="b">
            <v>1</v>
          </cell>
          <cell r="AX951" t="b">
            <v>1</v>
          </cell>
          <cell r="AY951" t="b">
            <v>0</v>
          </cell>
          <cell r="AZ951">
            <v>1</v>
          </cell>
          <cell r="BA951" t="b">
            <v>1</v>
          </cell>
          <cell r="BB951" t="b">
            <v>1</v>
          </cell>
          <cell r="BC951">
            <v>1</v>
          </cell>
        </row>
        <row r="952">
          <cell r="A952" t="str">
            <v>H</v>
          </cell>
          <cell r="B952" t="str">
            <v>2010/12/26</v>
          </cell>
          <cell r="C952" t="str">
            <v>2011/01/02</v>
          </cell>
          <cell r="D952">
            <v>0</v>
          </cell>
          <cell r="E952">
            <v>444329</v>
          </cell>
          <cell r="F952" t="str">
            <v>M</v>
          </cell>
          <cell r="G952" t="str">
            <v>T</v>
          </cell>
          <cell r="H952" t="str">
            <v>1964/01/16</v>
          </cell>
          <cell r="I952" t="str">
            <v>ADATC</v>
          </cell>
          <cell r="J952" t="str">
            <v>J F Keith ADATC</v>
          </cell>
          <cell r="K952" t="str">
            <v>944460810R</v>
          </cell>
          <cell r="M952" t="str">
            <v>1100139</v>
          </cell>
          <cell r="N952" t="str">
            <v>West</v>
          </cell>
          <cell r="O952" t="str">
            <v>101</v>
          </cell>
          <cell r="P952" t="str">
            <v>Smoky Mountain</v>
          </cell>
          <cell r="Q952" t="str">
            <v>Program Completion ADATC only</v>
          </cell>
          <cell r="R952" t="str">
            <v>Other outpatient and residential non state facilit</v>
          </cell>
          <cell r="S952" t="str">
            <v>Private residence</v>
          </cell>
          <cell r="T952" t="str">
            <v>SA</v>
          </cell>
          <cell r="U952" t="str">
            <v>Haywood</v>
          </cell>
          <cell r="V952" t="str">
            <v>Haywood</v>
          </cell>
          <cell r="W952" t="str">
            <v>Buncombe</v>
          </cell>
          <cell r="Y952" t="str">
            <v>Smoky Mountain Center</v>
          </cell>
          <cell r="AA952" t="str">
            <v>SELF PAY</v>
          </cell>
          <cell r="AB952" t="str">
            <v>SELF PAY</v>
          </cell>
          <cell r="AK952" t="str">
            <v>Self</v>
          </cell>
          <cell r="AL952">
            <v>47.56986301369863</v>
          </cell>
          <cell r="AM952">
            <v>1341</v>
          </cell>
          <cell r="AN952">
            <v>1</v>
          </cell>
          <cell r="AO952">
            <v>1</v>
          </cell>
          <cell r="AP952">
            <v>20110105</v>
          </cell>
          <cell r="AQ952">
            <v>3</v>
          </cell>
          <cell r="AR952" t="str">
            <v>0-7 Days</v>
          </cell>
          <cell r="AS952">
            <v>0</v>
          </cell>
          <cell r="AT952">
            <v>0</v>
          </cell>
          <cell r="AU952">
            <v>0</v>
          </cell>
          <cell r="AV952" t="b">
            <v>0</v>
          </cell>
          <cell r="AW952" t="b">
            <v>1</v>
          </cell>
          <cell r="AX952" t="b">
            <v>1</v>
          </cell>
          <cell r="AY952" t="b">
            <v>0</v>
          </cell>
          <cell r="AZ952">
            <v>1</v>
          </cell>
          <cell r="BA952" t="b">
            <v>1</v>
          </cell>
          <cell r="BB952" t="b">
            <v>1</v>
          </cell>
          <cell r="BC952">
            <v>1</v>
          </cell>
        </row>
        <row r="953">
          <cell r="A953" t="str">
            <v>Q</v>
          </cell>
          <cell r="B953" t="str">
            <v>2011/01/20</v>
          </cell>
          <cell r="C953" t="str">
            <v>2011/02/08</v>
          </cell>
          <cell r="D953">
            <v>0</v>
          </cell>
          <cell r="E953">
            <v>2184336</v>
          </cell>
          <cell r="F953" t="str">
            <v>M</v>
          </cell>
          <cell r="G953" t="str">
            <v>T</v>
          </cell>
          <cell r="H953" t="str">
            <v>1977/02/02</v>
          </cell>
          <cell r="I953" t="str">
            <v>ADATC</v>
          </cell>
          <cell r="J953" t="str">
            <v>W.B. Jones ADATC</v>
          </cell>
          <cell r="K953" t="str">
            <v>950485721N</v>
          </cell>
          <cell r="M953" t="str">
            <v>1100185</v>
          </cell>
          <cell r="N953" t="str">
            <v>East</v>
          </cell>
          <cell r="O953" t="str">
            <v>407</v>
          </cell>
          <cell r="P953" t="str">
            <v>ECBH</v>
          </cell>
          <cell r="Q953" t="str">
            <v>Therapeutic discharge  (patient is non-compliant with program guidelines - without physical or verbal altercation)</v>
          </cell>
          <cell r="R953" t="str">
            <v>Other outpatient and residential non state facilit</v>
          </cell>
          <cell r="S953" t="str">
            <v>Private residence</v>
          </cell>
          <cell r="T953" t="str">
            <v>SA</v>
          </cell>
          <cell r="U953" t="str">
            <v>Craven</v>
          </cell>
          <cell r="V953" t="str">
            <v>Craven</v>
          </cell>
          <cell r="W953" t="str">
            <v>Craven</v>
          </cell>
          <cell r="X953" t="str">
            <v>ECBH</v>
          </cell>
          <cell r="Y953" t="str">
            <v>East Carolina Behavioral Health</v>
          </cell>
          <cell r="AA953" t="str">
            <v>SELF PAY</v>
          </cell>
          <cell r="AB953" t="str">
            <v>SELF PAY</v>
          </cell>
          <cell r="AK953" t="str">
            <v>Self</v>
          </cell>
          <cell r="AL953">
            <v>34.512328767123286</v>
          </cell>
          <cell r="AM953">
            <v>1943</v>
          </cell>
          <cell r="AN953">
            <v>0</v>
          </cell>
          <cell r="AO953">
            <v>0</v>
          </cell>
          <cell r="AP953" t="str">
            <v>.</v>
          </cell>
          <cell r="AQ953" t="str">
            <v>.</v>
          </cell>
          <cell r="AR953" t="str">
            <v>Not Seen</v>
          </cell>
          <cell r="AS953">
            <v>0</v>
          </cell>
          <cell r="AT953">
            <v>0</v>
          </cell>
          <cell r="AU953">
            <v>0</v>
          </cell>
          <cell r="AV953" t="b">
            <v>0</v>
          </cell>
          <cell r="AW953" t="b">
            <v>1</v>
          </cell>
          <cell r="AX953" t="b">
            <v>1</v>
          </cell>
          <cell r="AY953" t="b">
            <v>0</v>
          </cell>
          <cell r="AZ953">
            <v>0</v>
          </cell>
          <cell r="BA953" t="b">
            <v>0</v>
          </cell>
          <cell r="BB953" t="b">
            <v>1</v>
          </cell>
          <cell r="BC953">
            <v>1</v>
          </cell>
        </row>
        <row r="954">
          <cell r="A954" t="str">
            <v>0</v>
          </cell>
          <cell r="B954" t="str">
            <v>2011/02/13</v>
          </cell>
          <cell r="C954" t="str">
            <v>2011/02/18</v>
          </cell>
          <cell r="D954">
            <v>0</v>
          </cell>
          <cell r="E954">
            <v>2184339</v>
          </cell>
          <cell r="F954" t="str">
            <v>M</v>
          </cell>
          <cell r="G954" t="str">
            <v>T</v>
          </cell>
          <cell r="H954" t="str">
            <v>1960/05/27</v>
          </cell>
          <cell r="I954" t="str">
            <v>Psych Hospital</v>
          </cell>
          <cell r="J954" t="str">
            <v>Central Regional Hospital</v>
          </cell>
          <cell r="K954" t="str">
            <v>949941670Q</v>
          </cell>
          <cell r="M954" t="str">
            <v>1100189</v>
          </cell>
          <cell r="N954" t="str">
            <v>C</v>
          </cell>
          <cell r="O954" t="str">
            <v>208</v>
          </cell>
          <cell r="P954" t="str">
            <v>Five County</v>
          </cell>
          <cell r="Q954" t="str">
            <v>Direct with Approval</v>
          </cell>
          <cell r="R954" t="str">
            <v>Other outpatient and residential non state facilit</v>
          </cell>
          <cell r="S954" t="str">
            <v>Private residence</v>
          </cell>
          <cell r="T954" t="str">
            <v>MH</v>
          </cell>
          <cell r="U954" t="str">
            <v>Granville</v>
          </cell>
          <cell r="V954" t="str">
            <v>Granville</v>
          </cell>
          <cell r="W954" t="str">
            <v>Granville</v>
          </cell>
          <cell r="X954" t="str">
            <v>Five County</v>
          </cell>
          <cell r="Y954" t="str">
            <v>Five County</v>
          </cell>
          <cell r="AA954" t="str">
            <v>SELF PAY</v>
          </cell>
          <cell r="AB954" t="str">
            <v>SELF PAY</v>
          </cell>
          <cell r="AK954" t="str">
            <v>Self</v>
          </cell>
          <cell r="AL954">
            <v>51.210958904109589</v>
          </cell>
          <cell r="AM954">
            <v>298</v>
          </cell>
          <cell r="AN954">
            <v>1</v>
          </cell>
          <cell r="AO954">
            <v>1</v>
          </cell>
          <cell r="AP954">
            <v>20110218</v>
          </cell>
          <cell r="AQ954">
            <v>0</v>
          </cell>
          <cell r="AR954" t="str">
            <v>0-7 Days</v>
          </cell>
          <cell r="AS954">
            <v>0</v>
          </cell>
          <cell r="AT954">
            <v>0</v>
          </cell>
          <cell r="AU954">
            <v>1</v>
          </cell>
          <cell r="AV954" t="b">
            <v>1</v>
          </cell>
          <cell r="AW954" t="b">
            <v>1</v>
          </cell>
          <cell r="AX954" t="b">
            <v>1</v>
          </cell>
          <cell r="AY954" t="b">
            <v>0</v>
          </cell>
          <cell r="AZ954">
            <v>0</v>
          </cell>
          <cell r="BA954" t="b">
            <v>1</v>
          </cell>
          <cell r="BB954" t="b">
            <v>1</v>
          </cell>
          <cell r="BC954">
            <v>1</v>
          </cell>
        </row>
        <row r="955">
          <cell r="A955" t="str">
            <v>1</v>
          </cell>
          <cell r="B955" t="str">
            <v>2010/02/11</v>
          </cell>
          <cell r="C955" t="str">
            <v>2011/01/12</v>
          </cell>
          <cell r="D955">
            <v>0</v>
          </cell>
          <cell r="E955">
            <v>416090</v>
          </cell>
          <cell r="F955" t="str">
            <v>M</v>
          </cell>
          <cell r="G955" t="str">
            <v>T</v>
          </cell>
          <cell r="H955" t="str">
            <v>1987/05/28</v>
          </cell>
          <cell r="I955" t="str">
            <v>Psych Hospital</v>
          </cell>
          <cell r="J955" t="str">
            <v>Cherry</v>
          </cell>
          <cell r="K955" t="str">
            <v>948808713R</v>
          </cell>
          <cell r="L955" t="str">
            <v>945666118L</v>
          </cell>
          <cell r="M955" t="str">
            <v>1100258</v>
          </cell>
          <cell r="N955" t="str">
            <v>East</v>
          </cell>
          <cell r="O955" t="str">
            <v>305</v>
          </cell>
          <cell r="P955" t="str">
            <v>Cumberland</v>
          </cell>
          <cell r="Q955" t="str">
            <v>Direct with Approval</v>
          </cell>
          <cell r="R955" t="str">
            <v>Other outpatient and residential non state facilit</v>
          </cell>
          <cell r="S955" t="str">
            <v>Private residence</v>
          </cell>
          <cell r="T955" t="str">
            <v>MH</v>
          </cell>
          <cell r="U955" t="str">
            <v>Cumberland</v>
          </cell>
          <cell r="V955" t="str">
            <v>Cumberland</v>
          </cell>
          <cell r="W955" t="str">
            <v>Cumberland</v>
          </cell>
          <cell r="X955" t="str">
            <v>Cumberland</v>
          </cell>
          <cell r="Y955" t="str">
            <v>Cumberland</v>
          </cell>
          <cell r="AA955" t="str">
            <v>SELF PAY</v>
          </cell>
          <cell r="AB955" t="str">
            <v>SELF PAY</v>
          </cell>
          <cell r="AC955" t="str">
            <v>MEDICAID(NC)</v>
          </cell>
          <cell r="AD955" t="str">
            <v>MEDICAID</v>
          </cell>
          <cell r="AK955" t="str">
            <v>Medicaid</v>
          </cell>
          <cell r="AL955">
            <v>24.19178082191781</v>
          </cell>
          <cell r="AM955">
            <v>482</v>
          </cell>
          <cell r="AN955">
            <v>1</v>
          </cell>
          <cell r="AO955">
            <v>1</v>
          </cell>
          <cell r="AP955">
            <v>20110518</v>
          </cell>
          <cell r="AQ955">
            <v>126</v>
          </cell>
          <cell r="AR955" t="str">
            <v>&gt;60 Days</v>
          </cell>
          <cell r="AS955">
            <v>0</v>
          </cell>
          <cell r="AT955">
            <v>0</v>
          </cell>
          <cell r="AU955">
            <v>1</v>
          </cell>
          <cell r="AV955" t="b">
            <v>1</v>
          </cell>
          <cell r="AW955" t="b">
            <v>1</v>
          </cell>
          <cell r="AX955" t="b">
            <v>1</v>
          </cell>
          <cell r="AY955" t="b">
            <v>0</v>
          </cell>
          <cell r="AZ955">
            <v>0</v>
          </cell>
          <cell r="BA955" t="b">
            <v>1</v>
          </cell>
          <cell r="BB955" t="b">
            <v>1</v>
          </cell>
          <cell r="BC955">
            <v>1</v>
          </cell>
        </row>
        <row r="956">
          <cell r="A956" t="str">
            <v>Q</v>
          </cell>
          <cell r="B956" t="str">
            <v>2010/12/13</v>
          </cell>
          <cell r="C956" t="str">
            <v>2011/01/04</v>
          </cell>
          <cell r="D956">
            <v>0</v>
          </cell>
          <cell r="E956">
            <v>2223113</v>
          </cell>
          <cell r="F956" t="str">
            <v>F</v>
          </cell>
          <cell r="G956" t="str">
            <v>T</v>
          </cell>
          <cell r="H956" t="str">
            <v>1981/04/11</v>
          </cell>
          <cell r="I956" t="str">
            <v>ADATC</v>
          </cell>
          <cell r="J956" t="str">
            <v>W.B. Jones ADATC</v>
          </cell>
          <cell r="K956" t="str">
            <v>949505218L</v>
          </cell>
          <cell r="L956" t="str">
            <v>949505218L</v>
          </cell>
          <cell r="M956" t="str">
            <v>1100376</v>
          </cell>
          <cell r="N956" t="str">
            <v>East</v>
          </cell>
          <cell r="O956" t="str">
            <v>405</v>
          </cell>
          <cell r="P956" t="str">
            <v>Beacon Center</v>
          </cell>
          <cell r="Q956" t="str">
            <v>Program Completion ADATC only</v>
          </cell>
          <cell r="R956" t="str">
            <v>Other outpatient and residential non state facilit</v>
          </cell>
          <cell r="S956" t="str">
            <v>Private residence</v>
          </cell>
          <cell r="T956" t="str">
            <v>SA</v>
          </cell>
          <cell r="U956" t="str">
            <v>Wilson</v>
          </cell>
          <cell r="V956" t="str">
            <v>Wilson</v>
          </cell>
          <cell r="W956" t="str">
            <v>Wilson</v>
          </cell>
          <cell r="X956" t="str">
            <v>Beacon Center</v>
          </cell>
          <cell r="Y956" t="str">
            <v>Beacon Center</v>
          </cell>
          <cell r="AA956" t="str">
            <v>SELF PAY</v>
          </cell>
          <cell r="AB956" t="str">
            <v>SELF PAY</v>
          </cell>
          <cell r="AC956" t="str">
            <v>MEDICAID(NC)</v>
          </cell>
          <cell r="AD956" t="str">
            <v>MEDICAID</v>
          </cell>
          <cell r="AK956" t="str">
            <v>Medicaid</v>
          </cell>
          <cell r="AL956">
            <v>30.323287671232876</v>
          </cell>
          <cell r="AM956">
            <v>1953</v>
          </cell>
          <cell r="AN956">
            <v>1</v>
          </cell>
          <cell r="AO956">
            <v>1</v>
          </cell>
          <cell r="AP956">
            <v>20110105</v>
          </cell>
          <cell r="AQ956">
            <v>1</v>
          </cell>
          <cell r="AR956" t="str">
            <v>0-7 Days</v>
          </cell>
          <cell r="AS956">
            <v>0</v>
          </cell>
          <cell r="AT956">
            <v>0</v>
          </cell>
          <cell r="AU956">
            <v>0</v>
          </cell>
          <cell r="AV956" t="b">
            <v>0</v>
          </cell>
          <cell r="AW956" t="b">
            <v>1</v>
          </cell>
          <cell r="AX956" t="b">
            <v>1</v>
          </cell>
          <cell r="AY956" t="b">
            <v>0</v>
          </cell>
          <cell r="AZ956">
            <v>1</v>
          </cell>
          <cell r="BA956" t="b">
            <v>1</v>
          </cell>
          <cell r="BB956" t="b">
            <v>1</v>
          </cell>
          <cell r="BC956">
            <v>1</v>
          </cell>
        </row>
        <row r="957">
          <cell r="A957" t="str">
            <v>Q</v>
          </cell>
          <cell r="B957" t="str">
            <v>2011/01/24</v>
          </cell>
          <cell r="C957" t="str">
            <v>2011/02/01</v>
          </cell>
          <cell r="D957">
            <v>0</v>
          </cell>
          <cell r="E957">
            <v>2223113</v>
          </cell>
          <cell r="F957" t="str">
            <v>F</v>
          </cell>
          <cell r="G957" t="str">
            <v>T</v>
          </cell>
          <cell r="H957" t="str">
            <v>1981/04/11</v>
          </cell>
          <cell r="I957" t="str">
            <v>ADATC</v>
          </cell>
          <cell r="J957" t="str">
            <v>W.B. Jones ADATC</v>
          </cell>
          <cell r="K957" t="str">
            <v>949505218L</v>
          </cell>
          <cell r="L957" t="str">
            <v>949505218L</v>
          </cell>
          <cell r="M957" t="str">
            <v>1100376</v>
          </cell>
          <cell r="N957" t="str">
            <v>East</v>
          </cell>
          <cell r="O957" t="str">
            <v>405</v>
          </cell>
          <cell r="P957" t="str">
            <v>Beacon Center</v>
          </cell>
          <cell r="Q957" t="str">
            <v>72 hours request for Discharge ADATC only</v>
          </cell>
          <cell r="R957" t="str">
            <v>Other outpatient and residential non state facilit</v>
          </cell>
          <cell r="S957" t="str">
            <v>Private residence</v>
          </cell>
          <cell r="T957" t="str">
            <v>SA</v>
          </cell>
          <cell r="U957" t="str">
            <v>Wilson</v>
          </cell>
          <cell r="V957" t="str">
            <v>Wilson</v>
          </cell>
          <cell r="W957" t="str">
            <v>Wilson</v>
          </cell>
          <cell r="X957" t="str">
            <v>Beacon Center</v>
          </cell>
          <cell r="Y957" t="str">
            <v>Beacon Center</v>
          </cell>
          <cell r="AA957" t="str">
            <v>SELF PAY</v>
          </cell>
          <cell r="AB957" t="str">
            <v>SELF PAY</v>
          </cell>
          <cell r="AC957" t="str">
            <v>MEDICAID(NC)</v>
          </cell>
          <cell r="AD957" t="str">
            <v>MEDICAID</v>
          </cell>
          <cell r="AK957" t="str">
            <v>Medicaid</v>
          </cell>
          <cell r="AL957">
            <v>30.323287671232876</v>
          </cell>
          <cell r="AM957">
            <v>1954</v>
          </cell>
          <cell r="AN957">
            <v>1</v>
          </cell>
          <cell r="AO957">
            <v>1</v>
          </cell>
          <cell r="AP957">
            <v>20110201</v>
          </cell>
          <cell r="AQ957">
            <v>0</v>
          </cell>
          <cell r="AR957" t="str">
            <v>0-7 Days</v>
          </cell>
          <cell r="AS957">
            <v>0</v>
          </cell>
          <cell r="AT957">
            <v>0</v>
          </cell>
          <cell r="AU957">
            <v>0</v>
          </cell>
          <cell r="AV957" t="b">
            <v>0</v>
          </cell>
          <cell r="AW957" t="b">
            <v>1</v>
          </cell>
          <cell r="AX957" t="b">
            <v>1</v>
          </cell>
          <cell r="AY957" t="b">
            <v>0</v>
          </cell>
          <cell r="AZ957">
            <v>0</v>
          </cell>
          <cell r="BA957" t="b">
            <v>0</v>
          </cell>
          <cell r="BB957" t="b">
            <v>1</v>
          </cell>
          <cell r="BC957">
            <v>1</v>
          </cell>
        </row>
        <row r="958">
          <cell r="A958" t="str">
            <v>1</v>
          </cell>
          <cell r="B958" t="str">
            <v>2010/12/02</v>
          </cell>
          <cell r="C958" t="str">
            <v>2011/03/23</v>
          </cell>
          <cell r="D958">
            <v>0</v>
          </cell>
          <cell r="E958">
            <v>2192260</v>
          </cell>
          <cell r="F958" t="str">
            <v>M</v>
          </cell>
          <cell r="G958" t="str">
            <v>T</v>
          </cell>
          <cell r="H958" t="str">
            <v>1972/09/23</v>
          </cell>
          <cell r="I958" t="str">
            <v>Psych Hospital</v>
          </cell>
          <cell r="J958" t="str">
            <v>Cherry</v>
          </cell>
          <cell r="K958" t="str">
            <v>948858003S</v>
          </cell>
          <cell r="M958" t="str">
            <v>1100493</v>
          </cell>
          <cell r="N958" t="str">
            <v>East</v>
          </cell>
          <cell r="O958" t="str">
            <v>401</v>
          </cell>
          <cell r="P958" t="str">
            <v>Southeastern Center</v>
          </cell>
          <cell r="Q958" t="str">
            <v>Direct with Approval</v>
          </cell>
          <cell r="R958" t="str">
            <v>Other outpatient and residential non state facilit</v>
          </cell>
          <cell r="S958" t="str">
            <v>Foster family alternative family living</v>
          </cell>
          <cell r="T958" t="str">
            <v>MH</v>
          </cell>
          <cell r="U958" t="str">
            <v>New Hanover</v>
          </cell>
          <cell r="V958" t="str">
            <v>New Hanover</v>
          </cell>
          <cell r="W958" t="str">
            <v>Duplin</v>
          </cell>
          <cell r="X958" t="str">
            <v>Eastpointe</v>
          </cell>
          <cell r="Y958" t="str">
            <v>Eastpointe</v>
          </cell>
          <cell r="AA958" t="str">
            <v>SELF PAY</v>
          </cell>
          <cell r="AB958" t="str">
            <v>SELF PAY</v>
          </cell>
          <cell r="AK958" t="str">
            <v>Self</v>
          </cell>
          <cell r="AL958">
            <v>38.876712328767127</v>
          </cell>
          <cell r="AM958">
            <v>640</v>
          </cell>
          <cell r="AN958">
            <v>1</v>
          </cell>
          <cell r="AO958">
            <v>1</v>
          </cell>
          <cell r="AP958">
            <v>20110325</v>
          </cell>
          <cell r="AQ958">
            <v>2</v>
          </cell>
          <cell r="AR958" t="str">
            <v>0-7 Days</v>
          </cell>
          <cell r="AS958">
            <v>0</v>
          </cell>
          <cell r="AT958">
            <v>0</v>
          </cell>
          <cell r="AU958">
            <v>1</v>
          </cell>
          <cell r="AV958" t="b">
            <v>1</v>
          </cell>
          <cell r="AW958" t="b">
            <v>1</v>
          </cell>
          <cell r="AX958" t="b">
            <v>1</v>
          </cell>
          <cell r="AY958" t="b">
            <v>0</v>
          </cell>
          <cell r="AZ958">
            <v>0</v>
          </cell>
          <cell r="BA958" t="b">
            <v>1</v>
          </cell>
          <cell r="BB958" t="b">
            <v>1</v>
          </cell>
          <cell r="BC958">
            <v>1</v>
          </cell>
        </row>
        <row r="959">
          <cell r="A959" t="str">
            <v>2</v>
          </cell>
          <cell r="B959" t="str">
            <v>2010/12/08</v>
          </cell>
          <cell r="C959" t="str">
            <v>2011/01/04</v>
          </cell>
          <cell r="D959">
            <v>0</v>
          </cell>
          <cell r="E959">
            <v>2192301</v>
          </cell>
          <cell r="F959" t="str">
            <v>F</v>
          </cell>
          <cell r="G959" t="str">
            <v>T</v>
          </cell>
          <cell r="H959" t="str">
            <v>1991/03/25</v>
          </cell>
          <cell r="I959" t="str">
            <v>Psych Hospital</v>
          </cell>
          <cell r="J959" t="str">
            <v>Broughton</v>
          </cell>
          <cell r="K959" t="str">
            <v>950451149K</v>
          </cell>
          <cell r="L959" t="str">
            <v>950451149K</v>
          </cell>
          <cell r="M959" t="str">
            <v>1100576</v>
          </cell>
          <cell r="N959" t="str">
            <v>West</v>
          </cell>
          <cell r="O959" t="str">
            <v>109</v>
          </cell>
          <cell r="P959" t="str">
            <v>Mental Health Partners</v>
          </cell>
          <cell r="Q959" t="str">
            <v>Direct to Outpatient Commitment</v>
          </cell>
          <cell r="R959" t="str">
            <v>Other outpatient and residential non state facilit</v>
          </cell>
          <cell r="S959" t="str">
            <v>Private residence</v>
          </cell>
          <cell r="T959" t="str">
            <v>MH</v>
          </cell>
          <cell r="U959" t="str">
            <v>Catawba</v>
          </cell>
          <cell r="V959" t="str">
            <v>Catawba</v>
          </cell>
          <cell r="W959" t="str">
            <v>Catawba</v>
          </cell>
          <cell r="X959" t="str">
            <v>Mental Health Partners</v>
          </cell>
          <cell r="Y959" t="str">
            <v>Mental Health Partners</v>
          </cell>
          <cell r="AA959" t="str">
            <v>SELF PAY</v>
          </cell>
          <cell r="AB959" t="str">
            <v>SELF PAY</v>
          </cell>
          <cell r="AC959" t="str">
            <v>OTHER COMMERCIAL</v>
          </cell>
          <cell r="AD959" t="str">
            <v>COMMERCIAL</v>
          </cell>
          <cell r="AK959" t="str">
            <v>Private</v>
          </cell>
          <cell r="AL959">
            <v>20.364383561643837</v>
          </cell>
          <cell r="AM959">
            <v>920</v>
          </cell>
          <cell r="AN959">
            <v>1</v>
          </cell>
          <cell r="AO959">
            <v>1</v>
          </cell>
          <cell r="AP959">
            <v>20110110</v>
          </cell>
          <cell r="AQ959">
            <v>6</v>
          </cell>
          <cell r="AR959" t="str">
            <v>0-7 Days</v>
          </cell>
          <cell r="AS959">
            <v>1</v>
          </cell>
          <cell r="AT959">
            <v>1</v>
          </cell>
          <cell r="AU959">
            <v>1</v>
          </cell>
          <cell r="AV959" t="b">
            <v>1</v>
          </cell>
          <cell r="AW959" t="b">
            <v>1</v>
          </cell>
          <cell r="AX959" t="b">
            <v>1</v>
          </cell>
          <cell r="AY959" t="b">
            <v>0</v>
          </cell>
          <cell r="AZ959">
            <v>0</v>
          </cell>
          <cell r="BA959" t="b">
            <v>1</v>
          </cell>
          <cell r="BB959" t="b">
            <v>1</v>
          </cell>
          <cell r="BC959">
            <v>1</v>
          </cell>
        </row>
        <row r="960">
          <cell r="A960" t="str">
            <v>8</v>
          </cell>
          <cell r="B960" t="str">
            <v>2011/02/09</v>
          </cell>
          <cell r="C960" t="str">
            <v>2011/02/23</v>
          </cell>
          <cell r="D960">
            <v>0</v>
          </cell>
          <cell r="E960">
            <v>2192314</v>
          </cell>
          <cell r="F960" t="str">
            <v>M</v>
          </cell>
          <cell r="G960" t="str">
            <v>T</v>
          </cell>
          <cell r="H960" t="str">
            <v>1987/10/15</v>
          </cell>
          <cell r="I960" t="str">
            <v>ADATC</v>
          </cell>
          <cell r="J960" t="str">
            <v>R. J. Blackley ADATC</v>
          </cell>
          <cell r="K960" t="str">
            <v>948818788N</v>
          </cell>
          <cell r="M960" t="str">
            <v>1100601</v>
          </cell>
          <cell r="N960" t="str">
            <v>C</v>
          </cell>
          <cell r="O960" t="str">
            <v>207</v>
          </cell>
          <cell r="P960" t="str">
            <v>Durham</v>
          </cell>
          <cell r="R960" t="str">
            <v>Unknown</v>
          </cell>
          <cell r="S960" t="str">
            <v>Unknown</v>
          </cell>
          <cell r="T960" t="str">
            <v>SA</v>
          </cell>
          <cell r="U960" t="str">
            <v>Durham</v>
          </cell>
          <cell r="V960" t="str">
            <v>Durham</v>
          </cell>
          <cell r="W960" t="str">
            <v>Durham</v>
          </cell>
          <cell r="Y960" t="str">
            <v>Durham Center</v>
          </cell>
          <cell r="AA960" t="str">
            <v>SELF PAY</v>
          </cell>
          <cell r="AB960" t="str">
            <v>SELF PAY</v>
          </cell>
          <cell r="AK960" t="str">
            <v>Self</v>
          </cell>
          <cell r="AL960">
            <v>23.80821917808219</v>
          </cell>
          <cell r="AM960">
            <v>1222</v>
          </cell>
          <cell r="AN960">
            <v>1</v>
          </cell>
          <cell r="AO960">
            <v>1</v>
          </cell>
          <cell r="AP960">
            <v>20110315</v>
          </cell>
          <cell r="AQ960">
            <v>20</v>
          </cell>
          <cell r="AR960" t="str">
            <v>8-30 Days</v>
          </cell>
          <cell r="AS960">
            <v>0</v>
          </cell>
          <cell r="AT960">
            <v>0</v>
          </cell>
          <cell r="AU960">
            <v>0</v>
          </cell>
          <cell r="AV960" t="b">
            <v>0</v>
          </cell>
          <cell r="AW960" t="b">
            <v>1</v>
          </cell>
          <cell r="AX960" t="b">
            <v>1</v>
          </cell>
          <cell r="AY960" t="b">
            <v>1</v>
          </cell>
          <cell r="AZ960">
            <v>0</v>
          </cell>
          <cell r="BA960" t="b">
            <v>0</v>
          </cell>
          <cell r="BB960" t="b">
            <v>1</v>
          </cell>
          <cell r="BC960">
            <v>1</v>
          </cell>
        </row>
        <row r="961">
          <cell r="A961" t="str">
            <v>1</v>
          </cell>
          <cell r="B961" t="str">
            <v>2011/01/21</v>
          </cell>
          <cell r="C961" t="str">
            <v>2011/02/23</v>
          </cell>
          <cell r="D961">
            <v>0</v>
          </cell>
          <cell r="E961">
            <v>2192315</v>
          </cell>
          <cell r="F961" t="str">
            <v>F</v>
          </cell>
          <cell r="G961" t="str">
            <v>T</v>
          </cell>
          <cell r="H961" t="str">
            <v>1960/06/23</v>
          </cell>
          <cell r="I961" t="str">
            <v>Psych Hospital</v>
          </cell>
          <cell r="J961" t="str">
            <v>Cherry</v>
          </cell>
          <cell r="K961" t="str">
            <v>950517170Q</v>
          </cell>
          <cell r="M961" t="str">
            <v>1100603</v>
          </cell>
          <cell r="N961" t="str">
            <v>East</v>
          </cell>
          <cell r="O961" t="str">
            <v>408</v>
          </cell>
          <cell r="P961" t="str">
            <v>Eastpointe</v>
          </cell>
          <cell r="Q961" t="str">
            <v>Direct with Approval</v>
          </cell>
          <cell r="R961" t="str">
            <v>Unknown</v>
          </cell>
          <cell r="S961" t="str">
            <v>Unknown</v>
          </cell>
          <cell r="T961" t="str">
            <v>MH</v>
          </cell>
          <cell r="U961" t="str">
            <v>Wayne</v>
          </cell>
          <cell r="V961" t="str">
            <v>Wayne</v>
          </cell>
          <cell r="W961" t="str">
            <v>Unknown</v>
          </cell>
          <cell r="Y961" t="str">
            <v>Eastpointe</v>
          </cell>
          <cell r="AA961" t="str">
            <v>MEDICARE PART A</v>
          </cell>
          <cell r="AB961" t="str">
            <v>MEDICARE</v>
          </cell>
          <cell r="AC961" t="str">
            <v>SELF PAY</v>
          </cell>
          <cell r="AD961" t="str">
            <v>SELF PAY</v>
          </cell>
          <cell r="AE961" t="str">
            <v>MEDICARE PART B</v>
          </cell>
          <cell r="AF961" t="str">
            <v>MEDICARE</v>
          </cell>
          <cell r="AK961" t="str">
            <v>Medicare</v>
          </cell>
          <cell r="AL961">
            <v>51.136986301369866</v>
          </cell>
          <cell r="AM961">
            <v>641</v>
          </cell>
          <cell r="AN961">
            <v>0</v>
          </cell>
          <cell r="AO961">
            <v>0</v>
          </cell>
          <cell r="AP961" t="str">
            <v>.</v>
          </cell>
          <cell r="AQ961" t="str">
            <v>.</v>
          </cell>
          <cell r="AR961" t="str">
            <v>Not Seen</v>
          </cell>
          <cell r="AS961">
            <v>0</v>
          </cell>
          <cell r="AT961">
            <v>0</v>
          </cell>
          <cell r="AU961">
            <v>0</v>
          </cell>
          <cell r="AV961" t="b">
            <v>1</v>
          </cell>
          <cell r="AW961" t="b">
            <v>1</v>
          </cell>
          <cell r="AX961" t="b">
            <v>1</v>
          </cell>
          <cell r="AY961" t="b">
            <v>1</v>
          </cell>
          <cell r="AZ961">
            <v>0</v>
          </cell>
          <cell r="BA961" t="b">
            <v>1</v>
          </cell>
          <cell r="BB961" t="b">
            <v>1</v>
          </cell>
          <cell r="BC961">
            <v>1</v>
          </cell>
        </row>
        <row r="962">
          <cell r="A962" t="str">
            <v>H</v>
          </cell>
          <cell r="B962" t="str">
            <v>2010/12/28</v>
          </cell>
          <cell r="C962" t="str">
            <v>2011/01/17</v>
          </cell>
          <cell r="D962">
            <v>0</v>
          </cell>
          <cell r="E962">
            <v>1931015</v>
          </cell>
          <cell r="F962" t="str">
            <v>F</v>
          </cell>
          <cell r="G962" t="str">
            <v>T</v>
          </cell>
          <cell r="H962" t="str">
            <v>1963/08/26</v>
          </cell>
          <cell r="I962" t="str">
            <v>ADATC</v>
          </cell>
          <cell r="J962" t="str">
            <v>J F Keith ADATC</v>
          </cell>
          <cell r="K962" t="str">
            <v>944975455L</v>
          </cell>
          <cell r="M962" t="str">
            <v>1100811</v>
          </cell>
          <cell r="N962" t="str">
            <v>West</v>
          </cell>
          <cell r="O962" t="str">
            <v>113</v>
          </cell>
          <cell r="P962" t="str">
            <v>Western Highlands</v>
          </cell>
          <cell r="Q962" t="str">
            <v>Program Completion ADATC only</v>
          </cell>
          <cell r="R962" t="str">
            <v>Other outpatient and residential non state facilit</v>
          </cell>
          <cell r="S962" t="str">
            <v>Private residence</v>
          </cell>
          <cell r="T962" t="str">
            <v>SA</v>
          </cell>
          <cell r="U962" t="str">
            <v>Buncombe</v>
          </cell>
          <cell r="V962" t="str">
            <v>Buncombe</v>
          </cell>
          <cell r="W962" t="str">
            <v>Buncombe</v>
          </cell>
          <cell r="Y962" t="str">
            <v>Western Highlands</v>
          </cell>
          <cell r="AA962" t="str">
            <v>HUMANA GOLD CHOICE</v>
          </cell>
          <cell r="AB962" t="str">
            <v>HMO</v>
          </cell>
          <cell r="AC962" t="str">
            <v>OTHER MEDICARE HMO</v>
          </cell>
          <cell r="AD962" t="str">
            <v>HMO</v>
          </cell>
          <cell r="AE962" t="str">
            <v>SELF PAY</v>
          </cell>
          <cell r="AF962" t="str">
            <v>SELF PAY</v>
          </cell>
          <cell r="AG962" t="str">
            <v>SELF PAY</v>
          </cell>
          <cell r="AH962" t="str">
            <v>SELF PAY</v>
          </cell>
          <cell r="AK962" t="str">
            <v>Private</v>
          </cell>
          <cell r="AL962">
            <v>47.961643835616435</v>
          </cell>
          <cell r="AM962">
            <v>1498</v>
          </cell>
          <cell r="AN962">
            <v>1</v>
          </cell>
          <cell r="AO962">
            <v>1</v>
          </cell>
          <cell r="AP962">
            <v>20110121</v>
          </cell>
          <cell r="AQ962">
            <v>4</v>
          </cell>
          <cell r="AR962" t="str">
            <v>0-7 Days</v>
          </cell>
          <cell r="AS962">
            <v>0</v>
          </cell>
          <cell r="AT962">
            <v>0</v>
          </cell>
          <cell r="AU962">
            <v>0</v>
          </cell>
          <cell r="AV962" t="b">
            <v>0</v>
          </cell>
          <cell r="AW962" t="b">
            <v>1</v>
          </cell>
          <cell r="AX962" t="b">
            <v>1</v>
          </cell>
          <cell r="AY962" t="b">
            <v>0</v>
          </cell>
          <cell r="AZ962">
            <v>1</v>
          </cell>
          <cell r="BA962" t="b">
            <v>1</v>
          </cell>
          <cell r="BB962" t="b">
            <v>1</v>
          </cell>
          <cell r="BC962">
            <v>1</v>
          </cell>
        </row>
        <row r="963">
          <cell r="A963" t="str">
            <v>0</v>
          </cell>
          <cell r="B963" t="str">
            <v>2011/03/23</v>
          </cell>
          <cell r="C963" t="str">
            <v>2011/03/29</v>
          </cell>
          <cell r="D963">
            <v>0</v>
          </cell>
          <cell r="E963">
            <v>2202266</v>
          </cell>
          <cell r="F963" t="str">
            <v>F</v>
          </cell>
          <cell r="G963" t="str">
            <v>T</v>
          </cell>
          <cell r="H963" t="str">
            <v>1992/06/27</v>
          </cell>
          <cell r="I963" t="str">
            <v>Psych Hospital</v>
          </cell>
          <cell r="J963" t="str">
            <v>Central Regional Hospital</v>
          </cell>
          <cell r="M963" t="str">
            <v>1100841</v>
          </cell>
          <cell r="N963" t="str">
            <v>C</v>
          </cell>
          <cell r="O963" t="str">
            <v>207</v>
          </cell>
          <cell r="P963" t="str">
            <v>Durham</v>
          </cell>
          <cell r="Q963" t="str">
            <v>Direct with Approval</v>
          </cell>
          <cell r="R963" t="str">
            <v>Other outpatient and residential non state facilit</v>
          </cell>
          <cell r="S963" t="str">
            <v>Private residence</v>
          </cell>
          <cell r="T963" t="str">
            <v>MH</v>
          </cell>
          <cell r="U963" t="str">
            <v>Durham</v>
          </cell>
          <cell r="V963" t="str">
            <v>Durham</v>
          </cell>
          <cell r="W963" t="str">
            <v>Durham</v>
          </cell>
          <cell r="X963" t="str">
            <v>Durham</v>
          </cell>
          <cell r="Y963" t="str">
            <v>Durham Center</v>
          </cell>
          <cell r="AA963" t="str">
            <v>SELF PAY</v>
          </cell>
          <cell r="AB963" t="str">
            <v>SELF PAY</v>
          </cell>
          <cell r="AK963" t="str">
            <v>Self</v>
          </cell>
          <cell r="AL963">
            <v>19.104109589041094</v>
          </cell>
          <cell r="AM963">
            <v>300</v>
          </cell>
          <cell r="AN963" t="e">
            <v>#N/A</v>
          </cell>
          <cell r="AO963">
            <v>0</v>
          </cell>
          <cell r="AP963" t="e">
            <v>#N/A</v>
          </cell>
          <cell r="AQ963" t="e">
            <v>#N/A</v>
          </cell>
          <cell r="AR963" t="e">
            <v>#N/A</v>
          </cell>
          <cell r="AS963" t="e">
            <v>#N/A</v>
          </cell>
          <cell r="AT963">
            <v>0</v>
          </cell>
          <cell r="AU963">
            <v>1</v>
          </cell>
          <cell r="AV963" t="b">
            <v>1</v>
          </cell>
          <cell r="AW963" t="b">
            <v>1</v>
          </cell>
          <cell r="AX963" t="b">
            <v>1</v>
          </cell>
          <cell r="AY963" t="b">
            <v>0</v>
          </cell>
          <cell r="AZ963">
            <v>0</v>
          </cell>
          <cell r="BA963" t="b">
            <v>1</v>
          </cell>
          <cell r="BB963" t="b">
            <v>1</v>
          </cell>
          <cell r="BC963">
            <v>1</v>
          </cell>
        </row>
        <row r="964">
          <cell r="A964" t="str">
            <v>Q</v>
          </cell>
          <cell r="B964" t="str">
            <v>2011/01/04</v>
          </cell>
          <cell r="C964" t="str">
            <v>2011/01/07</v>
          </cell>
          <cell r="D964">
            <v>0</v>
          </cell>
          <cell r="E964">
            <v>2202293</v>
          </cell>
          <cell r="F964" t="str">
            <v>F</v>
          </cell>
          <cell r="G964" t="str">
            <v>T</v>
          </cell>
          <cell r="H964" t="str">
            <v>1982/08/22</v>
          </cell>
          <cell r="I964" t="str">
            <v>ADATC</v>
          </cell>
          <cell r="J964" t="str">
            <v>W.B. Jones ADATC</v>
          </cell>
          <cell r="K964" t="str">
            <v>947454142Q</v>
          </cell>
          <cell r="L964" t="str">
            <v>947454142Q</v>
          </cell>
          <cell r="M964" t="str">
            <v>1100908</v>
          </cell>
          <cell r="N964" t="str">
            <v>East</v>
          </cell>
          <cell r="O964" t="str">
            <v>402</v>
          </cell>
          <cell r="P964" t="str">
            <v>Onslow Carteret</v>
          </cell>
          <cell r="Q964" t="str">
            <v>Program Completion ADATC only</v>
          </cell>
          <cell r="R964" t="str">
            <v>Other outpatient and residential non state facilit</v>
          </cell>
          <cell r="S964" t="str">
            <v>Private residence</v>
          </cell>
          <cell r="T964" t="str">
            <v>SA</v>
          </cell>
          <cell r="U964" t="str">
            <v>Carteret</v>
          </cell>
          <cell r="V964" t="str">
            <v>Carteret</v>
          </cell>
          <cell r="W964" t="str">
            <v>Carteret</v>
          </cell>
          <cell r="X964" t="str">
            <v>Onslow Carteret</v>
          </cell>
          <cell r="Y964" t="str">
            <v>Onslow-Carteret</v>
          </cell>
          <cell r="AA964" t="str">
            <v>SELF PAY</v>
          </cell>
          <cell r="AB964" t="str">
            <v>SELF PAY</v>
          </cell>
          <cell r="AK964" t="str">
            <v>Self</v>
          </cell>
          <cell r="AL964">
            <v>28.958904109589042</v>
          </cell>
          <cell r="AM964">
            <v>1948</v>
          </cell>
          <cell r="AN964">
            <v>1</v>
          </cell>
          <cell r="AO964">
            <v>1</v>
          </cell>
          <cell r="AP964">
            <v>20110125</v>
          </cell>
          <cell r="AQ964">
            <v>18</v>
          </cell>
          <cell r="AR964" t="str">
            <v>8-30 Days</v>
          </cell>
          <cell r="AS964">
            <v>0</v>
          </cell>
          <cell r="AT964">
            <v>0</v>
          </cell>
          <cell r="AU964">
            <v>0</v>
          </cell>
          <cell r="AV964" t="b">
            <v>0</v>
          </cell>
          <cell r="AW964" t="b">
            <v>1</v>
          </cell>
          <cell r="AX964" t="b">
            <v>1</v>
          </cell>
          <cell r="AY964" t="b">
            <v>0</v>
          </cell>
          <cell r="AZ964">
            <v>1</v>
          </cell>
          <cell r="BA964" t="b">
            <v>1</v>
          </cell>
          <cell r="BB964" t="b">
            <v>1</v>
          </cell>
          <cell r="BC964">
            <v>1</v>
          </cell>
        </row>
        <row r="965">
          <cell r="A965" t="str">
            <v>1</v>
          </cell>
          <cell r="B965" t="str">
            <v>2011/02/10</v>
          </cell>
          <cell r="C965" t="str">
            <v>2011/02/15</v>
          </cell>
          <cell r="D965">
            <v>0</v>
          </cell>
          <cell r="E965">
            <v>2202293</v>
          </cell>
          <cell r="F965" t="str">
            <v>F</v>
          </cell>
          <cell r="G965" t="str">
            <v>T</v>
          </cell>
          <cell r="H965" t="str">
            <v>1982/08/22</v>
          </cell>
          <cell r="I965" t="str">
            <v>Psych Hospital</v>
          </cell>
          <cell r="J965" t="str">
            <v>Cherry</v>
          </cell>
          <cell r="K965" t="str">
            <v>947454142Q</v>
          </cell>
          <cell r="L965" t="str">
            <v>947454142Q</v>
          </cell>
          <cell r="M965" t="str">
            <v>1100908</v>
          </cell>
          <cell r="N965" t="str">
            <v>East</v>
          </cell>
          <cell r="O965" t="str">
            <v>402</v>
          </cell>
          <cell r="P965" t="str">
            <v>Onslow Carteret</v>
          </cell>
          <cell r="Q965" t="str">
            <v>Direct with Approval</v>
          </cell>
          <cell r="R965" t="str">
            <v>Other outpatient and residential non state facilit</v>
          </cell>
          <cell r="S965" t="str">
            <v>Private residence</v>
          </cell>
          <cell r="T965" t="str">
            <v>MH</v>
          </cell>
          <cell r="U965" t="str">
            <v>Carteret</v>
          </cell>
          <cell r="V965" t="str">
            <v>Carteret</v>
          </cell>
          <cell r="W965" t="str">
            <v>Carteret</v>
          </cell>
          <cell r="X965" t="str">
            <v>Onslow Carteret</v>
          </cell>
          <cell r="Y965" t="str">
            <v>Onslow-Carteret</v>
          </cell>
          <cell r="AA965" t="str">
            <v>SELF PAY</v>
          </cell>
          <cell r="AB965" t="str">
            <v>SELF PAY</v>
          </cell>
          <cell r="AK965" t="str">
            <v>Self</v>
          </cell>
          <cell r="AL965">
            <v>28.958904109589042</v>
          </cell>
          <cell r="AM965">
            <v>643</v>
          </cell>
          <cell r="AN965">
            <v>1</v>
          </cell>
          <cell r="AO965">
            <v>1</v>
          </cell>
          <cell r="AP965">
            <v>20110216</v>
          </cell>
          <cell r="AQ965">
            <v>1</v>
          </cell>
          <cell r="AR965" t="str">
            <v>0-7 Days</v>
          </cell>
          <cell r="AS965">
            <v>0</v>
          </cell>
          <cell r="AT965">
            <v>0</v>
          </cell>
          <cell r="AU965">
            <v>1</v>
          </cell>
          <cell r="AV965" t="b">
            <v>1</v>
          </cell>
          <cell r="AW965" t="b">
            <v>1</v>
          </cell>
          <cell r="AX965" t="b">
            <v>1</v>
          </cell>
          <cell r="AY965" t="b">
            <v>0</v>
          </cell>
          <cell r="AZ965">
            <v>0</v>
          </cell>
          <cell r="BA965" t="b">
            <v>1</v>
          </cell>
          <cell r="BB965" t="b">
            <v>1</v>
          </cell>
          <cell r="BC965">
            <v>1</v>
          </cell>
        </row>
        <row r="966">
          <cell r="A966" t="str">
            <v>H</v>
          </cell>
          <cell r="B966" t="str">
            <v>2011/03/02</v>
          </cell>
          <cell r="C966" t="str">
            <v>2011/03/24</v>
          </cell>
          <cell r="D966">
            <v>0</v>
          </cell>
          <cell r="E966">
            <v>1182333</v>
          </cell>
          <cell r="F966" t="str">
            <v>F</v>
          </cell>
          <cell r="G966" t="str">
            <v>T</v>
          </cell>
          <cell r="H966" t="str">
            <v>1982/05/17</v>
          </cell>
          <cell r="I966" t="str">
            <v>ADATC</v>
          </cell>
          <cell r="J966" t="str">
            <v>J F Keith ADATC</v>
          </cell>
          <cell r="K966" t="str">
            <v>945984836M</v>
          </cell>
          <cell r="L966" t="str">
            <v>NA</v>
          </cell>
          <cell r="M966" t="str">
            <v>1100969</v>
          </cell>
          <cell r="N966" t="str">
            <v>West</v>
          </cell>
          <cell r="O966" t="str">
            <v>108</v>
          </cell>
          <cell r="P966" t="str">
            <v>Pathways</v>
          </cell>
          <cell r="Q966" t="str">
            <v>Program Completion ADATC only</v>
          </cell>
          <cell r="R966" t="str">
            <v>Other outpatient and residential non state facilit</v>
          </cell>
          <cell r="S966" t="str">
            <v>Private residence</v>
          </cell>
          <cell r="T966" t="str">
            <v>SA</v>
          </cell>
          <cell r="U966" t="str">
            <v>Lincoln</v>
          </cell>
          <cell r="V966" t="str">
            <v>Lincoln</v>
          </cell>
          <cell r="W966" t="str">
            <v>Lincoln</v>
          </cell>
          <cell r="X966" t="str">
            <v>Pathways</v>
          </cell>
          <cell r="Y966" t="str">
            <v>Pathways</v>
          </cell>
          <cell r="AA966" t="str">
            <v>SELF PAY</v>
          </cell>
          <cell r="AB966" t="str">
            <v>SELF PAY</v>
          </cell>
          <cell r="AK966" t="str">
            <v>Self</v>
          </cell>
          <cell r="AL966">
            <v>29.224657534246575</v>
          </cell>
          <cell r="AM966">
            <v>1392</v>
          </cell>
          <cell r="AN966">
            <v>0</v>
          </cell>
          <cell r="AO966">
            <v>0</v>
          </cell>
          <cell r="AP966" t="str">
            <v>.</v>
          </cell>
          <cell r="AQ966" t="str">
            <v>.</v>
          </cell>
          <cell r="AR966" t="str">
            <v>Not Seen</v>
          </cell>
          <cell r="AS966">
            <v>0</v>
          </cell>
          <cell r="AT966">
            <v>0</v>
          </cell>
          <cell r="AU966">
            <v>0</v>
          </cell>
          <cell r="AV966" t="b">
            <v>0</v>
          </cell>
          <cell r="AW966" t="b">
            <v>1</v>
          </cell>
          <cell r="AX966" t="b">
            <v>1</v>
          </cell>
          <cell r="AY966" t="b">
            <v>0</v>
          </cell>
          <cell r="AZ966">
            <v>1</v>
          </cell>
          <cell r="BA966" t="b">
            <v>1</v>
          </cell>
          <cell r="BB966" t="b">
            <v>1</v>
          </cell>
          <cell r="BC966">
            <v>1</v>
          </cell>
        </row>
        <row r="967">
          <cell r="A967" t="str">
            <v>H</v>
          </cell>
          <cell r="B967" t="str">
            <v>2011/01/05</v>
          </cell>
          <cell r="C967" t="str">
            <v>2011/02/07</v>
          </cell>
          <cell r="D967">
            <v>0</v>
          </cell>
          <cell r="E967">
            <v>1987798</v>
          </cell>
          <cell r="F967" t="str">
            <v>M</v>
          </cell>
          <cell r="G967" t="str">
            <v>T</v>
          </cell>
          <cell r="H967" t="str">
            <v>1963/03/29</v>
          </cell>
          <cell r="I967" t="str">
            <v>ADATC</v>
          </cell>
          <cell r="J967" t="str">
            <v>J F Keith ADATC</v>
          </cell>
          <cell r="K967" t="str">
            <v>949717199O</v>
          </cell>
          <cell r="M967" t="str">
            <v>1101006</v>
          </cell>
          <cell r="N967" t="str">
            <v>West</v>
          </cell>
          <cell r="O967" t="str">
            <v>113</v>
          </cell>
          <cell r="P967" t="str">
            <v>Western Highlands</v>
          </cell>
          <cell r="Q967" t="str">
            <v>Program Completion ADATC only</v>
          </cell>
          <cell r="R967" t="str">
            <v>Other outpatient and residential non state facilit</v>
          </cell>
          <cell r="S967" t="str">
            <v>Residental facility excluding nursing homes(halfwa</v>
          </cell>
          <cell r="T967" t="str">
            <v>SA</v>
          </cell>
          <cell r="U967" t="str">
            <v>Buncombe</v>
          </cell>
          <cell r="V967" t="str">
            <v>Buncombe</v>
          </cell>
          <cell r="W967" t="str">
            <v>Buncombe</v>
          </cell>
          <cell r="Y967" t="str">
            <v>Western Highlands</v>
          </cell>
          <cell r="AA967" t="str">
            <v>SELF PAY</v>
          </cell>
          <cell r="AB967" t="str">
            <v>SELF PAY</v>
          </cell>
          <cell r="AK967" t="str">
            <v>Self</v>
          </cell>
          <cell r="AL967">
            <v>48.372602739726027</v>
          </cell>
          <cell r="AM967">
            <v>1510</v>
          </cell>
          <cell r="AN967">
            <v>1</v>
          </cell>
          <cell r="AO967">
            <v>1</v>
          </cell>
          <cell r="AP967">
            <v>20110207</v>
          </cell>
          <cell r="AQ967">
            <v>0</v>
          </cell>
          <cell r="AR967" t="str">
            <v>0-7 Days</v>
          </cell>
          <cell r="AS967">
            <v>0</v>
          </cell>
          <cell r="AT967">
            <v>0</v>
          </cell>
          <cell r="AU967">
            <v>0</v>
          </cell>
          <cell r="AV967" t="b">
            <v>0</v>
          </cell>
          <cell r="AW967" t="b">
            <v>1</v>
          </cell>
          <cell r="AX967" t="b">
            <v>1</v>
          </cell>
          <cell r="AY967" t="b">
            <v>0</v>
          </cell>
          <cell r="AZ967">
            <v>1</v>
          </cell>
          <cell r="BA967" t="b">
            <v>1</v>
          </cell>
          <cell r="BB967" t="b">
            <v>1</v>
          </cell>
          <cell r="BC967">
            <v>1</v>
          </cell>
        </row>
        <row r="968">
          <cell r="A968" t="str">
            <v>2</v>
          </cell>
          <cell r="B968" t="str">
            <v>2011/03/27</v>
          </cell>
          <cell r="C968" t="str">
            <v>2011/03/30</v>
          </cell>
          <cell r="D968">
            <v>0</v>
          </cell>
          <cell r="E968">
            <v>2202689</v>
          </cell>
          <cell r="F968" t="str">
            <v>F</v>
          </cell>
          <cell r="G968" t="str">
            <v>T</v>
          </cell>
          <cell r="H968" t="str">
            <v>1983/02/26</v>
          </cell>
          <cell r="I968" t="str">
            <v>Psych Hospital</v>
          </cell>
          <cell r="J968" t="str">
            <v>Broughton</v>
          </cell>
          <cell r="K968" t="str">
            <v>950449868K</v>
          </cell>
          <cell r="L968" t="str">
            <v>950449868K</v>
          </cell>
          <cell r="M968" t="str">
            <v>1101027</v>
          </cell>
          <cell r="N968" t="str">
            <v>West</v>
          </cell>
          <cell r="O968" t="str">
            <v>110</v>
          </cell>
          <cell r="P968" t="str">
            <v>Mecklenburg</v>
          </cell>
          <cell r="Q968" t="str">
            <v>Direct to Outpatient Commitment</v>
          </cell>
          <cell r="R968" t="str">
            <v>Other outpatient and residential non state facilit</v>
          </cell>
          <cell r="S968" t="str">
            <v>Private residence</v>
          </cell>
          <cell r="T968" t="str">
            <v>MH</v>
          </cell>
          <cell r="U968" t="str">
            <v>Mecklenburg</v>
          </cell>
          <cell r="V968" t="str">
            <v>Mecklenburg</v>
          </cell>
          <cell r="W968" t="str">
            <v>Mecklenburg</v>
          </cell>
          <cell r="X968" t="str">
            <v>Mecklenburg</v>
          </cell>
          <cell r="Y968" t="str">
            <v>Mecklenburg</v>
          </cell>
          <cell r="AA968" t="str">
            <v>SELF PAY</v>
          </cell>
          <cell r="AB968" t="str">
            <v>SELF PAY</v>
          </cell>
          <cell r="AC968" t="str">
            <v>MEDICAID(NC)</v>
          </cell>
          <cell r="AD968" t="str">
            <v>MEDICAID</v>
          </cell>
          <cell r="AK968" t="str">
            <v>Medicaid</v>
          </cell>
          <cell r="AL968">
            <v>28.443835616438356</v>
          </cell>
          <cell r="AM968">
            <v>922</v>
          </cell>
          <cell r="AN968">
            <v>1</v>
          </cell>
          <cell r="AO968">
            <v>1</v>
          </cell>
          <cell r="AP968">
            <v>20110408</v>
          </cell>
          <cell r="AQ968">
            <v>9</v>
          </cell>
          <cell r="AR968" t="str">
            <v>8-30 Days</v>
          </cell>
          <cell r="AS968">
            <v>0</v>
          </cell>
          <cell r="AT968">
            <v>0</v>
          </cell>
          <cell r="AU968">
            <v>1</v>
          </cell>
          <cell r="AV968" t="b">
            <v>1</v>
          </cell>
          <cell r="AW968" t="b">
            <v>1</v>
          </cell>
          <cell r="AX968" t="b">
            <v>1</v>
          </cell>
          <cell r="AY968" t="b">
            <v>0</v>
          </cell>
          <cell r="AZ968">
            <v>0</v>
          </cell>
          <cell r="BA968" t="b">
            <v>1</v>
          </cell>
          <cell r="BB968" t="b">
            <v>1</v>
          </cell>
          <cell r="BC968">
            <v>1</v>
          </cell>
        </row>
        <row r="969">
          <cell r="A969" t="str">
            <v>Q</v>
          </cell>
          <cell r="B969" t="str">
            <v>2011/01/04</v>
          </cell>
          <cell r="C969" t="str">
            <v>2011/01/10</v>
          </cell>
          <cell r="D969">
            <v>0</v>
          </cell>
          <cell r="E969">
            <v>1628596</v>
          </cell>
          <cell r="F969" t="str">
            <v>F</v>
          </cell>
          <cell r="G969" t="str">
            <v>T</v>
          </cell>
          <cell r="H969" t="str">
            <v>1973/11/05</v>
          </cell>
          <cell r="I969" t="str">
            <v>ADATC</v>
          </cell>
          <cell r="J969" t="str">
            <v>W.B. Jones ADATC</v>
          </cell>
          <cell r="K969" t="str">
            <v>900381685T</v>
          </cell>
          <cell r="L969" t="str">
            <v>900381685T</v>
          </cell>
          <cell r="M969" t="str">
            <v>1101036</v>
          </cell>
          <cell r="N969" t="str">
            <v>East</v>
          </cell>
          <cell r="O969" t="str">
            <v>412</v>
          </cell>
          <cell r="P969" t="str">
            <v>Albemarle</v>
          </cell>
          <cell r="Q969" t="str">
            <v>Program Completion ADATC only</v>
          </cell>
          <cell r="R969" t="str">
            <v>Other outpatient and residential non state facilit</v>
          </cell>
          <cell r="S969" t="str">
            <v>Private residence</v>
          </cell>
          <cell r="T969" t="str">
            <v>SA</v>
          </cell>
          <cell r="U969" t="str">
            <v>Pasquotank</v>
          </cell>
          <cell r="V969" t="str">
            <v>Pasquotank</v>
          </cell>
          <cell r="W969" t="str">
            <v>Pasquotank</v>
          </cell>
          <cell r="X969" t="str">
            <v>ECBH</v>
          </cell>
          <cell r="Y969" t="str">
            <v>East Carolina Behavioral Health</v>
          </cell>
          <cell r="AA969" t="str">
            <v>SELF PAY</v>
          </cell>
          <cell r="AB969" t="str">
            <v>SELF PAY</v>
          </cell>
          <cell r="AC969" t="str">
            <v>MEDICAID(NC)</v>
          </cell>
          <cell r="AD969" t="str">
            <v>MEDICAID</v>
          </cell>
          <cell r="AK969" t="str">
            <v>Medicaid</v>
          </cell>
          <cell r="AL969">
            <v>37.758904109589039</v>
          </cell>
          <cell r="AM969">
            <v>1863</v>
          </cell>
          <cell r="AN969">
            <v>1</v>
          </cell>
          <cell r="AO969">
            <v>1</v>
          </cell>
          <cell r="AP969">
            <v>20110112</v>
          </cell>
          <cell r="AQ969">
            <v>2</v>
          </cell>
          <cell r="AR969" t="str">
            <v>0-7 Days</v>
          </cell>
          <cell r="AS969">
            <v>0</v>
          </cell>
          <cell r="AT969">
            <v>0</v>
          </cell>
          <cell r="AU969">
            <v>0</v>
          </cell>
          <cell r="AV969" t="b">
            <v>0</v>
          </cell>
          <cell r="AW969" t="b">
            <v>1</v>
          </cell>
          <cell r="AX969" t="b">
            <v>1</v>
          </cell>
          <cell r="AY969" t="b">
            <v>0</v>
          </cell>
          <cell r="AZ969">
            <v>1</v>
          </cell>
          <cell r="BA969" t="b">
            <v>1</v>
          </cell>
          <cell r="BB969" t="b">
            <v>1</v>
          </cell>
          <cell r="BC969">
            <v>1</v>
          </cell>
        </row>
        <row r="970">
          <cell r="A970" t="str">
            <v>1</v>
          </cell>
          <cell r="B970" t="str">
            <v>2010/07/07</v>
          </cell>
          <cell r="C970" t="str">
            <v>2011/02/22</v>
          </cell>
          <cell r="D970">
            <v>0</v>
          </cell>
          <cell r="E970">
            <v>2190151</v>
          </cell>
          <cell r="F970" t="str">
            <v>M</v>
          </cell>
          <cell r="G970" t="str">
            <v>T</v>
          </cell>
          <cell r="H970" t="str">
            <v>1973/10/15</v>
          </cell>
          <cell r="I970" t="str">
            <v>Psych Hospital</v>
          </cell>
          <cell r="J970" t="str">
            <v>Cherry</v>
          </cell>
          <cell r="K970" t="str">
            <v>950515527L</v>
          </cell>
          <cell r="L970" t="str">
            <v>950515527L</v>
          </cell>
          <cell r="M970" t="str">
            <v>1101064</v>
          </cell>
          <cell r="N970" t="str">
            <v>East</v>
          </cell>
          <cell r="O970" t="str">
            <v>405</v>
          </cell>
          <cell r="P970" t="str">
            <v>Beacon Center</v>
          </cell>
          <cell r="Q970" t="str">
            <v>Direct with Approval</v>
          </cell>
          <cell r="R970" t="str">
            <v>Other outpatient and residential non state facilit</v>
          </cell>
          <cell r="S970" t="str">
            <v>Residental facility excluding nursing homes(halfwa</v>
          </cell>
          <cell r="T970" t="str">
            <v>MH</v>
          </cell>
          <cell r="U970" t="str">
            <v>Wilson</v>
          </cell>
          <cell r="V970" t="str">
            <v>Wilson</v>
          </cell>
          <cell r="W970" t="str">
            <v>Johnston</v>
          </cell>
          <cell r="X970" t="str">
            <v>Johnston</v>
          </cell>
          <cell r="Y970" t="str">
            <v>Johnston</v>
          </cell>
          <cell r="AA970" t="str">
            <v>SELF PAY</v>
          </cell>
          <cell r="AB970" t="str">
            <v>SELF PAY</v>
          </cell>
          <cell r="AC970" t="str">
            <v>MEDICAID(NC)</v>
          </cell>
          <cell r="AD970" t="str">
            <v>MEDICAID</v>
          </cell>
          <cell r="AK970" t="str">
            <v>Medicaid</v>
          </cell>
          <cell r="AL970">
            <v>37.816438356164383</v>
          </cell>
          <cell r="AM970">
            <v>639</v>
          </cell>
          <cell r="AN970">
            <v>1</v>
          </cell>
          <cell r="AO970">
            <v>1</v>
          </cell>
          <cell r="AP970">
            <v>20110224</v>
          </cell>
          <cell r="AQ970">
            <v>2</v>
          </cell>
          <cell r="AR970" t="str">
            <v>0-7 Days</v>
          </cell>
          <cell r="AS970">
            <v>0</v>
          </cell>
          <cell r="AT970">
            <v>0</v>
          </cell>
          <cell r="AU970">
            <v>1</v>
          </cell>
          <cell r="AV970" t="b">
            <v>1</v>
          </cell>
          <cell r="AW970" t="b">
            <v>1</v>
          </cell>
          <cell r="AX970" t="b">
            <v>1</v>
          </cell>
          <cell r="AY970" t="b">
            <v>0</v>
          </cell>
          <cell r="AZ970">
            <v>0</v>
          </cell>
          <cell r="BA970" t="b">
            <v>1</v>
          </cell>
          <cell r="BB970" t="b">
            <v>1</v>
          </cell>
          <cell r="BC970">
            <v>1</v>
          </cell>
        </row>
        <row r="971">
          <cell r="A971" t="str">
            <v>H</v>
          </cell>
          <cell r="B971" t="str">
            <v>2011/01/04</v>
          </cell>
          <cell r="C971" t="str">
            <v>2011/01/22</v>
          </cell>
          <cell r="D971">
            <v>0</v>
          </cell>
          <cell r="E971">
            <v>2202716</v>
          </cell>
          <cell r="F971" t="str">
            <v>F</v>
          </cell>
          <cell r="G971" t="str">
            <v>T</v>
          </cell>
          <cell r="H971" t="str">
            <v>1986/03/06</v>
          </cell>
          <cell r="I971" t="str">
            <v>ADATC</v>
          </cell>
          <cell r="J971" t="str">
            <v>J F Keith ADATC</v>
          </cell>
          <cell r="K971" t="str">
            <v>948102606K</v>
          </cell>
          <cell r="L971" t="str">
            <v>948102606K</v>
          </cell>
          <cell r="M971" t="str">
            <v>1101085</v>
          </cell>
          <cell r="N971" t="str">
            <v>West</v>
          </cell>
          <cell r="O971" t="str">
            <v>101</v>
          </cell>
          <cell r="P971" t="str">
            <v>Smoky Mountain</v>
          </cell>
          <cell r="Q971" t="str">
            <v>Against Medical advice Discharge(AMA)</v>
          </cell>
          <cell r="R971" t="str">
            <v>Other outpatient and residential non state facilit</v>
          </cell>
          <cell r="S971" t="str">
            <v>Private residence</v>
          </cell>
          <cell r="T971" t="str">
            <v>SA</v>
          </cell>
          <cell r="U971" t="str">
            <v>Haywood</v>
          </cell>
          <cell r="V971" t="str">
            <v>Haywood</v>
          </cell>
          <cell r="W971" t="str">
            <v>Haywood</v>
          </cell>
          <cell r="X971" t="str">
            <v>Smoky Mountain</v>
          </cell>
          <cell r="Y971" t="str">
            <v>Smoky Mountain Center</v>
          </cell>
          <cell r="AA971" t="str">
            <v>SELF PAY</v>
          </cell>
          <cell r="AB971" t="str">
            <v>SELF PAY</v>
          </cell>
          <cell r="AC971" t="str">
            <v>MEDICAID(NC)</v>
          </cell>
          <cell r="AD971" t="str">
            <v>MEDICAID</v>
          </cell>
          <cell r="AK971" t="str">
            <v>Medicaid</v>
          </cell>
          <cell r="AL971">
            <v>25.419178082191781</v>
          </cell>
          <cell r="AM971">
            <v>1556</v>
          </cell>
          <cell r="AN971">
            <v>1</v>
          </cell>
          <cell r="AO971">
            <v>1</v>
          </cell>
          <cell r="AP971">
            <v>20110512</v>
          </cell>
          <cell r="AQ971">
            <v>110</v>
          </cell>
          <cell r="AR971" t="str">
            <v>&gt;60 Days</v>
          </cell>
          <cell r="AS971">
            <v>0</v>
          </cell>
          <cell r="AT971">
            <v>0</v>
          </cell>
          <cell r="AU971">
            <v>0</v>
          </cell>
          <cell r="AV971" t="b">
            <v>0</v>
          </cell>
          <cell r="AW971" t="b">
            <v>1</v>
          </cell>
          <cell r="AX971" t="b">
            <v>1</v>
          </cell>
          <cell r="AY971" t="b">
            <v>0</v>
          </cell>
          <cell r="AZ971">
            <v>0</v>
          </cell>
          <cell r="BA971" t="b">
            <v>0</v>
          </cell>
          <cell r="BB971" t="b">
            <v>1</v>
          </cell>
          <cell r="BC971">
            <v>1</v>
          </cell>
        </row>
        <row r="972">
          <cell r="A972" t="str">
            <v>0</v>
          </cell>
          <cell r="B972" t="str">
            <v>2011/02/27</v>
          </cell>
          <cell r="C972" t="str">
            <v>2011/03/17</v>
          </cell>
          <cell r="D972">
            <v>0</v>
          </cell>
          <cell r="E972">
            <v>1740064</v>
          </cell>
          <cell r="F972" t="str">
            <v>F</v>
          </cell>
          <cell r="G972" t="str">
            <v>T</v>
          </cell>
          <cell r="H972" t="str">
            <v>1961/12/23</v>
          </cell>
          <cell r="I972" t="str">
            <v>Psych Hospital</v>
          </cell>
          <cell r="J972" t="str">
            <v>Central Regional Hospital</v>
          </cell>
          <cell r="K972" t="str">
            <v>948520069M</v>
          </cell>
          <cell r="L972" t="str">
            <v>948520069M</v>
          </cell>
          <cell r="M972" t="str">
            <v>1101194</v>
          </cell>
          <cell r="N972" t="str">
            <v>C</v>
          </cell>
          <cell r="O972" t="str">
            <v>308</v>
          </cell>
          <cell r="P972" t="str">
            <v>Wake</v>
          </cell>
          <cell r="Q972" t="str">
            <v>Direct to Outpatient Commitment</v>
          </cell>
          <cell r="R972" t="str">
            <v>Other outpatient and residential non state facilit</v>
          </cell>
          <cell r="S972" t="str">
            <v>Community ICF-MR 70 or more beds</v>
          </cell>
          <cell r="T972" t="str">
            <v>MH</v>
          </cell>
          <cell r="U972" t="str">
            <v>Wake</v>
          </cell>
          <cell r="V972" t="str">
            <v>Cumberland</v>
          </cell>
          <cell r="W972" t="str">
            <v>Sampson</v>
          </cell>
          <cell r="X972" t="str">
            <v>Eastpointe</v>
          </cell>
          <cell r="Y972" t="str">
            <v>Eastpointe</v>
          </cell>
          <cell r="AA972" t="str">
            <v>SELF PAY</v>
          </cell>
          <cell r="AB972" t="str">
            <v>SELF PAY</v>
          </cell>
          <cell r="AC972" t="str">
            <v>MEDICAID(NC)</v>
          </cell>
          <cell r="AD972" t="str">
            <v>MEDICAID</v>
          </cell>
          <cell r="AK972" t="str">
            <v>Medicaid</v>
          </cell>
          <cell r="AL972">
            <v>49.635616438356166</v>
          </cell>
          <cell r="AM972">
            <v>213</v>
          </cell>
          <cell r="AN972">
            <v>1</v>
          </cell>
          <cell r="AO972">
            <v>1</v>
          </cell>
          <cell r="AP972">
            <v>20110412</v>
          </cell>
          <cell r="AQ972">
            <v>26</v>
          </cell>
          <cell r="AR972" t="str">
            <v>8-30 Days</v>
          </cell>
          <cell r="AS972">
            <v>0</v>
          </cell>
          <cell r="AT972">
            <v>0</v>
          </cell>
          <cell r="AU972">
            <v>1</v>
          </cell>
          <cell r="AV972" t="b">
            <v>1</v>
          </cell>
          <cell r="AW972" t="b">
            <v>1</v>
          </cell>
          <cell r="AX972" t="b">
            <v>1</v>
          </cell>
          <cell r="AY972" t="b">
            <v>0</v>
          </cell>
          <cell r="AZ972">
            <v>0</v>
          </cell>
          <cell r="BA972" t="b">
            <v>1</v>
          </cell>
          <cell r="BB972" t="b">
            <v>1</v>
          </cell>
          <cell r="BC972">
            <v>0</v>
          </cell>
        </row>
        <row r="973">
          <cell r="A973" t="str">
            <v>0</v>
          </cell>
          <cell r="B973" t="str">
            <v>2011/01/11</v>
          </cell>
          <cell r="C973" t="str">
            <v>2011/01/25</v>
          </cell>
          <cell r="D973">
            <v>0</v>
          </cell>
          <cell r="E973">
            <v>2213585</v>
          </cell>
          <cell r="F973" t="str">
            <v>M</v>
          </cell>
          <cell r="G973" t="str">
            <v>T</v>
          </cell>
          <cell r="H973" t="str">
            <v>1994/11/07</v>
          </cell>
          <cell r="I973" t="str">
            <v>Psych Hospital</v>
          </cell>
          <cell r="J973" t="str">
            <v>Central Regional Hospital</v>
          </cell>
          <cell r="K973" t="str">
            <v>950567910Q</v>
          </cell>
          <cell r="M973" t="str">
            <v>1101277</v>
          </cell>
          <cell r="N973" t="str">
            <v>C</v>
          </cell>
          <cell r="O973" t="str">
            <v>206</v>
          </cell>
          <cell r="P973" t="str">
            <v>O-P-C</v>
          </cell>
          <cell r="Q973" t="str">
            <v>Direct with Approval</v>
          </cell>
          <cell r="R973" t="str">
            <v>Other outpatient and residential non state facilit</v>
          </cell>
          <cell r="S973" t="str">
            <v>Private residence</v>
          </cell>
          <cell r="T973" t="str">
            <v>MH</v>
          </cell>
          <cell r="U973" t="str">
            <v>Person</v>
          </cell>
          <cell r="V973" t="str">
            <v>Person</v>
          </cell>
          <cell r="W973" t="str">
            <v>Person</v>
          </cell>
          <cell r="X973" t="str">
            <v>O-P-C</v>
          </cell>
          <cell r="Y973" t="str">
            <v>Orange-Person-Chatham</v>
          </cell>
          <cell r="AA973" t="str">
            <v>BLUE CROSS OF NC</v>
          </cell>
          <cell r="AB973" t="str">
            <v>BLUE CROSS</v>
          </cell>
          <cell r="AC973" t="str">
            <v>SELF PAY</v>
          </cell>
          <cell r="AD973" t="str">
            <v>SELF PAY</v>
          </cell>
          <cell r="AK973" t="str">
            <v>Private</v>
          </cell>
          <cell r="AL973">
            <v>16.739726027397261</v>
          </cell>
          <cell r="AM973">
            <v>303</v>
          </cell>
          <cell r="AN973">
            <v>0</v>
          </cell>
          <cell r="AO973">
            <v>0</v>
          </cell>
          <cell r="AP973" t="str">
            <v>.</v>
          </cell>
          <cell r="AQ973" t="str">
            <v>.</v>
          </cell>
          <cell r="AR973" t="str">
            <v>Not Seen</v>
          </cell>
          <cell r="AS973">
            <v>0</v>
          </cell>
          <cell r="AT973">
            <v>0</v>
          </cell>
          <cell r="AU973">
            <v>1</v>
          </cell>
          <cell r="AV973" t="b">
            <v>1</v>
          </cell>
          <cell r="AW973" t="b">
            <v>1</v>
          </cell>
          <cell r="AX973" t="b">
            <v>1</v>
          </cell>
          <cell r="AY973" t="b">
            <v>0</v>
          </cell>
          <cell r="AZ973">
            <v>0</v>
          </cell>
          <cell r="BA973" t="b">
            <v>1</v>
          </cell>
          <cell r="BB973" t="b">
            <v>1</v>
          </cell>
          <cell r="BC973">
            <v>1</v>
          </cell>
        </row>
        <row r="974">
          <cell r="A974" t="str">
            <v>0</v>
          </cell>
          <cell r="B974" t="str">
            <v>2011/01/20</v>
          </cell>
          <cell r="C974" t="str">
            <v>2011/01/25</v>
          </cell>
          <cell r="D974">
            <v>0</v>
          </cell>
          <cell r="E974">
            <v>2133851</v>
          </cell>
          <cell r="F974" t="str">
            <v>F</v>
          </cell>
          <cell r="G974" t="str">
            <v>T</v>
          </cell>
          <cell r="H974" t="str">
            <v>1993/11/29</v>
          </cell>
          <cell r="I974" t="str">
            <v>Psych Hospital</v>
          </cell>
          <cell r="J974" t="str">
            <v>Central Regional Hospital</v>
          </cell>
          <cell r="K974" t="str">
            <v>901019156R</v>
          </cell>
          <cell r="L974" t="str">
            <v>901019156R</v>
          </cell>
          <cell r="M974" t="str">
            <v>1101279</v>
          </cell>
          <cell r="N974" t="str">
            <v>C</v>
          </cell>
          <cell r="O974" t="str">
            <v>202</v>
          </cell>
          <cell r="P974" t="str">
            <v>CenterPoint</v>
          </cell>
          <cell r="Q974" t="str">
            <v>Direct with Approval</v>
          </cell>
          <cell r="R974" t="str">
            <v>Other outpatient and residential non state facilit</v>
          </cell>
          <cell r="S974" t="str">
            <v>Private residence</v>
          </cell>
          <cell r="T974" t="str">
            <v>MH</v>
          </cell>
          <cell r="U974" t="str">
            <v>Rockingham</v>
          </cell>
          <cell r="V974" t="str">
            <v>Rockingham</v>
          </cell>
          <cell r="W974" t="str">
            <v>Rockingham</v>
          </cell>
          <cell r="X974" t="str">
            <v>CenterPoint</v>
          </cell>
          <cell r="Y974" t="str">
            <v>CenterPoint Human Services</v>
          </cell>
          <cell r="AA974" t="str">
            <v>MEDICAID(NC)</v>
          </cell>
          <cell r="AB974" t="str">
            <v>MEDICAID</v>
          </cell>
          <cell r="AC974" t="str">
            <v>SELF PAY</v>
          </cell>
          <cell r="AD974" t="str">
            <v>SELF PAY</v>
          </cell>
          <cell r="AK974" t="str">
            <v>Medicaid</v>
          </cell>
          <cell r="AL974">
            <v>17.67945205479452</v>
          </cell>
          <cell r="AM974">
            <v>281</v>
          </cell>
          <cell r="AN974">
            <v>1</v>
          </cell>
          <cell r="AO974">
            <v>1</v>
          </cell>
          <cell r="AP974">
            <v>20110126</v>
          </cell>
          <cell r="AQ974">
            <v>1</v>
          </cell>
          <cell r="AR974" t="str">
            <v>0-7 Days</v>
          </cell>
          <cell r="AS974">
            <v>0</v>
          </cell>
          <cell r="AT974">
            <v>0</v>
          </cell>
          <cell r="AU974">
            <v>1</v>
          </cell>
          <cell r="AV974" t="b">
            <v>1</v>
          </cell>
          <cell r="AW974" t="b">
            <v>1</v>
          </cell>
          <cell r="AX974" t="b">
            <v>1</v>
          </cell>
          <cell r="AY974" t="b">
            <v>0</v>
          </cell>
          <cell r="AZ974">
            <v>0</v>
          </cell>
          <cell r="BA974" t="b">
            <v>1</v>
          </cell>
          <cell r="BB974" t="b">
            <v>1</v>
          </cell>
          <cell r="BC974">
            <v>1</v>
          </cell>
        </row>
        <row r="975">
          <cell r="A975" t="str">
            <v>0</v>
          </cell>
          <cell r="B975" t="str">
            <v>2010/12/16</v>
          </cell>
          <cell r="C975" t="str">
            <v>2011/01/03</v>
          </cell>
          <cell r="D975">
            <v>0</v>
          </cell>
          <cell r="E975">
            <v>1315902</v>
          </cell>
          <cell r="F975" t="str">
            <v>M</v>
          </cell>
          <cell r="G975" t="str">
            <v>T</v>
          </cell>
          <cell r="H975" t="str">
            <v>1954/12/16</v>
          </cell>
          <cell r="I975" t="str">
            <v>Psych Hospital</v>
          </cell>
          <cell r="J975" t="str">
            <v>Central Regional Hospital</v>
          </cell>
          <cell r="K975" t="str">
            <v>947258585K</v>
          </cell>
          <cell r="M975" t="str">
            <v>1101331</v>
          </cell>
          <cell r="N975" t="str">
            <v>C</v>
          </cell>
          <cell r="O975" t="str">
            <v>204</v>
          </cell>
          <cell r="P975" t="str">
            <v>Guilford</v>
          </cell>
          <cell r="Q975" t="str">
            <v>Direct to Outpatient Commitment</v>
          </cell>
          <cell r="R975" t="str">
            <v>Other outpatient and residential non state facilit</v>
          </cell>
          <cell r="S975" t="str">
            <v>Residental facility excluding nursing homes(halfwa</v>
          </cell>
          <cell r="T975" t="str">
            <v>MH</v>
          </cell>
          <cell r="U975" t="str">
            <v>Guilford</v>
          </cell>
          <cell r="V975" t="str">
            <v>Guilford</v>
          </cell>
          <cell r="W975" t="str">
            <v>Guilford</v>
          </cell>
          <cell r="X975" t="str">
            <v>Guilford</v>
          </cell>
          <cell r="Y975" t="str">
            <v>Guilford Center</v>
          </cell>
          <cell r="AA975" t="str">
            <v>MEDICARE PART A</v>
          </cell>
          <cell r="AB975" t="str">
            <v>MEDICARE</v>
          </cell>
          <cell r="AC975" t="str">
            <v>BLUE CROSS OF NC</v>
          </cell>
          <cell r="AD975" t="str">
            <v>BLUE CROSS</v>
          </cell>
          <cell r="AE975" t="str">
            <v>SELF PAY</v>
          </cell>
          <cell r="AF975" t="str">
            <v>SELF PAY</v>
          </cell>
          <cell r="AG975" t="str">
            <v>MEDICARE PART B</v>
          </cell>
          <cell r="AH975" t="str">
            <v>MEDICARE</v>
          </cell>
          <cell r="AK975" t="str">
            <v>Medicare</v>
          </cell>
          <cell r="AL975">
            <v>56.660273972602738</v>
          </cell>
          <cell r="AM975">
            <v>144</v>
          </cell>
          <cell r="AN975">
            <v>0</v>
          </cell>
          <cell r="AO975">
            <v>0</v>
          </cell>
          <cell r="AP975" t="str">
            <v>.</v>
          </cell>
          <cell r="AQ975" t="str">
            <v>.</v>
          </cell>
          <cell r="AR975" t="str">
            <v>Not Seen</v>
          </cell>
          <cell r="AS975">
            <v>0</v>
          </cell>
          <cell r="AT975">
            <v>0</v>
          </cell>
          <cell r="AU975">
            <v>1</v>
          </cell>
          <cell r="AV975" t="b">
            <v>1</v>
          </cell>
          <cell r="AW975" t="b">
            <v>1</v>
          </cell>
          <cell r="AX975" t="b">
            <v>1</v>
          </cell>
          <cell r="AY975" t="b">
            <v>0</v>
          </cell>
          <cell r="AZ975">
            <v>0</v>
          </cell>
          <cell r="BA975" t="b">
            <v>1</v>
          </cell>
          <cell r="BB975" t="b">
            <v>1</v>
          </cell>
          <cell r="BC975">
            <v>1</v>
          </cell>
        </row>
        <row r="976">
          <cell r="A976" t="str">
            <v>Q</v>
          </cell>
          <cell r="B976" t="str">
            <v>2011/01/15</v>
          </cell>
          <cell r="C976" t="str">
            <v>2011/02/11</v>
          </cell>
          <cell r="D976">
            <v>0</v>
          </cell>
          <cell r="E976">
            <v>1733487</v>
          </cell>
          <cell r="F976" t="str">
            <v>M</v>
          </cell>
          <cell r="G976" t="str">
            <v>T</v>
          </cell>
          <cell r="H976" t="str">
            <v>1967/06/23</v>
          </cell>
          <cell r="I976" t="str">
            <v>ADATC</v>
          </cell>
          <cell r="J976" t="str">
            <v>W.B. Jones ADATC</v>
          </cell>
          <cell r="K976" t="str">
            <v>900394256L</v>
          </cell>
          <cell r="M976" t="str">
            <v>1101408</v>
          </cell>
          <cell r="N976" t="str">
            <v>East</v>
          </cell>
          <cell r="O976" t="str">
            <v>412</v>
          </cell>
          <cell r="P976" t="str">
            <v>Albemarle</v>
          </cell>
          <cell r="Q976" t="str">
            <v>Program Completion ADATC only</v>
          </cell>
          <cell r="R976" t="str">
            <v>Other outpatient and residential non state facilit</v>
          </cell>
          <cell r="S976" t="str">
            <v>Private residence</v>
          </cell>
          <cell r="T976" t="str">
            <v>SA</v>
          </cell>
          <cell r="U976" t="str">
            <v>Dare</v>
          </cell>
          <cell r="V976" t="str">
            <v>Dare</v>
          </cell>
          <cell r="W976" t="str">
            <v>Dare</v>
          </cell>
          <cell r="X976" t="str">
            <v>ECBH</v>
          </cell>
          <cell r="Y976" t="str">
            <v>East Carolina Behavioral Health</v>
          </cell>
          <cell r="AA976" t="str">
            <v>SELF PAY</v>
          </cell>
          <cell r="AB976" t="str">
            <v>SELF PAY</v>
          </cell>
          <cell r="AK976" t="str">
            <v>Self</v>
          </cell>
          <cell r="AL976">
            <v>44.134246575342466</v>
          </cell>
          <cell r="AM976">
            <v>1876</v>
          </cell>
          <cell r="AN976">
            <v>1</v>
          </cell>
          <cell r="AO976">
            <v>1</v>
          </cell>
          <cell r="AP976">
            <v>20110406</v>
          </cell>
          <cell r="AQ976">
            <v>54</v>
          </cell>
          <cell r="AR976" t="str">
            <v>31-60 Days</v>
          </cell>
          <cell r="AS976">
            <v>0</v>
          </cell>
          <cell r="AT976">
            <v>0</v>
          </cell>
          <cell r="AU976">
            <v>0</v>
          </cell>
          <cell r="AV976" t="b">
            <v>0</v>
          </cell>
          <cell r="AW976" t="b">
            <v>1</v>
          </cell>
          <cell r="AX976" t="b">
            <v>1</v>
          </cell>
          <cell r="AY976" t="b">
            <v>0</v>
          </cell>
          <cell r="AZ976">
            <v>1</v>
          </cell>
          <cell r="BA976" t="b">
            <v>1</v>
          </cell>
          <cell r="BB976" t="b">
            <v>1</v>
          </cell>
          <cell r="BC976">
            <v>1</v>
          </cell>
        </row>
        <row r="977">
          <cell r="A977" t="str">
            <v>Q</v>
          </cell>
          <cell r="B977" t="str">
            <v>2011/02/23</v>
          </cell>
          <cell r="C977" t="str">
            <v>2011/03/16</v>
          </cell>
          <cell r="D977">
            <v>0</v>
          </cell>
          <cell r="E977">
            <v>1733487</v>
          </cell>
          <cell r="F977" t="str">
            <v>M</v>
          </cell>
          <cell r="G977" t="str">
            <v>T</v>
          </cell>
          <cell r="H977" t="str">
            <v>1967/06/23</v>
          </cell>
          <cell r="I977" t="str">
            <v>ADATC</v>
          </cell>
          <cell r="J977" t="str">
            <v>W.B. Jones ADATC</v>
          </cell>
          <cell r="K977" t="str">
            <v>900394256L</v>
          </cell>
          <cell r="M977" t="str">
            <v>1101408</v>
          </cell>
          <cell r="N977" t="str">
            <v>East</v>
          </cell>
          <cell r="O977" t="str">
            <v>412</v>
          </cell>
          <cell r="P977" t="str">
            <v>Albemarle</v>
          </cell>
          <cell r="Q977" t="str">
            <v>Program Completion ADATC only</v>
          </cell>
          <cell r="R977" t="str">
            <v>Other outpatient and residential non state facilit</v>
          </cell>
          <cell r="S977" t="str">
            <v>Residental facility excluding nursing homes(halfwa</v>
          </cell>
          <cell r="T977" t="str">
            <v>SA</v>
          </cell>
          <cell r="U977" t="str">
            <v>Dare</v>
          </cell>
          <cell r="V977" t="str">
            <v>Dare</v>
          </cell>
          <cell r="W977" t="str">
            <v>New Hanover</v>
          </cell>
          <cell r="X977" t="str">
            <v>Southeastern Center</v>
          </cell>
          <cell r="Y977" t="str">
            <v>Southeastern Center</v>
          </cell>
          <cell r="AA977" t="str">
            <v>SELF PAY</v>
          </cell>
          <cell r="AB977" t="str">
            <v>SELF PAY</v>
          </cell>
          <cell r="AK977" t="str">
            <v>Self</v>
          </cell>
          <cell r="AL977">
            <v>44.134246575342466</v>
          </cell>
          <cell r="AM977">
            <v>1877</v>
          </cell>
          <cell r="AN977">
            <v>1</v>
          </cell>
          <cell r="AO977">
            <v>1</v>
          </cell>
          <cell r="AP977">
            <v>20110406</v>
          </cell>
          <cell r="AQ977">
            <v>21</v>
          </cell>
          <cell r="AR977" t="str">
            <v>8-30 Days</v>
          </cell>
          <cell r="AS977">
            <v>0</v>
          </cell>
          <cell r="AT977">
            <v>0</v>
          </cell>
          <cell r="AU977">
            <v>0</v>
          </cell>
          <cell r="AV977" t="b">
            <v>0</v>
          </cell>
          <cell r="AW977" t="b">
            <v>1</v>
          </cell>
          <cell r="AX977" t="b">
            <v>1</v>
          </cell>
          <cell r="AY977" t="b">
            <v>0</v>
          </cell>
          <cell r="AZ977">
            <v>1</v>
          </cell>
          <cell r="BA977" t="b">
            <v>1</v>
          </cell>
          <cell r="BB977" t="b">
            <v>1</v>
          </cell>
          <cell r="BC977">
            <v>1</v>
          </cell>
        </row>
        <row r="978">
          <cell r="A978" t="str">
            <v>1</v>
          </cell>
          <cell r="B978" t="str">
            <v>2011/02/19</v>
          </cell>
          <cell r="C978" t="str">
            <v>2011/02/28</v>
          </cell>
          <cell r="D978">
            <v>0</v>
          </cell>
          <cell r="E978">
            <v>1067669</v>
          </cell>
          <cell r="F978" t="str">
            <v>M</v>
          </cell>
          <cell r="G978" t="str">
            <v>T</v>
          </cell>
          <cell r="H978" t="str">
            <v>1995/04/21</v>
          </cell>
          <cell r="I978" t="str">
            <v>Psych Hospital</v>
          </cell>
          <cell r="J978" t="str">
            <v>Cherry</v>
          </cell>
          <cell r="K978" t="str">
            <v>901353313M</v>
          </cell>
          <cell r="L978" t="str">
            <v>901353313M</v>
          </cell>
          <cell r="M978" t="str">
            <v>1101423</v>
          </cell>
          <cell r="N978" t="str">
            <v>East</v>
          </cell>
          <cell r="O978" t="str">
            <v>304</v>
          </cell>
          <cell r="P978" t="str">
            <v>Southeastern Regional</v>
          </cell>
          <cell r="Q978" t="str">
            <v>Direct to Outpatient Commitment</v>
          </cell>
          <cell r="R978" t="str">
            <v>Other outpatient and residential non state facilit</v>
          </cell>
          <cell r="S978" t="str">
            <v>Private residence</v>
          </cell>
          <cell r="T978" t="str">
            <v>MH</v>
          </cell>
          <cell r="U978" t="str">
            <v>Columbus</v>
          </cell>
          <cell r="V978" t="str">
            <v>Columbus</v>
          </cell>
          <cell r="W978" t="str">
            <v>Columbus</v>
          </cell>
          <cell r="X978" t="str">
            <v>Southeastern Regional</v>
          </cell>
          <cell r="Y978" t="str">
            <v>Southeastern Regional</v>
          </cell>
          <cell r="AA978" t="str">
            <v>CIGNA BEHAVIORAL HEALTH/UBH</v>
          </cell>
          <cell r="AB978" t="str">
            <v>COMMERCIAL</v>
          </cell>
          <cell r="AC978" t="str">
            <v>SELF PAY</v>
          </cell>
          <cell r="AD978" t="str">
            <v>SELF PAY</v>
          </cell>
          <cell r="AK978" t="str">
            <v>Private</v>
          </cell>
          <cell r="AL978">
            <v>16.287671232876711</v>
          </cell>
          <cell r="AM978">
            <v>544</v>
          </cell>
          <cell r="AN978">
            <v>0</v>
          </cell>
          <cell r="AO978">
            <v>0</v>
          </cell>
          <cell r="AP978" t="str">
            <v>.</v>
          </cell>
          <cell r="AQ978" t="str">
            <v>.</v>
          </cell>
          <cell r="AR978" t="str">
            <v>Not Seen</v>
          </cell>
          <cell r="AS978">
            <v>0</v>
          </cell>
          <cell r="AT978">
            <v>0</v>
          </cell>
          <cell r="AU978">
            <v>1</v>
          </cell>
          <cell r="AV978" t="b">
            <v>1</v>
          </cell>
          <cell r="AW978" t="b">
            <v>1</v>
          </cell>
          <cell r="AX978" t="b">
            <v>1</v>
          </cell>
          <cell r="AY978" t="b">
            <v>0</v>
          </cell>
          <cell r="AZ978">
            <v>0</v>
          </cell>
          <cell r="BA978" t="b">
            <v>1</v>
          </cell>
          <cell r="BB978" t="b">
            <v>1</v>
          </cell>
          <cell r="BC978">
            <v>1</v>
          </cell>
        </row>
        <row r="979">
          <cell r="A979" t="str">
            <v>0</v>
          </cell>
          <cell r="B979" t="str">
            <v>2011/01/28</v>
          </cell>
          <cell r="C979" t="str">
            <v>2011/02/23</v>
          </cell>
          <cell r="D979">
            <v>0</v>
          </cell>
          <cell r="E979">
            <v>2139289</v>
          </cell>
          <cell r="F979" t="str">
            <v>M</v>
          </cell>
          <cell r="G979" t="str">
            <v>T</v>
          </cell>
          <cell r="H979" t="str">
            <v>2000/12/30</v>
          </cell>
          <cell r="I979" t="str">
            <v>Psych Hospital</v>
          </cell>
          <cell r="J979" t="str">
            <v>Central Regional Hospital</v>
          </cell>
          <cell r="K979" t="str">
            <v>946779527M</v>
          </cell>
          <cell r="L979" t="str">
            <v>946779527M</v>
          </cell>
          <cell r="M979" t="str">
            <v>1101449</v>
          </cell>
          <cell r="N979" t="str">
            <v>C</v>
          </cell>
          <cell r="O979" t="str">
            <v>207</v>
          </cell>
          <cell r="P979" t="str">
            <v>Durham</v>
          </cell>
          <cell r="Q979" t="str">
            <v>Direct with Approval</v>
          </cell>
          <cell r="R979" t="str">
            <v>Other outpatient and residential non state facilit</v>
          </cell>
          <cell r="S979" t="str">
            <v>Private residence</v>
          </cell>
          <cell r="T979" t="str">
            <v>MH</v>
          </cell>
          <cell r="U979" t="str">
            <v>Durham</v>
          </cell>
          <cell r="V979" t="str">
            <v>Durham</v>
          </cell>
          <cell r="W979" t="str">
            <v>Durham</v>
          </cell>
          <cell r="X979" t="str">
            <v>Durham</v>
          </cell>
          <cell r="Y979" t="str">
            <v>Durham Center</v>
          </cell>
          <cell r="AA979" t="str">
            <v>MEDICAID(NC)</v>
          </cell>
          <cell r="AB979" t="str">
            <v>MEDICAID</v>
          </cell>
          <cell r="AC979" t="str">
            <v>SELF PAY</v>
          </cell>
          <cell r="AD979" t="str">
            <v>SELF PAY</v>
          </cell>
          <cell r="AK979" t="str">
            <v>Medicaid</v>
          </cell>
          <cell r="AL979">
            <v>10.58904109589041</v>
          </cell>
          <cell r="AM979">
            <v>282</v>
          </cell>
          <cell r="AN979">
            <v>1</v>
          </cell>
          <cell r="AO979">
            <v>1</v>
          </cell>
          <cell r="AP979">
            <v>20110312</v>
          </cell>
          <cell r="AQ979">
            <v>17</v>
          </cell>
          <cell r="AR979" t="str">
            <v>8-30 Days</v>
          </cell>
          <cell r="AS979">
            <v>0</v>
          </cell>
          <cell r="AT979">
            <v>0</v>
          </cell>
          <cell r="AU979">
            <v>1</v>
          </cell>
          <cell r="AV979" t="b">
            <v>1</v>
          </cell>
          <cell r="AW979" t="b">
            <v>1</v>
          </cell>
          <cell r="AX979" t="b">
            <v>1</v>
          </cell>
          <cell r="AY979" t="b">
            <v>0</v>
          </cell>
          <cell r="AZ979">
            <v>0</v>
          </cell>
          <cell r="BA979" t="b">
            <v>1</v>
          </cell>
          <cell r="BB979" t="b">
            <v>1</v>
          </cell>
          <cell r="BC979">
            <v>1</v>
          </cell>
        </row>
        <row r="980">
          <cell r="A980" t="str">
            <v>0</v>
          </cell>
          <cell r="B980" t="str">
            <v>2011/02/25</v>
          </cell>
          <cell r="C980" t="str">
            <v>2011/03/01</v>
          </cell>
          <cell r="D980">
            <v>0</v>
          </cell>
          <cell r="E980">
            <v>2206762</v>
          </cell>
          <cell r="F980" t="str">
            <v>M</v>
          </cell>
          <cell r="G980" t="str">
            <v>T</v>
          </cell>
          <cell r="H980" t="str">
            <v>1989/04/03</v>
          </cell>
          <cell r="I980" t="str">
            <v>Psych Hospital</v>
          </cell>
          <cell r="J980" t="str">
            <v>Central Regional Hospital</v>
          </cell>
          <cell r="K980" t="str">
            <v>950677991L</v>
          </cell>
          <cell r="L980" t="str">
            <v>950677991L</v>
          </cell>
          <cell r="M980" t="str">
            <v>1101541</v>
          </cell>
          <cell r="N980" t="str">
            <v>C</v>
          </cell>
          <cell r="O980" t="str">
            <v>308</v>
          </cell>
          <cell r="P980" t="str">
            <v>Wake</v>
          </cell>
          <cell r="Q980" t="str">
            <v>Direct with Approval</v>
          </cell>
          <cell r="R980" t="str">
            <v>Other outpatient and residential non state facilit</v>
          </cell>
          <cell r="S980" t="str">
            <v>Private residence</v>
          </cell>
          <cell r="T980" t="str">
            <v>SA</v>
          </cell>
          <cell r="U980" t="str">
            <v>Wake</v>
          </cell>
          <cell r="V980" t="str">
            <v>Wake</v>
          </cell>
          <cell r="W980" t="str">
            <v>Wake</v>
          </cell>
          <cell r="X980" t="str">
            <v>Wake</v>
          </cell>
          <cell r="Y980" t="str">
            <v>Wake</v>
          </cell>
          <cell r="AA980" t="str">
            <v>SELF PAY</v>
          </cell>
          <cell r="AB980" t="str">
            <v>SELF PAY</v>
          </cell>
          <cell r="AC980" t="str">
            <v>MEDICAID(NC)</v>
          </cell>
          <cell r="AD980" t="str">
            <v>MEDICAID</v>
          </cell>
          <cell r="AK980" t="str">
            <v>Medicaid</v>
          </cell>
          <cell r="AL980">
            <v>22.339726027397262</v>
          </cell>
          <cell r="AM980">
            <v>302</v>
          </cell>
          <cell r="AN980">
            <v>1</v>
          </cell>
          <cell r="AO980">
            <v>1</v>
          </cell>
          <cell r="AP980">
            <v>20110303</v>
          </cell>
          <cell r="AQ980">
            <v>2</v>
          </cell>
          <cell r="AR980" t="str">
            <v>0-7 Days</v>
          </cell>
          <cell r="AS980">
            <v>0</v>
          </cell>
          <cell r="AT980">
            <v>0</v>
          </cell>
          <cell r="AU980">
            <v>1</v>
          </cell>
          <cell r="AV980" t="b">
            <v>1</v>
          </cell>
          <cell r="AW980" t="b">
            <v>1</v>
          </cell>
          <cell r="AX980" t="b">
            <v>1</v>
          </cell>
          <cell r="AY980" t="b">
            <v>0</v>
          </cell>
          <cell r="AZ980">
            <v>0</v>
          </cell>
          <cell r="BA980" t="b">
            <v>1</v>
          </cell>
          <cell r="BB980" t="b">
            <v>1</v>
          </cell>
          <cell r="BC980">
            <v>1</v>
          </cell>
        </row>
        <row r="981">
          <cell r="A981" t="str">
            <v>2</v>
          </cell>
          <cell r="B981" t="str">
            <v>2010/12/07</v>
          </cell>
          <cell r="C981" t="str">
            <v>2011/01/13</v>
          </cell>
          <cell r="D981">
            <v>0</v>
          </cell>
          <cell r="E981">
            <v>2213922</v>
          </cell>
          <cell r="F981" t="str">
            <v>M</v>
          </cell>
          <cell r="G981" t="str">
            <v>T</v>
          </cell>
          <cell r="H981" t="str">
            <v>1975/12/04</v>
          </cell>
          <cell r="I981" t="str">
            <v>Psych Hospital</v>
          </cell>
          <cell r="J981" t="str">
            <v>Broughton</v>
          </cell>
          <cell r="K981" t="str">
            <v>950701562L</v>
          </cell>
          <cell r="M981" t="str">
            <v>1101559</v>
          </cell>
          <cell r="N981" t="str">
            <v>West</v>
          </cell>
          <cell r="O981" t="str">
            <v>113</v>
          </cell>
          <cell r="P981" t="str">
            <v>Western Highlands</v>
          </cell>
          <cell r="Q981" t="str">
            <v>Direct to Outpatient Commitment</v>
          </cell>
          <cell r="R981" t="str">
            <v>Other outpatient and residential non state facilit</v>
          </cell>
          <cell r="S981" t="str">
            <v>Foster family alternative family living</v>
          </cell>
          <cell r="T981" t="str">
            <v>MH</v>
          </cell>
          <cell r="U981" t="str">
            <v>Transylvania</v>
          </cell>
          <cell r="V981" t="str">
            <v>Transylvania</v>
          </cell>
          <cell r="W981" t="str">
            <v>Buncombe</v>
          </cell>
          <cell r="Y981" t="str">
            <v>Western Highlands</v>
          </cell>
          <cell r="AA981" t="str">
            <v>MEDICARE PART A</v>
          </cell>
          <cell r="AB981" t="str">
            <v>MEDICARE</v>
          </cell>
          <cell r="AC981" t="str">
            <v>SELF PAY</v>
          </cell>
          <cell r="AD981" t="str">
            <v>SELF PAY</v>
          </cell>
          <cell r="AE981" t="str">
            <v>MEDICARE PART B</v>
          </cell>
          <cell r="AF981" t="str">
            <v>MEDICARE</v>
          </cell>
          <cell r="AK981" t="str">
            <v>Medicare</v>
          </cell>
          <cell r="AL981">
            <v>35.679452054794524</v>
          </cell>
          <cell r="AM981">
            <v>923</v>
          </cell>
          <cell r="AN981">
            <v>1</v>
          </cell>
          <cell r="AO981">
            <v>1</v>
          </cell>
          <cell r="AP981">
            <v>20110125</v>
          </cell>
          <cell r="AQ981">
            <v>12</v>
          </cell>
          <cell r="AR981" t="str">
            <v>0-7 Days</v>
          </cell>
          <cell r="AS981">
            <v>1</v>
          </cell>
          <cell r="AT981">
            <v>1</v>
          </cell>
          <cell r="AU981">
            <v>1</v>
          </cell>
          <cell r="AV981" t="b">
            <v>1</v>
          </cell>
          <cell r="AW981" t="b">
            <v>1</v>
          </cell>
          <cell r="AX981" t="b">
            <v>1</v>
          </cell>
          <cell r="AY981" t="b">
            <v>0</v>
          </cell>
          <cell r="AZ981">
            <v>0</v>
          </cell>
          <cell r="BA981" t="b">
            <v>1</v>
          </cell>
          <cell r="BB981" t="b">
            <v>1</v>
          </cell>
          <cell r="BC981">
            <v>1</v>
          </cell>
        </row>
        <row r="982">
          <cell r="A982" t="str">
            <v>H</v>
          </cell>
          <cell r="B982" t="str">
            <v>2011/03/01</v>
          </cell>
          <cell r="C982" t="str">
            <v>2011/03/23</v>
          </cell>
          <cell r="D982">
            <v>0</v>
          </cell>
          <cell r="E982">
            <v>2223099</v>
          </cell>
          <cell r="F982" t="str">
            <v>F</v>
          </cell>
          <cell r="G982" t="str">
            <v>T</v>
          </cell>
          <cell r="H982" t="str">
            <v>1989/04/28</v>
          </cell>
          <cell r="I982" t="str">
            <v>ADATC</v>
          </cell>
          <cell r="J982" t="str">
            <v>J F Keith ADATC</v>
          </cell>
          <cell r="K982" t="str">
            <v>947089747L</v>
          </cell>
          <cell r="L982" t="str">
            <v>947089747L</v>
          </cell>
          <cell r="M982" t="str">
            <v>1101598</v>
          </cell>
          <cell r="N982" t="str">
            <v>West</v>
          </cell>
          <cell r="O982" t="str">
            <v>113</v>
          </cell>
          <cell r="P982" t="str">
            <v>Western Highlands</v>
          </cell>
          <cell r="Q982" t="str">
            <v>Program Completion ADATC only</v>
          </cell>
          <cell r="R982" t="str">
            <v>Other outpatient and residential non state facilit</v>
          </cell>
          <cell r="S982" t="str">
            <v>Private residence</v>
          </cell>
          <cell r="T982" t="str">
            <v>SA</v>
          </cell>
          <cell r="U982" t="str">
            <v>Buncombe</v>
          </cell>
          <cell r="V982" t="str">
            <v>Buncombe</v>
          </cell>
          <cell r="W982" t="str">
            <v>Buncombe</v>
          </cell>
          <cell r="Y982" t="str">
            <v>Western Highlands</v>
          </cell>
          <cell r="AA982" t="str">
            <v>SELF PAY</v>
          </cell>
          <cell r="AB982" t="str">
            <v>SELF PAY</v>
          </cell>
          <cell r="AC982" t="str">
            <v>SELF PAY</v>
          </cell>
          <cell r="AD982" t="str">
            <v>SELF PAY</v>
          </cell>
          <cell r="AE982" t="str">
            <v>MEDICAID(NC)</v>
          </cell>
          <cell r="AF982" t="str">
            <v>MEDICAID</v>
          </cell>
          <cell r="AK982" t="str">
            <v>Medicaid</v>
          </cell>
          <cell r="AL982">
            <v>22.271232876712329</v>
          </cell>
          <cell r="AM982">
            <v>1567</v>
          </cell>
          <cell r="AN982">
            <v>1</v>
          </cell>
          <cell r="AO982">
            <v>1</v>
          </cell>
          <cell r="AP982">
            <v>20110506</v>
          </cell>
          <cell r="AQ982">
            <v>44</v>
          </cell>
          <cell r="AR982" t="str">
            <v>31-60 Days</v>
          </cell>
          <cell r="AS982">
            <v>0</v>
          </cell>
          <cell r="AT982">
            <v>0</v>
          </cell>
          <cell r="AU982">
            <v>0</v>
          </cell>
          <cell r="AV982" t="b">
            <v>0</v>
          </cell>
          <cell r="AW982" t="b">
            <v>1</v>
          </cell>
          <cell r="AX982" t="b">
            <v>1</v>
          </cell>
          <cell r="AY982" t="b">
            <v>0</v>
          </cell>
          <cell r="AZ982">
            <v>1</v>
          </cell>
          <cell r="BA982" t="b">
            <v>1</v>
          </cell>
          <cell r="BB982" t="b">
            <v>1</v>
          </cell>
          <cell r="BC982">
            <v>1</v>
          </cell>
        </row>
        <row r="983">
          <cell r="A983" t="str">
            <v>8</v>
          </cell>
          <cell r="B983" t="str">
            <v>2011/01/24</v>
          </cell>
          <cell r="C983" t="str">
            <v>2011/02/15</v>
          </cell>
          <cell r="D983">
            <v>0</v>
          </cell>
          <cell r="E983">
            <v>2223120</v>
          </cell>
          <cell r="F983" t="str">
            <v>F</v>
          </cell>
          <cell r="G983" t="str">
            <v>T</v>
          </cell>
          <cell r="H983" t="str">
            <v>1987/09/19</v>
          </cell>
          <cell r="I983" t="str">
            <v>ADATC</v>
          </cell>
          <cell r="J983" t="str">
            <v>R. J. Blackley ADATC</v>
          </cell>
          <cell r="K983" t="str">
            <v>948465547P</v>
          </cell>
          <cell r="L983" t="str">
            <v>948465547P</v>
          </cell>
          <cell r="M983" t="str">
            <v>1101625</v>
          </cell>
          <cell r="N983" t="str">
            <v>C</v>
          </cell>
          <cell r="O983" t="str">
            <v>205</v>
          </cell>
          <cell r="P983" t="str">
            <v>Alamance-Caswell</v>
          </cell>
          <cell r="Q983" t="str">
            <v>Program Completion ADATC only</v>
          </cell>
          <cell r="R983" t="str">
            <v>Other outpatient and residential non state facilit</v>
          </cell>
          <cell r="S983" t="str">
            <v>Private residence</v>
          </cell>
          <cell r="T983" t="str">
            <v>SA</v>
          </cell>
          <cell r="U983" t="str">
            <v>Alamance</v>
          </cell>
          <cell r="V983" t="str">
            <v>Alamance</v>
          </cell>
          <cell r="W983" t="str">
            <v>Alamance</v>
          </cell>
          <cell r="X983" t="str">
            <v>Alamance-Caswell</v>
          </cell>
          <cell r="Y983" t="str">
            <v>Alamance-Caswell</v>
          </cell>
          <cell r="AA983" t="str">
            <v>SELF PAY</v>
          </cell>
          <cell r="AB983" t="str">
            <v>SELF PAY</v>
          </cell>
          <cell r="AC983" t="str">
            <v>MEDICAID(NC)</v>
          </cell>
          <cell r="AD983" t="str">
            <v>MEDICAID</v>
          </cell>
          <cell r="AK983" t="str">
            <v>Medicaid</v>
          </cell>
          <cell r="AL983">
            <v>23.87945205479452</v>
          </cell>
          <cell r="AM983">
            <v>1227</v>
          </cell>
          <cell r="AN983">
            <v>1</v>
          </cell>
          <cell r="AO983">
            <v>1</v>
          </cell>
          <cell r="AP983">
            <v>20110215</v>
          </cell>
          <cell r="AQ983">
            <v>0</v>
          </cell>
          <cell r="AR983" t="str">
            <v>0-7 Days</v>
          </cell>
          <cell r="AS983">
            <v>0</v>
          </cell>
          <cell r="AT983">
            <v>0</v>
          </cell>
          <cell r="AU983">
            <v>0</v>
          </cell>
          <cell r="AV983" t="b">
            <v>0</v>
          </cell>
          <cell r="AW983" t="b">
            <v>1</v>
          </cell>
          <cell r="AX983" t="b">
            <v>1</v>
          </cell>
          <cell r="AY983" t="b">
            <v>0</v>
          </cell>
          <cell r="AZ983">
            <v>1</v>
          </cell>
          <cell r="BA983" t="b">
            <v>1</v>
          </cell>
          <cell r="BB983" t="b">
            <v>1</v>
          </cell>
          <cell r="BC983">
            <v>1</v>
          </cell>
        </row>
        <row r="984">
          <cell r="A984" t="str">
            <v>2</v>
          </cell>
          <cell r="B984" t="str">
            <v>2011/03/14</v>
          </cell>
          <cell r="C984" t="str">
            <v>2011/03/23</v>
          </cell>
          <cell r="D984">
            <v>0</v>
          </cell>
          <cell r="E984">
            <v>2223128</v>
          </cell>
          <cell r="F984" t="str">
            <v>F</v>
          </cell>
          <cell r="G984" t="str">
            <v>T</v>
          </cell>
          <cell r="H984" t="str">
            <v>1976/05/28</v>
          </cell>
          <cell r="I984" t="str">
            <v>Psych Hospital</v>
          </cell>
          <cell r="J984" t="str">
            <v>Broughton</v>
          </cell>
          <cell r="K984" t="str">
            <v>950799325S</v>
          </cell>
          <cell r="M984" t="str">
            <v>1101673</v>
          </cell>
          <cell r="N984" t="str">
            <v>OOS</v>
          </cell>
          <cell r="O984" t="str">
            <v>OOS</v>
          </cell>
          <cell r="Q984" t="str">
            <v>Direct with Approval</v>
          </cell>
          <cell r="R984" t="str">
            <v>Other</v>
          </cell>
          <cell r="S984" t="str">
            <v>Private residence</v>
          </cell>
          <cell r="T984" t="str">
            <v>MH</v>
          </cell>
          <cell r="U984" t="str">
            <v>Out of State</v>
          </cell>
          <cell r="V984" t="str">
            <v>Out of State</v>
          </cell>
          <cell r="W984" t="str">
            <v>Out of State</v>
          </cell>
          <cell r="Y984" t="str">
            <v>Out of State</v>
          </cell>
          <cell r="AA984" t="str">
            <v>SELF PAY</v>
          </cell>
          <cell r="AB984" t="str">
            <v>SELF PAY</v>
          </cell>
          <cell r="AK984" t="str">
            <v>Self</v>
          </cell>
          <cell r="AL984">
            <v>35.197260273972603</v>
          </cell>
          <cell r="AM984">
            <v>928</v>
          </cell>
          <cell r="AN984">
            <v>0</v>
          </cell>
          <cell r="AO984">
            <v>0</v>
          </cell>
          <cell r="AP984" t="str">
            <v>.</v>
          </cell>
          <cell r="AQ984" t="str">
            <v>.</v>
          </cell>
          <cell r="AR984" t="str">
            <v>Not Seen</v>
          </cell>
          <cell r="AS984">
            <v>0</v>
          </cell>
          <cell r="AT984">
            <v>0</v>
          </cell>
          <cell r="AU984">
            <v>1</v>
          </cell>
          <cell r="AV984" t="b">
            <v>1</v>
          </cell>
          <cell r="AW984" t="b">
            <v>1</v>
          </cell>
          <cell r="AX984" t="b">
            <v>1</v>
          </cell>
          <cell r="AY984" t="b">
            <v>0</v>
          </cell>
          <cell r="AZ984">
            <v>0</v>
          </cell>
          <cell r="BA984" t="b">
            <v>1</v>
          </cell>
          <cell r="BB984" t="b">
            <v>1</v>
          </cell>
          <cell r="BC984">
            <v>1</v>
          </cell>
        </row>
        <row r="985">
          <cell r="A985" t="str">
            <v>0</v>
          </cell>
          <cell r="B985" t="str">
            <v>2011/03/15</v>
          </cell>
          <cell r="C985" t="str">
            <v>2011/03/21</v>
          </cell>
          <cell r="D985">
            <v>0</v>
          </cell>
          <cell r="E985">
            <v>2223135</v>
          </cell>
          <cell r="F985" t="str">
            <v>F</v>
          </cell>
          <cell r="G985" t="str">
            <v>T</v>
          </cell>
          <cell r="H985" t="str">
            <v>1983/03/15</v>
          </cell>
          <cell r="I985" t="str">
            <v>Psych Hospital</v>
          </cell>
          <cell r="J985" t="str">
            <v>Central Regional Hospital</v>
          </cell>
          <cell r="K985" t="str">
            <v>901463068T</v>
          </cell>
          <cell r="L985" t="str">
            <v>901463068T</v>
          </cell>
          <cell r="M985" t="str">
            <v>1101694</v>
          </cell>
          <cell r="N985" t="str">
            <v>C</v>
          </cell>
          <cell r="O985" t="str">
            <v>202</v>
          </cell>
          <cell r="P985" t="str">
            <v>CenterPoint</v>
          </cell>
          <cell r="Q985" t="str">
            <v>Direct to Outpatient Commitment</v>
          </cell>
          <cell r="R985" t="str">
            <v>Other outpatient and residential non state facilit</v>
          </cell>
          <cell r="S985" t="str">
            <v>Private residence</v>
          </cell>
          <cell r="T985" t="str">
            <v>MH</v>
          </cell>
          <cell r="U985" t="str">
            <v>Forsyth</v>
          </cell>
          <cell r="V985" t="str">
            <v>Forsyth</v>
          </cell>
          <cell r="W985" t="str">
            <v>Forsyth</v>
          </cell>
          <cell r="X985" t="str">
            <v>CenterPoint</v>
          </cell>
          <cell r="Y985" t="str">
            <v>CenterPoint Human Services</v>
          </cell>
          <cell r="AA985" t="str">
            <v>SELF PAY</v>
          </cell>
          <cell r="AB985" t="str">
            <v>SELF PAY</v>
          </cell>
          <cell r="AC985" t="str">
            <v>MEDICAID(NC)</v>
          </cell>
          <cell r="AD985" t="str">
            <v>MEDICAID</v>
          </cell>
          <cell r="AK985" t="str">
            <v>Medicaid</v>
          </cell>
          <cell r="AL985">
            <v>28.397260273972602</v>
          </cell>
          <cell r="AM985">
            <v>308</v>
          </cell>
          <cell r="AN985">
            <v>1</v>
          </cell>
          <cell r="AO985">
            <v>1</v>
          </cell>
          <cell r="AP985">
            <v>20110328</v>
          </cell>
          <cell r="AQ985">
            <v>7</v>
          </cell>
          <cell r="AR985" t="str">
            <v>0-7 Days</v>
          </cell>
          <cell r="AS985">
            <v>0</v>
          </cell>
          <cell r="AT985">
            <v>0</v>
          </cell>
          <cell r="AU985">
            <v>1</v>
          </cell>
          <cell r="AV985" t="b">
            <v>1</v>
          </cell>
          <cell r="AW985" t="b">
            <v>1</v>
          </cell>
          <cell r="AX985" t="b">
            <v>1</v>
          </cell>
          <cell r="AY985" t="b">
            <v>0</v>
          </cell>
          <cell r="AZ985">
            <v>0</v>
          </cell>
          <cell r="BA985" t="b">
            <v>1</v>
          </cell>
          <cell r="BB985" t="b">
            <v>1</v>
          </cell>
          <cell r="BC985">
            <v>1</v>
          </cell>
        </row>
        <row r="986">
          <cell r="A986" t="str">
            <v>0</v>
          </cell>
          <cell r="B986" t="str">
            <v>2010/11/26</v>
          </cell>
          <cell r="C986" t="str">
            <v>2011/03/02</v>
          </cell>
          <cell r="D986">
            <v>0</v>
          </cell>
          <cell r="E986">
            <v>2220303</v>
          </cell>
          <cell r="F986" t="str">
            <v>F</v>
          </cell>
          <cell r="G986" t="str">
            <v>T</v>
          </cell>
          <cell r="H986" t="str">
            <v>1956/05/20</v>
          </cell>
          <cell r="I986" t="str">
            <v>Psych Hospital</v>
          </cell>
          <cell r="J986" t="str">
            <v>Central Regional Hospital</v>
          </cell>
          <cell r="K986" t="str">
            <v>944510948L</v>
          </cell>
          <cell r="L986" t="str">
            <v>944510948L</v>
          </cell>
          <cell r="M986" t="str">
            <v>1101766</v>
          </cell>
          <cell r="N986" t="str">
            <v>C</v>
          </cell>
          <cell r="O986" t="str">
            <v>207</v>
          </cell>
          <cell r="P986" t="str">
            <v>Durham</v>
          </cell>
          <cell r="Q986" t="str">
            <v>Direct to Outpatient Commitment</v>
          </cell>
          <cell r="R986" t="str">
            <v>Other outpatient and residential non state facilit</v>
          </cell>
          <cell r="S986" t="str">
            <v>Other independent (rooming house dormitory barrack</v>
          </cell>
          <cell r="T986" t="str">
            <v>MH</v>
          </cell>
          <cell r="U986" t="str">
            <v>Durham</v>
          </cell>
          <cell r="V986" t="str">
            <v>Person</v>
          </cell>
          <cell r="W986" t="str">
            <v>Durham</v>
          </cell>
          <cell r="X986" t="str">
            <v>Durham</v>
          </cell>
          <cell r="Y986" t="str">
            <v>Durham Center</v>
          </cell>
          <cell r="AA986" t="str">
            <v>MEDICARE PART A</v>
          </cell>
          <cell r="AB986" t="str">
            <v>MEDICARE</v>
          </cell>
          <cell r="AC986" t="str">
            <v>SELF PAY</v>
          </cell>
          <cell r="AD986" t="str">
            <v>SELF PAY</v>
          </cell>
          <cell r="AE986" t="str">
            <v>MEDICARE PART B</v>
          </cell>
          <cell r="AF986" t="str">
            <v>MEDICARE</v>
          </cell>
          <cell r="AG986" t="str">
            <v>MEDICAID(NC)</v>
          </cell>
          <cell r="AH986" t="str">
            <v>MEDICAID</v>
          </cell>
          <cell r="AK986" t="str">
            <v>Medicaid</v>
          </cell>
          <cell r="AL986">
            <v>55.232876712328768</v>
          </cell>
          <cell r="AM986">
            <v>306</v>
          </cell>
          <cell r="AN986">
            <v>1</v>
          </cell>
          <cell r="AO986">
            <v>1</v>
          </cell>
          <cell r="AP986">
            <v>20110311</v>
          </cell>
          <cell r="AQ986">
            <v>9</v>
          </cell>
          <cell r="AR986" t="str">
            <v>8-30 Days</v>
          </cell>
          <cell r="AS986">
            <v>0</v>
          </cell>
          <cell r="AT986">
            <v>0</v>
          </cell>
          <cell r="AU986">
            <v>1</v>
          </cell>
          <cell r="AV986" t="b">
            <v>1</v>
          </cell>
          <cell r="AW986" t="b">
            <v>1</v>
          </cell>
          <cell r="AX986" t="b">
            <v>1</v>
          </cell>
          <cell r="AY986" t="b">
            <v>0</v>
          </cell>
          <cell r="AZ986">
            <v>0</v>
          </cell>
          <cell r="BA986" t="b">
            <v>1</v>
          </cell>
          <cell r="BB986" t="b">
            <v>1</v>
          </cell>
          <cell r="BC986">
            <v>0</v>
          </cell>
        </row>
        <row r="987">
          <cell r="A987" t="str">
            <v>H</v>
          </cell>
          <cell r="B987" t="str">
            <v>2010/12/26</v>
          </cell>
          <cell r="C987" t="str">
            <v>2011/01/31</v>
          </cell>
          <cell r="D987">
            <v>0</v>
          </cell>
          <cell r="E987">
            <v>1964683</v>
          </cell>
          <cell r="F987" t="str">
            <v>M</v>
          </cell>
          <cell r="G987" t="str">
            <v>T</v>
          </cell>
          <cell r="H987" t="str">
            <v>1983/07/09</v>
          </cell>
          <cell r="I987" t="str">
            <v>ADATC</v>
          </cell>
          <cell r="J987" t="str">
            <v>J F Keith ADATC</v>
          </cell>
          <cell r="K987" t="str">
            <v>949677555L</v>
          </cell>
          <cell r="M987" t="str">
            <v>1101798</v>
          </cell>
          <cell r="N987" t="str">
            <v>West</v>
          </cell>
          <cell r="O987" t="str">
            <v>113</v>
          </cell>
          <cell r="P987" t="str">
            <v>Western Highlands</v>
          </cell>
          <cell r="Q987" t="str">
            <v>Program Completion ADATC only</v>
          </cell>
          <cell r="R987" t="str">
            <v>Other outpatient and residential non state facilit</v>
          </cell>
          <cell r="S987" t="str">
            <v>Residental facility excluding nursing homes(halfwa</v>
          </cell>
          <cell r="T987" t="str">
            <v>SA</v>
          </cell>
          <cell r="U987" t="str">
            <v>Buncombe</v>
          </cell>
          <cell r="V987" t="str">
            <v>Buncombe</v>
          </cell>
          <cell r="W987" t="str">
            <v>Buncombe</v>
          </cell>
          <cell r="Y987" t="str">
            <v>Western Highlands</v>
          </cell>
          <cell r="AA987" t="str">
            <v>SELF PAY</v>
          </cell>
          <cell r="AB987" t="str">
            <v>SELF PAY</v>
          </cell>
          <cell r="AK987" t="str">
            <v>Self</v>
          </cell>
          <cell r="AL987">
            <v>28.079452054794519</v>
          </cell>
          <cell r="AM987">
            <v>1505</v>
          </cell>
          <cell r="AN987">
            <v>1</v>
          </cell>
          <cell r="AO987">
            <v>1</v>
          </cell>
          <cell r="AP987">
            <v>20110131</v>
          </cell>
          <cell r="AQ987">
            <v>0</v>
          </cell>
          <cell r="AR987" t="str">
            <v>0-7 Days</v>
          </cell>
          <cell r="AS987">
            <v>0</v>
          </cell>
          <cell r="AT987">
            <v>0</v>
          </cell>
          <cell r="AU987">
            <v>0</v>
          </cell>
          <cell r="AV987" t="b">
            <v>0</v>
          </cell>
          <cell r="AW987" t="b">
            <v>1</v>
          </cell>
          <cell r="AX987" t="b">
            <v>1</v>
          </cell>
          <cell r="AY987" t="b">
            <v>0</v>
          </cell>
          <cell r="AZ987">
            <v>1</v>
          </cell>
          <cell r="BA987" t="b">
            <v>1</v>
          </cell>
          <cell r="BB987" t="b">
            <v>1</v>
          </cell>
          <cell r="BC987">
            <v>1</v>
          </cell>
        </row>
        <row r="988">
          <cell r="A988" t="str">
            <v>8</v>
          </cell>
          <cell r="B988" t="str">
            <v>2011/01/04</v>
          </cell>
          <cell r="C988" t="str">
            <v>2011/01/13</v>
          </cell>
          <cell r="D988">
            <v>1</v>
          </cell>
          <cell r="E988">
            <v>2223209</v>
          </cell>
          <cell r="F988" t="str">
            <v>F</v>
          </cell>
          <cell r="G988" t="str">
            <v>T</v>
          </cell>
          <cell r="H988" t="str">
            <v>1977/12/27</v>
          </cell>
          <cell r="I988" t="str">
            <v>ADATC</v>
          </cell>
          <cell r="J988" t="str">
            <v>R. J. Blackley ADATC</v>
          </cell>
          <cell r="K988" t="str">
            <v>944195348M</v>
          </cell>
          <cell r="M988" t="str">
            <v>1101842</v>
          </cell>
          <cell r="N988" t="str">
            <v>C</v>
          </cell>
          <cell r="O988" t="str">
            <v>208</v>
          </cell>
          <cell r="P988" t="str">
            <v>Five County</v>
          </cell>
          <cell r="Q988" t="str">
            <v>staffed Out</v>
          </cell>
          <cell r="R988" t="str">
            <v>Other outpatient and residential non state facilit</v>
          </cell>
          <cell r="S988" t="str">
            <v>Residental facility excluding nursing homes(halfwa</v>
          </cell>
          <cell r="T988" t="str">
            <v>SA</v>
          </cell>
          <cell r="U988" t="str">
            <v>Vance</v>
          </cell>
          <cell r="V988" t="str">
            <v>Vance</v>
          </cell>
          <cell r="W988" t="str">
            <v>Pitt</v>
          </cell>
          <cell r="X988" t="str">
            <v>Five County</v>
          </cell>
          <cell r="Y988" t="str">
            <v>Five County</v>
          </cell>
          <cell r="AA988" t="str">
            <v>SELF PAY</v>
          </cell>
          <cell r="AB988" t="str">
            <v>SELF PAY</v>
          </cell>
          <cell r="AK988" t="str">
            <v>Self</v>
          </cell>
          <cell r="AL988">
            <v>33.613698630136987</v>
          </cell>
          <cell r="AM988">
            <v>1228</v>
          </cell>
          <cell r="AN988">
            <v>0</v>
          </cell>
          <cell r="AO988">
            <v>0</v>
          </cell>
          <cell r="AP988" t="str">
            <v>.</v>
          </cell>
          <cell r="AQ988" t="str">
            <v>.</v>
          </cell>
          <cell r="AR988" t="str">
            <v>Not Seen</v>
          </cell>
          <cell r="AS988">
            <v>0</v>
          </cell>
          <cell r="AT988">
            <v>0</v>
          </cell>
          <cell r="AU988">
            <v>0</v>
          </cell>
          <cell r="AV988" t="b">
            <v>0</v>
          </cell>
          <cell r="AW988" t="b">
            <v>1</v>
          </cell>
          <cell r="AX988" t="b">
            <v>1</v>
          </cell>
          <cell r="AY988" t="b">
            <v>0</v>
          </cell>
          <cell r="AZ988">
            <v>0</v>
          </cell>
          <cell r="BA988" t="b">
            <v>0</v>
          </cell>
          <cell r="BB988" t="b">
            <v>1</v>
          </cell>
          <cell r="BC988">
            <v>1</v>
          </cell>
        </row>
        <row r="989">
          <cell r="A989" t="str">
            <v>Q</v>
          </cell>
          <cell r="B989" t="str">
            <v>2011/01/13</v>
          </cell>
          <cell r="C989" t="str">
            <v>2011/01/23</v>
          </cell>
          <cell r="D989">
            <v>0</v>
          </cell>
          <cell r="E989">
            <v>2223209</v>
          </cell>
          <cell r="F989" t="str">
            <v>F</v>
          </cell>
          <cell r="G989" t="str">
            <v>T</v>
          </cell>
          <cell r="H989" t="str">
            <v>1977/12/27</v>
          </cell>
          <cell r="I989" t="str">
            <v>ADATC</v>
          </cell>
          <cell r="J989" t="str">
            <v>W.B. Jones ADATC</v>
          </cell>
          <cell r="K989" t="str">
            <v>944195348M</v>
          </cell>
          <cell r="M989" t="str">
            <v>1101842</v>
          </cell>
          <cell r="N989" t="str">
            <v>C</v>
          </cell>
          <cell r="O989" t="str">
            <v>208</v>
          </cell>
          <cell r="P989" t="str">
            <v>Five County</v>
          </cell>
          <cell r="Q989" t="str">
            <v>Program Completion ADATC only</v>
          </cell>
          <cell r="R989" t="str">
            <v>Other outpatient and residential non state facilit</v>
          </cell>
          <cell r="S989" t="str">
            <v>Residental facility excluding nursing homes(halfwa</v>
          </cell>
          <cell r="T989" t="str">
            <v>SA</v>
          </cell>
          <cell r="U989" t="str">
            <v>Vance</v>
          </cell>
          <cell r="V989" t="str">
            <v>Vance</v>
          </cell>
          <cell r="W989" t="str">
            <v>Mecklenburg</v>
          </cell>
          <cell r="X989" t="str">
            <v>Mecklenburg</v>
          </cell>
          <cell r="Y989" t="str">
            <v>Mecklenburg</v>
          </cell>
          <cell r="AA989" t="str">
            <v>SELF PAY</v>
          </cell>
          <cell r="AB989" t="str">
            <v>SELF PAY</v>
          </cell>
          <cell r="AK989" t="str">
            <v>Self</v>
          </cell>
          <cell r="AL989">
            <v>33.613698630136987</v>
          </cell>
          <cell r="AM989">
            <v>1955</v>
          </cell>
          <cell r="AN989">
            <v>0</v>
          </cell>
          <cell r="AO989">
            <v>0</v>
          </cell>
          <cell r="AP989" t="str">
            <v>.</v>
          </cell>
          <cell r="AQ989" t="str">
            <v>.</v>
          </cell>
          <cell r="AR989" t="str">
            <v>Not Seen</v>
          </cell>
          <cell r="AS989">
            <v>0</v>
          </cell>
          <cell r="AT989">
            <v>0</v>
          </cell>
          <cell r="AU989">
            <v>0</v>
          </cell>
          <cell r="AV989" t="b">
            <v>0</v>
          </cell>
          <cell r="AW989" t="b">
            <v>1</v>
          </cell>
          <cell r="AX989" t="b">
            <v>1</v>
          </cell>
          <cell r="AY989" t="b">
            <v>0</v>
          </cell>
          <cell r="AZ989">
            <v>1</v>
          </cell>
          <cell r="BA989" t="b">
            <v>1</v>
          </cell>
          <cell r="BB989" t="b">
            <v>1</v>
          </cell>
          <cell r="BC989">
            <v>1</v>
          </cell>
        </row>
        <row r="990">
          <cell r="A990" t="str">
            <v>H</v>
          </cell>
          <cell r="B990" t="str">
            <v>2010/12/29</v>
          </cell>
          <cell r="C990" t="str">
            <v>2011/01/02</v>
          </cell>
          <cell r="D990">
            <v>0</v>
          </cell>
          <cell r="E990">
            <v>178903</v>
          </cell>
          <cell r="F990" t="str">
            <v>M</v>
          </cell>
          <cell r="G990" t="str">
            <v>T</v>
          </cell>
          <cell r="H990" t="str">
            <v>1985/12/07</v>
          </cell>
          <cell r="I990" t="str">
            <v>ADATC</v>
          </cell>
          <cell r="J990" t="str">
            <v>J F Keith ADATC</v>
          </cell>
          <cell r="K990" t="str">
            <v>900293710P</v>
          </cell>
          <cell r="L990" t="str">
            <v>900293710P</v>
          </cell>
          <cell r="M990" t="str">
            <v>1101859</v>
          </cell>
          <cell r="N990" t="str">
            <v>West</v>
          </cell>
          <cell r="O990" t="str">
            <v>113</v>
          </cell>
          <cell r="P990" t="str">
            <v>Western Highlands</v>
          </cell>
          <cell r="Q990" t="str">
            <v>Program Completion ADATC only</v>
          </cell>
          <cell r="R990" t="str">
            <v>Other outpatient and residential non state facilit</v>
          </cell>
          <cell r="S990" t="str">
            <v>Private residence</v>
          </cell>
          <cell r="T990" t="str">
            <v>SA</v>
          </cell>
          <cell r="U990" t="str">
            <v>Buncombe</v>
          </cell>
          <cell r="V990" t="str">
            <v>Buncombe</v>
          </cell>
          <cell r="W990" t="str">
            <v>Buncombe</v>
          </cell>
          <cell r="Y990" t="str">
            <v>Western Highlands</v>
          </cell>
          <cell r="AA990" t="str">
            <v>SELF PAY</v>
          </cell>
          <cell r="AB990" t="str">
            <v>SELF PAY</v>
          </cell>
          <cell r="AK990" t="str">
            <v>Self</v>
          </cell>
          <cell r="AL990">
            <v>25.663013698630138</v>
          </cell>
          <cell r="AM990">
            <v>1320</v>
          </cell>
          <cell r="AN990">
            <v>0</v>
          </cell>
          <cell r="AO990">
            <v>0</v>
          </cell>
          <cell r="AP990" t="str">
            <v>.</v>
          </cell>
          <cell r="AQ990" t="str">
            <v>.</v>
          </cell>
          <cell r="AR990" t="str">
            <v>Not Seen</v>
          </cell>
          <cell r="AS990">
            <v>0</v>
          </cell>
          <cell r="AT990">
            <v>0</v>
          </cell>
          <cell r="AU990">
            <v>0</v>
          </cell>
          <cell r="AV990" t="b">
            <v>0</v>
          </cell>
          <cell r="AW990" t="b">
            <v>1</v>
          </cell>
          <cell r="AX990" t="b">
            <v>1</v>
          </cell>
          <cell r="AY990" t="b">
            <v>0</v>
          </cell>
          <cell r="AZ990">
            <v>1</v>
          </cell>
          <cell r="BA990" t="b">
            <v>1</v>
          </cell>
          <cell r="BB990" t="b">
            <v>1</v>
          </cell>
          <cell r="BC990">
            <v>1</v>
          </cell>
        </row>
        <row r="991">
          <cell r="A991" t="str">
            <v>8</v>
          </cell>
          <cell r="B991" t="str">
            <v>2011/01/21</v>
          </cell>
          <cell r="C991" t="str">
            <v>2011/02/18</v>
          </cell>
          <cell r="D991">
            <v>0</v>
          </cell>
          <cell r="E991">
            <v>2045390</v>
          </cell>
          <cell r="F991" t="str">
            <v>F</v>
          </cell>
          <cell r="G991" t="str">
            <v>T</v>
          </cell>
          <cell r="H991" t="str">
            <v>1988/11/23</v>
          </cell>
          <cell r="I991" t="str">
            <v>ADATC</v>
          </cell>
          <cell r="J991" t="str">
            <v>R. J. Blackley ADATC</v>
          </cell>
          <cell r="K991" t="str">
            <v>948788238N</v>
          </cell>
          <cell r="L991" t="str">
            <v>948788238N</v>
          </cell>
          <cell r="M991" t="str">
            <v>1101924</v>
          </cell>
          <cell r="N991" t="str">
            <v>C</v>
          </cell>
          <cell r="O991" t="str">
            <v>202</v>
          </cell>
          <cell r="P991" t="str">
            <v>CenterPoint</v>
          </cell>
          <cell r="Q991" t="str">
            <v>Program Completion ADATC only</v>
          </cell>
          <cell r="R991" t="str">
            <v>Other outpatient and residential non state facilit</v>
          </cell>
          <cell r="S991" t="str">
            <v>Other independent (rooming house dormitory barrack</v>
          </cell>
          <cell r="T991" t="str">
            <v>SA</v>
          </cell>
          <cell r="U991" t="str">
            <v>Rockingham</v>
          </cell>
          <cell r="V991" t="str">
            <v>Rockingham</v>
          </cell>
          <cell r="W991" t="str">
            <v>Guilford</v>
          </cell>
          <cell r="X991" t="str">
            <v>CenterPoint</v>
          </cell>
          <cell r="Y991" t="str">
            <v>CenterPoint Human Services</v>
          </cell>
          <cell r="AA991" t="str">
            <v>SELF PAY</v>
          </cell>
          <cell r="AB991" t="str">
            <v>SELF PAY</v>
          </cell>
          <cell r="AC991" t="str">
            <v>MEDICAID(NC)</v>
          </cell>
          <cell r="AD991" t="str">
            <v>MEDICAID</v>
          </cell>
          <cell r="AK991" t="str">
            <v>Medicaid</v>
          </cell>
          <cell r="AL991">
            <v>22.698630136986303</v>
          </cell>
          <cell r="AM991">
            <v>1196</v>
          </cell>
          <cell r="AN991">
            <v>1</v>
          </cell>
          <cell r="AO991">
            <v>1</v>
          </cell>
          <cell r="AP991">
            <v>20110221</v>
          </cell>
          <cell r="AQ991">
            <v>3</v>
          </cell>
          <cell r="AR991" t="str">
            <v>0-7 Days</v>
          </cell>
          <cell r="AS991">
            <v>0</v>
          </cell>
          <cell r="AT991">
            <v>0</v>
          </cell>
          <cell r="AU991">
            <v>0</v>
          </cell>
          <cell r="AV991" t="b">
            <v>0</v>
          </cell>
          <cell r="AW991" t="b">
            <v>1</v>
          </cell>
          <cell r="AX991" t="b">
            <v>1</v>
          </cell>
          <cell r="AY991" t="b">
            <v>0</v>
          </cell>
          <cell r="AZ991">
            <v>1</v>
          </cell>
          <cell r="BA991" t="b">
            <v>1</v>
          </cell>
          <cell r="BB991" t="b">
            <v>1</v>
          </cell>
          <cell r="BC991">
            <v>1</v>
          </cell>
        </row>
        <row r="992">
          <cell r="A992" t="str">
            <v>H</v>
          </cell>
          <cell r="B992" t="str">
            <v>2011/03/21</v>
          </cell>
          <cell r="C992" t="str">
            <v>2011/03/27</v>
          </cell>
          <cell r="D992">
            <v>0</v>
          </cell>
          <cell r="E992">
            <v>1693678</v>
          </cell>
          <cell r="F992" t="str">
            <v>M</v>
          </cell>
          <cell r="G992" t="str">
            <v>T</v>
          </cell>
          <cell r="H992" t="str">
            <v>1963/02/06</v>
          </cell>
          <cell r="I992" t="str">
            <v>ADATC</v>
          </cell>
          <cell r="J992" t="str">
            <v>J F Keith ADATC</v>
          </cell>
          <cell r="K992" t="str">
            <v>948429110O</v>
          </cell>
          <cell r="M992" t="str">
            <v>1101935</v>
          </cell>
          <cell r="N992" t="str">
            <v>West</v>
          </cell>
          <cell r="O992" t="str">
            <v>110</v>
          </cell>
          <cell r="P992" t="str">
            <v>Mecklenburg</v>
          </cell>
          <cell r="Q992" t="str">
            <v>Program Completion ADATC only</v>
          </cell>
          <cell r="R992" t="str">
            <v>Other outpatient and residential non state facilit</v>
          </cell>
          <cell r="S992" t="str">
            <v>Private residence</v>
          </cell>
          <cell r="T992" t="str">
            <v>SA</v>
          </cell>
          <cell r="U992" t="str">
            <v>Mecklenburg</v>
          </cell>
          <cell r="V992" t="str">
            <v>Mecklenburg</v>
          </cell>
          <cell r="W992" t="str">
            <v>Mecklenburg</v>
          </cell>
          <cell r="X992" t="str">
            <v>Mecklenburg</v>
          </cell>
          <cell r="Y992" t="str">
            <v>Mecklenburg</v>
          </cell>
          <cell r="AA992" t="str">
            <v>SELF PAY</v>
          </cell>
          <cell r="AB992" t="str">
            <v>SELF PAY</v>
          </cell>
          <cell r="AK992" t="str">
            <v>Self</v>
          </cell>
          <cell r="AL992">
            <v>48.512328767123286</v>
          </cell>
          <cell r="AM992">
            <v>1462</v>
          </cell>
          <cell r="AN992">
            <v>0</v>
          </cell>
          <cell r="AO992">
            <v>0</v>
          </cell>
          <cell r="AP992" t="str">
            <v>.</v>
          </cell>
          <cell r="AQ992" t="str">
            <v>.</v>
          </cell>
          <cell r="AR992" t="str">
            <v>Not Seen</v>
          </cell>
          <cell r="AS992">
            <v>0</v>
          </cell>
          <cell r="AT992">
            <v>0</v>
          </cell>
          <cell r="AU992">
            <v>0</v>
          </cell>
          <cell r="AV992" t="b">
            <v>0</v>
          </cell>
          <cell r="AW992" t="b">
            <v>1</v>
          </cell>
          <cell r="AX992" t="b">
            <v>1</v>
          </cell>
          <cell r="AY992" t="b">
            <v>0</v>
          </cell>
          <cell r="AZ992">
            <v>1</v>
          </cell>
          <cell r="BA992" t="b">
            <v>1</v>
          </cell>
          <cell r="BB992" t="b">
            <v>1</v>
          </cell>
          <cell r="BC992">
            <v>1</v>
          </cell>
        </row>
        <row r="993">
          <cell r="A993" t="str">
            <v>0</v>
          </cell>
          <cell r="B993" t="str">
            <v>2010/06/15</v>
          </cell>
          <cell r="C993" t="str">
            <v>2011/03/16</v>
          </cell>
          <cell r="D993">
            <v>0</v>
          </cell>
          <cell r="E993">
            <v>2233242</v>
          </cell>
          <cell r="F993" t="str">
            <v>M</v>
          </cell>
          <cell r="G993" t="str">
            <v>T</v>
          </cell>
          <cell r="H993" t="str">
            <v>1929/05/19</v>
          </cell>
          <cell r="I993" t="str">
            <v>Psych Hospital</v>
          </cell>
          <cell r="J993" t="str">
            <v>Central Regional Hospital</v>
          </cell>
          <cell r="K993" t="str">
            <v>950982593K</v>
          </cell>
          <cell r="M993" t="str">
            <v>1102060</v>
          </cell>
          <cell r="N993" t="str">
            <v>C</v>
          </cell>
          <cell r="O993" t="str">
            <v>206</v>
          </cell>
          <cell r="P993" t="str">
            <v>O-P-C</v>
          </cell>
          <cell r="Q993" t="str">
            <v>Direct with Approval</v>
          </cell>
          <cell r="R993" t="str">
            <v>Other outpatient and residential non state facilit</v>
          </cell>
          <cell r="S993" t="str">
            <v>Adult care home - 7 or more beds (rest home)</v>
          </cell>
          <cell r="T993" t="str">
            <v>MH</v>
          </cell>
          <cell r="U993" t="str">
            <v>Orange</v>
          </cell>
          <cell r="V993" t="str">
            <v>Orange</v>
          </cell>
          <cell r="W993" t="str">
            <v>Orange</v>
          </cell>
          <cell r="X993" t="str">
            <v>O-P-C</v>
          </cell>
          <cell r="Y993" t="str">
            <v>Orange-Person-Chatham</v>
          </cell>
          <cell r="AA993" t="str">
            <v>MEDICARE PART A</v>
          </cell>
          <cell r="AB993" t="str">
            <v>MEDICARE</v>
          </cell>
          <cell r="AC993" t="str">
            <v>SELF PAY</v>
          </cell>
          <cell r="AD993" t="str">
            <v>SELF PAY</v>
          </cell>
          <cell r="AE993" t="str">
            <v>MEDICARE PART B</v>
          </cell>
          <cell r="AF993" t="str">
            <v>MEDICARE</v>
          </cell>
          <cell r="AK993" t="str">
            <v>Medicare</v>
          </cell>
          <cell r="AL993">
            <v>82.254794520547946</v>
          </cell>
          <cell r="AM993">
            <v>311</v>
          </cell>
          <cell r="AN993">
            <v>0</v>
          </cell>
          <cell r="AO993">
            <v>0</v>
          </cell>
          <cell r="AP993" t="str">
            <v>.</v>
          </cell>
          <cell r="AQ993" t="str">
            <v>.</v>
          </cell>
          <cell r="AR993" t="str">
            <v>Not Seen</v>
          </cell>
          <cell r="AS993">
            <v>0</v>
          </cell>
          <cell r="AT993">
            <v>0</v>
          </cell>
          <cell r="AU993">
            <v>1</v>
          </cell>
          <cell r="AV993" t="b">
            <v>1</v>
          </cell>
          <cell r="AW993" t="b">
            <v>1</v>
          </cell>
          <cell r="AX993" t="b">
            <v>1</v>
          </cell>
          <cell r="AY993" t="b">
            <v>0</v>
          </cell>
          <cell r="AZ993">
            <v>0</v>
          </cell>
          <cell r="BA993" t="b">
            <v>1</v>
          </cell>
          <cell r="BB993" t="b">
            <v>1</v>
          </cell>
          <cell r="BC993">
            <v>1</v>
          </cell>
        </row>
        <row r="994">
          <cell r="A994" t="str">
            <v>0</v>
          </cell>
          <cell r="B994" t="str">
            <v>2011/01/15</v>
          </cell>
          <cell r="C994" t="str">
            <v>2011/02/08</v>
          </cell>
          <cell r="D994">
            <v>0</v>
          </cell>
          <cell r="E994">
            <v>2221389</v>
          </cell>
          <cell r="F994" t="str">
            <v>M</v>
          </cell>
          <cell r="G994" t="str">
            <v>T</v>
          </cell>
          <cell r="H994" t="str">
            <v>1982/07/10</v>
          </cell>
          <cell r="I994" t="str">
            <v>Psych Hospital</v>
          </cell>
          <cell r="J994" t="str">
            <v>Central Regional Hospital</v>
          </cell>
          <cell r="K994" t="str">
            <v>950066269S</v>
          </cell>
          <cell r="M994" t="str">
            <v>1102185</v>
          </cell>
          <cell r="N994" t="str">
            <v>C</v>
          </cell>
          <cell r="O994" t="str">
            <v>206</v>
          </cell>
          <cell r="P994" t="str">
            <v>O-P-C</v>
          </cell>
          <cell r="Q994" t="str">
            <v>Direct with Approval</v>
          </cell>
          <cell r="R994" t="str">
            <v>Other outpatient and residential non state facilit</v>
          </cell>
          <cell r="S994" t="str">
            <v>Homeless(street vehicle shelter for homeless)</v>
          </cell>
          <cell r="T994" t="str">
            <v>MH</v>
          </cell>
          <cell r="U994" t="str">
            <v>Orange</v>
          </cell>
          <cell r="V994" t="str">
            <v>Orange</v>
          </cell>
          <cell r="W994" t="str">
            <v>Orange</v>
          </cell>
          <cell r="X994" t="str">
            <v>O-P-C</v>
          </cell>
          <cell r="Y994" t="str">
            <v>Orange-Person-Chatham</v>
          </cell>
          <cell r="AA994" t="str">
            <v>SELF PAY</v>
          </cell>
          <cell r="AB994" t="str">
            <v>SELF PAY</v>
          </cell>
          <cell r="AC994" t="str">
            <v>SELF PAY</v>
          </cell>
          <cell r="AD994" t="str">
            <v>SELF PAY</v>
          </cell>
          <cell r="AK994" t="str">
            <v>Self</v>
          </cell>
          <cell r="AL994">
            <v>29.076712328767123</v>
          </cell>
          <cell r="AM994">
            <v>307</v>
          </cell>
          <cell r="AN994">
            <v>1</v>
          </cell>
          <cell r="AO994">
            <v>1</v>
          </cell>
          <cell r="AP994">
            <v>20110208</v>
          </cell>
          <cell r="AQ994">
            <v>0</v>
          </cell>
          <cell r="AR994" t="str">
            <v>0-7 Days</v>
          </cell>
          <cell r="AS994">
            <v>0</v>
          </cell>
          <cell r="AT994">
            <v>0</v>
          </cell>
          <cell r="AU994">
            <v>1</v>
          </cell>
          <cell r="AV994" t="b">
            <v>1</v>
          </cell>
          <cell r="AW994" t="b">
            <v>1</v>
          </cell>
          <cell r="AX994" t="b">
            <v>1</v>
          </cell>
          <cell r="AY994" t="b">
            <v>0</v>
          </cell>
          <cell r="AZ994">
            <v>0</v>
          </cell>
          <cell r="BA994" t="b">
            <v>1</v>
          </cell>
          <cell r="BB994" t="b">
            <v>1</v>
          </cell>
          <cell r="BC994">
            <v>1</v>
          </cell>
        </row>
        <row r="995">
          <cell r="A995" t="str">
            <v>2</v>
          </cell>
          <cell r="B995" t="str">
            <v>2010/06/25</v>
          </cell>
          <cell r="C995" t="str">
            <v>2011/03/14</v>
          </cell>
          <cell r="D995">
            <v>0</v>
          </cell>
          <cell r="E995">
            <v>2233309</v>
          </cell>
          <cell r="F995" t="str">
            <v>M</v>
          </cell>
          <cell r="G995" t="str">
            <v>T</v>
          </cell>
          <cell r="H995" t="str">
            <v>1956/09/29</v>
          </cell>
          <cell r="I995" t="str">
            <v>Psych Hospital</v>
          </cell>
          <cell r="J995" t="str">
            <v>Broughton</v>
          </cell>
          <cell r="K995" t="str">
            <v>950388385R</v>
          </cell>
          <cell r="M995" t="str">
            <v>1102201</v>
          </cell>
          <cell r="N995" t="str">
            <v>West</v>
          </cell>
          <cell r="O995" t="str">
            <v>110</v>
          </cell>
          <cell r="P995" t="str">
            <v>Mecklenburg</v>
          </cell>
          <cell r="Q995" t="str">
            <v>Direct to Outpatient Commitment</v>
          </cell>
          <cell r="R995" t="str">
            <v>Other outpatient and residential non state facilit</v>
          </cell>
          <cell r="S995" t="str">
            <v>Foster family alternative family living</v>
          </cell>
          <cell r="T995" t="str">
            <v>MH</v>
          </cell>
          <cell r="U995" t="str">
            <v>Mecklenburg</v>
          </cell>
          <cell r="V995" t="str">
            <v>Mecklenburg</v>
          </cell>
          <cell r="W995" t="str">
            <v>Buncombe</v>
          </cell>
          <cell r="Y995" t="str">
            <v>Mecklenburg</v>
          </cell>
          <cell r="AA995" t="str">
            <v>MEDICARE PART A</v>
          </cell>
          <cell r="AB995" t="str">
            <v>MEDICARE</v>
          </cell>
          <cell r="AC995" t="str">
            <v>SELF PAY</v>
          </cell>
          <cell r="AD995" t="str">
            <v>SELF PAY</v>
          </cell>
          <cell r="AE995" t="str">
            <v>MEDICARE PART B</v>
          </cell>
          <cell r="AF995" t="str">
            <v>MEDICARE</v>
          </cell>
          <cell r="AK995" t="str">
            <v>Medicare</v>
          </cell>
          <cell r="AL995">
            <v>54.871232876712327</v>
          </cell>
          <cell r="AM995">
            <v>930</v>
          </cell>
          <cell r="AN995">
            <v>0</v>
          </cell>
          <cell r="AO995">
            <v>0</v>
          </cell>
          <cell r="AP995" t="str">
            <v>.</v>
          </cell>
          <cell r="AQ995" t="str">
            <v>.</v>
          </cell>
          <cell r="AR995" t="str">
            <v>Not Seen</v>
          </cell>
          <cell r="AS995">
            <v>0</v>
          </cell>
          <cell r="AT995">
            <v>0</v>
          </cell>
          <cell r="AU995">
            <v>1</v>
          </cell>
          <cell r="AV995" t="b">
            <v>1</v>
          </cell>
          <cell r="AW995" t="b">
            <v>1</v>
          </cell>
          <cell r="AX995" t="b">
            <v>1</v>
          </cell>
          <cell r="AY995" t="b">
            <v>0</v>
          </cell>
          <cell r="AZ995">
            <v>0</v>
          </cell>
          <cell r="BA995" t="b">
            <v>1</v>
          </cell>
          <cell r="BB995" t="b">
            <v>1</v>
          </cell>
          <cell r="BC995">
            <v>1</v>
          </cell>
        </row>
        <row r="996">
          <cell r="A996" t="str">
            <v>H</v>
          </cell>
          <cell r="B996" t="str">
            <v>2011/01/14</v>
          </cell>
          <cell r="C996" t="str">
            <v>2011/02/21</v>
          </cell>
          <cell r="D996">
            <v>0</v>
          </cell>
          <cell r="E996">
            <v>1332357</v>
          </cell>
          <cell r="F996" t="str">
            <v>M</v>
          </cell>
          <cell r="G996" t="str">
            <v>T</v>
          </cell>
          <cell r="H996" t="str">
            <v>1973/12/23</v>
          </cell>
          <cell r="I996" t="str">
            <v>ADATC</v>
          </cell>
          <cell r="J996" t="str">
            <v>J F Keith ADATC</v>
          </cell>
          <cell r="K996" t="str">
            <v>947416704O</v>
          </cell>
          <cell r="M996" t="str">
            <v>1102205</v>
          </cell>
          <cell r="N996" t="str">
            <v>West</v>
          </cell>
          <cell r="O996" t="str">
            <v>113</v>
          </cell>
          <cell r="P996" t="str">
            <v>Western Highlands</v>
          </cell>
          <cell r="Q996" t="str">
            <v>Program Completion ADATC only</v>
          </cell>
          <cell r="R996" t="str">
            <v>Other outpatient and residential non state facilit</v>
          </cell>
          <cell r="S996" t="str">
            <v>Residental facility excluding nursing homes(halfwa</v>
          </cell>
          <cell r="T996" t="str">
            <v>SA</v>
          </cell>
          <cell r="U996" t="str">
            <v>Buncombe</v>
          </cell>
          <cell r="V996" t="str">
            <v>Buncombe</v>
          </cell>
          <cell r="W996" t="str">
            <v>Buncombe</v>
          </cell>
          <cell r="Y996" t="str">
            <v>Western Highlands</v>
          </cell>
          <cell r="AA996" t="str">
            <v>SELF PAY</v>
          </cell>
          <cell r="AB996" t="str">
            <v>SELF PAY</v>
          </cell>
          <cell r="AK996" t="str">
            <v>Self</v>
          </cell>
          <cell r="AL996">
            <v>37.627397260273973</v>
          </cell>
          <cell r="AM996">
            <v>1411</v>
          </cell>
          <cell r="AN996">
            <v>1</v>
          </cell>
          <cell r="AO996">
            <v>1</v>
          </cell>
          <cell r="AP996">
            <v>20110221</v>
          </cell>
          <cell r="AQ996">
            <v>0</v>
          </cell>
          <cell r="AR996" t="str">
            <v>0-7 Days</v>
          </cell>
          <cell r="AS996">
            <v>0</v>
          </cell>
          <cell r="AT996">
            <v>0</v>
          </cell>
          <cell r="AU996">
            <v>0</v>
          </cell>
          <cell r="AV996" t="b">
            <v>0</v>
          </cell>
          <cell r="AW996" t="b">
            <v>1</v>
          </cell>
          <cell r="AX996" t="b">
            <v>1</v>
          </cell>
          <cell r="AY996" t="b">
            <v>0</v>
          </cell>
          <cell r="AZ996">
            <v>1</v>
          </cell>
          <cell r="BA996" t="b">
            <v>1</v>
          </cell>
          <cell r="BB996" t="b">
            <v>1</v>
          </cell>
          <cell r="BC996">
            <v>1</v>
          </cell>
        </row>
        <row r="997">
          <cell r="A997" t="str">
            <v>Q</v>
          </cell>
          <cell r="B997" t="str">
            <v>2010/12/21</v>
          </cell>
          <cell r="C997" t="str">
            <v>2011/01/06</v>
          </cell>
          <cell r="D997">
            <v>0</v>
          </cell>
          <cell r="E997">
            <v>1145049</v>
          </cell>
          <cell r="F997" t="str">
            <v>F</v>
          </cell>
          <cell r="G997" t="str">
            <v>T</v>
          </cell>
          <cell r="H997" t="str">
            <v>1980/01/31</v>
          </cell>
          <cell r="I997" t="str">
            <v>ADATC</v>
          </cell>
          <cell r="J997" t="str">
            <v>W.B. Jones ADATC</v>
          </cell>
          <cell r="K997" t="str">
            <v>946172974K</v>
          </cell>
          <cell r="M997" t="str">
            <v>1102214</v>
          </cell>
          <cell r="N997" t="str">
            <v>East</v>
          </cell>
          <cell r="O997" t="str">
            <v>412</v>
          </cell>
          <cell r="P997" t="str">
            <v>Albemarle</v>
          </cell>
          <cell r="Q997" t="str">
            <v>Program Completion ADATC only</v>
          </cell>
          <cell r="R997" t="str">
            <v>Other outpatient and residential non state facilit</v>
          </cell>
          <cell r="S997" t="str">
            <v>Residental facility excluding nursing homes(halfwa</v>
          </cell>
          <cell r="T997" t="str">
            <v>SA</v>
          </cell>
          <cell r="U997" t="str">
            <v>Dare</v>
          </cell>
          <cell r="V997" t="str">
            <v>Dare</v>
          </cell>
          <cell r="W997" t="str">
            <v>New Hanover</v>
          </cell>
          <cell r="X997" t="str">
            <v>Southeastern Center</v>
          </cell>
          <cell r="Y997" t="str">
            <v>Southeastern Center</v>
          </cell>
          <cell r="AA997" t="str">
            <v>SELF PAY</v>
          </cell>
          <cell r="AB997" t="str">
            <v>SELF PAY</v>
          </cell>
          <cell r="AK997" t="str">
            <v>Self</v>
          </cell>
          <cell r="AL997">
            <v>31.517808219178082</v>
          </cell>
          <cell r="AM997">
            <v>1802</v>
          </cell>
          <cell r="AN997">
            <v>1</v>
          </cell>
          <cell r="AO997">
            <v>1</v>
          </cell>
          <cell r="AP997">
            <v>20110106</v>
          </cell>
          <cell r="AQ997">
            <v>0</v>
          </cell>
          <cell r="AR997" t="str">
            <v>0-7 Days</v>
          </cell>
          <cell r="AS997">
            <v>0</v>
          </cell>
          <cell r="AT997">
            <v>0</v>
          </cell>
          <cell r="AU997">
            <v>0</v>
          </cell>
          <cell r="AV997" t="b">
            <v>0</v>
          </cell>
          <cell r="AW997" t="b">
            <v>1</v>
          </cell>
          <cell r="AX997" t="b">
            <v>1</v>
          </cell>
          <cell r="AY997" t="b">
            <v>0</v>
          </cell>
          <cell r="AZ997">
            <v>1</v>
          </cell>
          <cell r="BA997" t="b">
            <v>1</v>
          </cell>
          <cell r="BB997" t="b">
            <v>1</v>
          </cell>
          <cell r="BC997">
            <v>1</v>
          </cell>
        </row>
        <row r="998">
          <cell r="A998" t="str">
            <v>2</v>
          </cell>
          <cell r="B998" t="str">
            <v>2010/09/29</v>
          </cell>
          <cell r="C998" t="str">
            <v>2011/01/07</v>
          </cell>
          <cell r="D998">
            <v>0</v>
          </cell>
          <cell r="E998">
            <v>2151517</v>
          </cell>
          <cell r="F998" t="str">
            <v>M</v>
          </cell>
          <cell r="G998" t="str">
            <v>T</v>
          </cell>
          <cell r="H998" t="str">
            <v>1962/04/10</v>
          </cell>
          <cell r="I998" t="str">
            <v>Psych Hospital</v>
          </cell>
          <cell r="J998" t="str">
            <v>Broughton</v>
          </cell>
          <cell r="K998" t="str">
            <v>950245499P</v>
          </cell>
          <cell r="M998" t="str">
            <v>1102256</v>
          </cell>
          <cell r="N998" t="str">
            <v>West</v>
          </cell>
          <cell r="O998" t="str">
            <v>112</v>
          </cell>
          <cell r="P998" t="str">
            <v>Piedmont</v>
          </cell>
          <cell r="Q998" t="str">
            <v>Direct D/C to state facility for ECT</v>
          </cell>
          <cell r="R998" t="str">
            <v>Unknown</v>
          </cell>
          <cell r="S998" t="str">
            <v>Unknown</v>
          </cell>
          <cell r="T998" t="str">
            <v>MH</v>
          </cell>
          <cell r="U998" t="str">
            <v>Cabarrus</v>
          </cell>
          <cell r="V998" t="str">
            <v>Cabarrus</v>
          </cell>
          <cell r="W998" t="str">
            <v>Unknown</v>
          </cell>
          <cell r="Y998" t="str">
            <v>PBH</v>
          </cell>
          <cell r="Z998" t="str">
            <v>131210000191539</v>
          </cell>
          <cell r="AA998" t="str">
            <v>SELF PAY</v>
          </cell>
          <cell r="AB998" t="str">
            <v>SELF PAY</v>
          </cell>
          <cell r="AK998" t="str">
            <v>Self</v>
          </cell>
          <cell r="AL998">
            <v>49.339726027397262</v>
          </cell>
          <cell r="AM998">
            <v>913</v>
          </cell>
          <cell r="AN998">
            <v>1</v>
          </cell>
          <cell r="AO998">
            <v>1</v>
          </cell>
          <cell r="AP998">
            <v>20110311</v>
          </cell>
          <cell r="AQ998">
            <v>63</v>
          </cell>
          <cell r="AR998" t="str">
            <v>&gt;60 Days</v>
          </cell>
          <cell r="AS998">
            <v>0</v>
          </cell>
          <cell r="AT998">
            <v>0</v>
          </cell>
          <cell r="AU998">
            <v>0</v>
          </cell>
          <cell r="AV998" t="b">
            <v>0</v>
          </cell>
          <cell r="AW998" t="b">
            <v>1</v>
          </cell>
          <cell r="AX998" t="b">
            <v>1</v>
          </cell>
          <cell r="AY998" t="b">
            <v>1</v>
          </cell>
          <cell r="AZ998">
            <v>0</v>
          </cell>
          <cell r="BA998" t="b">
            <v>0</v>
          </cell>
          <cell r="BB998" t="b">
            <v>1</v>
          </cell>
          <cell r="BC998">
            <v>1</v>
          </cell>
        </row>
        <row r="999">
          <cell r="A999" t="str">
            <v>2</v>
          </cell>
          <cell r="B999" t="str">
            <v>2011/02/22</v>
          </cell>
          <cell r="C999" t="str">
            <v>2011/03/09</v>
          </cell>
          <cell r="D999">
            <v>0</v>
          </cell>
          <cell r="E999">
            <v>2151517</v>
          </cell>
          <cell r="F999" t="str">
            <v>M</v>
          </cell>
          <cell r="G999" t="str">
            <v>T</v>
          </cell>
          <cell r="H999" t="str">
            <v>1962/04/10</v>
          </cell>
          <cell r="I999" t="str">
            <v>Psych Hospital</v>
          </cell>
          <cell r="J999" t="str">
            <v>Broughton</v>
          </cell>
          <cell r="K999" t="str">
            <v>950245499P</v>
          </cell>
          <cell r="M999" t="str">
            <v>1102256</v>
          </cell>
          <cell r="N999" t="str">
            <v>West</v>
          </cell>
          <cell r="O999" t="str">
            <v>112</v>
          </cell>
          <cell r="P999" t="str">
            <v>Piedmont</v>
          </cell>
          <cell r="Q999" t="str">
            <v>Direct with Approval</v>
          </cell>
          <cell r="R999" t="str">
            <v>Other outpatient and residential non state facilit</v>
          </cell>
          <cell r="S999" t="str">
            <v>Private residence</v>
          </cell>
          <cell r="T999" t="str">
            <v>MH</v>
          </cell>
          <cell r="U999" t="str">
            <v>Cabarrus</v>
          </cell>
          <cell r="V999" t="str">
            <v>Cabarrus</v>
          </cell>
          <cell r="W999" t="str">
            <v>Cabarrus</v>
          </cell>
          <cell r="X999" t="str">
            <v>Piedmont</v>
          </cell>
          <cell r="Y999" t="str">
            <v>PBH</v>
          </cell>
          <cell r="Z999" t="str">
            <v>131210000191539</v>
          </cell>
          <cell r="AA999" t="str">
            <v>SELF PAY</v>
          </cell>
          <cell r="AB999" t="str">
            <v>SELF PAY</v>
          </cell>
          <cell r="AK999" t="str">
            <v>Self</v>
          </cell>
          <cell r="AL999">
            <v>49.339726027397262</v>
          </cell>
          <cell r="AM999">
            <v>914</v>
          </cell>
          <cell r="AN999">
            <v>1</v>
          </cell>
          <cell r="AO999">
            <v>1</v>
          </cell>
          <cell r="AP999">
            <v>20110311</v>
          </cell>
          <cell r="AQ999">
            <v>2</v>
          </cell>
          <cell r="AR999" t="str">
            <v>0-7 Days</v>
          </cell>
          <cell r="AS999">
            <v>0</v>
          </cell>
          <cell r="AT999">
            <v>0</v>
          </cell>
          <cell r="AU999">
            <v>1</v>
          </cell>
          <cell r="AV999" t="b">
            <v>1</v>
          </cell>
          <cell r="AW999" t="b">
            <v>1</v>
          </cell>
          <cell r="AX999" t="b">
            <v>1</v>
          </cell>
          <cell r="AY999" t="b">
            <v>0</v>
          </cell>
          <cell r="AZ999">
            <v>0</v>
          </cell>
          <cell r="BA999" t="b">
            <v>1</v>
          </cell>
          <cell r="BB999" t="b">
            <v>1</v>
          </cell>
          <cell r="BC999">
            <v>1</v>
          </cell>
        </row>
        <row r="1000">
          <cell r="A1000" t="str">
            <v>8</v>
          </cell>
          <cell r="B1000" t="str">
            <v>2010/12/21</v>
          </cell>
          <cell r="C1000" t="str">
            <v>2011/01/28</v>
          </cell>
          <cell r="D1000">
            <v>0</v>
          </cell>
          <cell r="E1000">
            <v>2233347</v>
          </cell>
          <cell r="F1000" t="str">
            <v>F</v>
          </cell>
          <cell r="G1000" t="str">
            <v>T</v>
          </cell>
          <cell r="H1000" t="str">
            <v>1983/10/25</v>
          </cell>
          <cell r="I1000" t="str">
            <v>ADATC</v>
          </cell>
          <cell r="J1000" t="str">
            <v>R. J. Blackley ADATC</v>
          </cell>
          <cell r="K1000" t="str">
            <v>951062017N</v>
          </cell>
          <cell r="M1000" t="str">
            <v>1102276</v>
          </cell>
          <cell r="N1000" t="str">
            <v>C</v>
          </cell>
          <cell r="O1000" t="str">
            <v>308</v>
          </cell>
          <cell r="P1000" t="str">
            <v>Wake</v>
          </cell>
          <cell r="Q1000" t="str">
            <v>Program Completion ADATC only</v>
          </cell>
          <cell r="R1000" t="str">
            <v>Other outpatient and residential non state facilit</v>
          </cell>
          <cell r="S1000" t="str">
            <v>Residental facility excluding nursing homes(halfwa</v>
          </cell>
          <cell r="T1000" t="str">
            <v>MH</v>
          </cell>
          <cell r="U1000" t="str">
            <v>Wake</v>
          </cell>
          <cell r="V1000" t="str">
            <v>Wake</v>
          </cell>
          <cell r="W1000" t="str">
            <v>Orange</v>
          </cell>
          <cell r="X1000" t="str">
            <v>Wake</v>
          </cell>
          <cell r="Y1000" t="str">
            <v>Wake</v>
          </cell>
          <cell r="AA1000" t="str">
            <v>SELF PAY</v>
          </cell>
          <cell r="AB1000" t="str">
            <v>SELF PAY</v>
          </cell>
          <cell r="AC1000" t="str">
            <v>SELF PAY</v>
          </cell>
          <cell r="AD1000" t="str">
            <v>SELF PAY</v>
          </cell>
          <cell r="AK1000" t="str">
            <v>Self</v>
          </cell>
          <cell r="AL1000">
            <v>27.783561643835615</v>
          </cell>
          <cell r="AM1000">
            <v>1231</v>
          </cell>
          <cell r="AN1000">
            <v>0</v>
          </cell>
          <cell r="AO1000">
            <v>0</v>
          </cell>
          <cell r="AP1000" t="str">
            <v>.</v>
          </cell>
          <cell r="AQ1000" t="str">
            <v>.</v>
          </cell>
          <cell r="AR1000" t="str">
            <v>Not Seen</v>
          </cell>
          <cell r="AS1000">
            <v>0</v>
          </cell>
          <cell r="AT1000">
            <v>0</v>
          </cell>
          <cell r="AU1000">
            <v>0</v>
          </cell>
          <cell r="AV1000" t="b">
            <v>0</v>
          </cell>
          <cell r="AW1000" t="b">
            <v>1</v>
          </cell>
          <cell r="AX1000" t="b">
            <v>1</v>
          </cell>
          <cell r="AY1000" t="b">
            <v>0</v>
          </cell>
          <cell r="AZ1000">
            <v>1</v>
          </cell>
          <cell r="BA1000" t="b">
            <v>1</v>
          </cell>
          <cell r="BB1000" t="b">
            <v>1</v>
          </cell>
          <cell r="BC1000">
            <v>1</v>
          </cell>
        </row>
        <row r="1001">
          <cell r="A1001" t="str">
            <v>2</v>
          </cell>
          <cell r="B1001" t="str">
            <v>2010/07/03</v>
          </cell>
          <cell r="C1001" t="str">
            <v>2011/03/05</v>
          </cell>
          <cell r="D1001">
            <v>1</v>
          </cell>
          <cell r="E1001">
            <v>2081817</v>
          </cell>
          <cell r="F1001" t="str">
            <v>F</v>
          </cell>
          <cell r="G1001" t="str">
            <v>T</v>
          </cell>
          <cell r="H1001" t="str">
            <v>1942/06/22</v>
          </cell>
          <cell r="I1001" t="str">
            <v>Psych Hospital</v>
          </cell>
          <cell r="J1001" t="str">
            <v>Broughton</v>
          </cell>
          <cell r="K1001" t="str">
            <v>949677771Q</v>
          </cell>
          <cell r="L1001" t="str">
            <v>949677771Q</v>
          </cell>
          <cell r="M1001" t="str">
            <v>1102327</v>
          </cell>
          <cell r="N1001" t="str">
            <v>West</v>
          </cell>
          <cell r="O1001" t="str">
            <v>112</v>
          </cell>
          <cell r="P1001" t="str">
            <v>Piedmont</v>
          </cell>
          <cell r="Q1001" t="str">
            <v>Direct to Outpatient Commitment</v>
          </cell>
          <cell r="R1001" t="str">
            <v>Unknown</v>
          </cell>
          <cell r="S1001" t="str">
            <v>Unknown</v>
          </cell>
          <cell r="T1001" t="str">
            <v>MH</v>
          </cell>
          <cell r="U1001" t="str">
            <v>Cabarrus</v>
          </cell>
          <cell r="V1001" t="str">
            <v>Mecklenburg</v>
          </cell>
          <cell r="W1001" t="str">
            <v>Unknown</v>
          </cell>
          <cell r="Y1001" t="str">
            <v>Mecklenburg</v>
          </cell>
          <cell r="AA1001" t="str">
            <v>MEDICARE PART A</v>
          </cell>
          <cell r="AB1001" t="str">
            <v>MEDICARE</v>
          </cell>
          <cell r="AC1001" t="str">
            <v>MEDICAID(CONCURRENT)</v>
          </cell>
          <cell r="AD1001" t="str">
            <v>MEDICAID</v>
          </cell>
          <cell r="AE1001" t="str">
            <v>SELF PAY</v>
          </cell>
          <cell r="AF1001" t="str">
            <v>SELF PAY</v>
          </cell>
          <cell r="AG1001" t="str">
            <v>MEDICARE PART B</v>
          </cell>
          <cell r="AH1001" t="str">
            <v>MEDICARE</v>
          </cell>
          <cell r="AK1001" t="str">
            <v>Medicaid</v>
          </cell>
          <cell r="AL1001">
            <v>69.153424657534245</v>
          </cell>
          <cell r="AM1001">
            <v>909</v>
          </cell>
          <cell r="AN1001">
            <v>0</v>
          </cell>
          <cell r="AO1001">
            <v>0</v>
          </cell>
          <cell r="AP1001" t="str">
            <v>.</v>
          </cell>
          <cell r="AQ1001" t="str">
            <v>.</v>
          </cell>
          <cell r="AR1001" t="str">
            <v>Not Seen</v>
          </cell>
          <cell r="AS1001">
            <v>0</v>
          </cell>
          <cell r="AT1001">
            <v>0</v>
          </cell>
          <cell r="AU1001">
            <v>0</v>
          </cell>
          <cell r="AV1001" t="b">
            <v>1</v>
          </cell>
          <cell r="AW1001" t="b">
            <v>1</v>
          </cell>
          <cell r="AX1001" t="b">
            <v>1</v>
          </cell>
          <cell r="AY1001" t="b">
            <v>1</v>
          </cell>
          <cell r="AZ1001">
            <v>0</v>
          </cell>
          <cell r="BA1001" t="b">
            <v>1</v>
          </cell>
          <cell r="BB1001" t="b">
            <v>1</v>
          </cell>
          <cell r="BC1001">
            <v>0</v>
          </cell>
        </row>
        <row r="1002">
          <cell r="A1002" t="str">
            <v>2</v>
          </cell>
          <cell r="B1002" t="str">
            <v>2011/03/11</v>
          </cell>
          <cell r="C1002" t="str">
            <v>2011/03/14</v>
          </cell>
          <cell r="D1002">
            <v>0</v>
          </cell>
          <cell r="E1002">
            <v>2081817</v>
          </cell>
          <cell r="F1002" t="str">
            <v>F</v>
          </cell>
          <cell r="G1002" t="str">
            <v>T</v>
          </cell>
          <cell r="H1002" t="str">
            <v>1942/06/22</v>
          </cell>
          <cell r="I1002" t="str">
            <v>Psych Hospital</v>
          </cell>
          <cell r="J1002" t="str">
            <v>Broughton</v>
          </cell>
          <cell r="K1002" t="str">
            <v>949677771Q</v>
          </cell>
          <cell r="L1002" t="str">
            <v>949677771Q</v>
          </cell>
          <cell r="M1002" t="str">
            <v>1102327</v>
          </cell>
          <cell r="N1002" t="str">
            <v>West</v>
          </cell>
          <cell r="O1002" t="str">
            <v>112</v>
          </cell>
          <cell r="P1002" t="str">
            <v>Piedmont</v>
          </cell>
          <cell r="Q1002" t="str">
            <v>Death without Autospy  -  Medical Examinar</v>
          </cell>
          <cell r="R1002" t="str">
            <v>Unknown</v>
          </cell>
          <cell r="S1002" t="str">
            <v>Other</v>
          </cell>
          <cell r="T1002" t="str">
            <v>MH</v>
          </cell>
          <cell r="U1002" t="str">
            <v>Cabarrus</v>
          </cell>
          <cell r="V1002" t="str">
            <v>Mecklenburg</v>
          </cell>
          <cell r="W1002" t="str">
            <v>Unknown</v>
          </cell>
          <cell r="Y1002" t="str">
            <v>Mecklenburg</v>
          </cell>
          <cell r="AA1002" t="str">
            <v>MEDICARE PART A</v>
          </cell>
          <cell r="AB1002" t="str">
            <v>MEDICARE</v>
          </cell>
          <cell r="AC1002" t="str">
            <v>MEDICAID(CONCURRENT)</v>
          </cell>
          <cell r="AD1002" t="str">
            <v>MEDICAID</v>
          </cell>
          <cell r="AE1002" t="str">
            <v>SELF PAY</v>
          </cell>
          <cell r="AF1002" t="str">
            <v>SELF PAY</v>
          </cell>
          <cell r="AG1002" t="str">
            <v>MEDICARE PART B</v>
          </cell>
          <cell r="AH1002" t="str">
            <v>MEDICARE</v>
          </cell>
          <cell r="AK1002" t="str">
            <v>Medicaid</v>
          </cell>
          <cell r="AL1002">
            <v>69.153424657534245</v>
          </cell>
          <cell r="AM1002">
            <v>910</v>
          </cell>
          <cell r="AN1002">
            <v>0</v>
          </cell>
          <cell r="AO1002">
            <v>0</v>
          </cell>
          <cell r="AP1002" t="str">
            <v>.</v>
          </cell>
          <cell r="AQ1002" t="str">
            <v>.</v>
          </cell>
          <cell r="AR1002" t="str">
            <v>Not Seen</v>
          </cell>
          <cell r="AS1002">
            <v>0</v>
          </cell>
          <cell r="AT1002">
            <v>0</v>
          </cell>
          <cell r="AU1002">
            <v>0</v>
          </cell>
          <cell r="AV1002" t="b">
            <v>0</v>
          </cell>
          <cell r="AW1002" t="b">
            <v>1</v>
          </cell>
          <cell r="AX1002" t="b">
            <v>1</v>
          </cell>
          <cell r="AY1002" t="b">
            <v>1</v>
          </cell>
          <cell r="AZ1002">
            <v>0</v>
          </cell>
          <cell r="BA1002" t="b">
            <v>0</v>
          </cell>
          <cell r="BB1002" t="b">
            <v>1</v>
          </cell>
          <cell r="BC1002">
            <v>0</v>
          </cell>
        </row>
        <row r="1003">
          <cell r="A1003" t="str">
            <v>8</v>
          </cell>
          <cell r="B1003" t="str">
            <v>2011/01/05</v>
          </cell>
          <cell r="C1003" t="str">
            <v>2011/01/11</v>
          </cell>
          <cell r="D1003">
            <v>0</v>
          </cell>
          <cell r="E1003">
            <v>2135441</v>
          </cell>
          <cell r="F1003" t="str">
            <v>F</v>
          </cell>
          <cell r="G1003" t="str">
            <v>T</v>
          </cell>
          <cell r="H1003" t="str">
            <v>1975/02/05</v>
          </cell>
          <cell r="I1003" t="str">
            <v>ADATC</v>
          </cell>
          <cell r="J1003" t="str">
            <v>R. J. Blackley ADATC</v>
          </cell>
          <cell r="K1003" t="str">
            <v>949198320M</v>
          </cell>
          <cell r="L1003" t="str">
            <v>949198320M</v>
          </cell>
          <cell r="M1003" t="str">
            <v>1102371</v>
          </cell>
          <cell r="N1003" t="str">
            <v>East</v>
          </cell>
          <cell r="O1003" t="str">
            <v>405</v>
          </cell>
          <cell r="P1003" t="str">
            <v>Beacon Center</v>
          </cell>
          <cell r="Q1003" t="str">
            <v>staffed Out</v>
          </cell>
          <cell r="R1003" t="str">
            <v>Other outpatient and residential non state facilit</v>
          </cell>
          <cell r="S1003" t="str">
            <v>Private residence</v>
          </cell>
          <cell r="T1003" t="str">
            <v>SA</v>
          </cell>
          <cell r="U1003" t="str">
            <v>Edgecombe</v>
          </cell>
          <cell r="V1003" t="str">
            <v>Lee</v>
          </cell>
          <cell r="W1003" t="str">
            <v>Lee</v>
          </cell>
          <cell r="X1003" t="str">
            <v>Sandhills</v>
          </cell>
          <cell r="Y1003" t="str">
            <v>Sandhills Center</v>
          </cell>
          <cell r="AA1003" t="str">
            <v>SELF PAY</v>
          </cell>
          <cell r="AB1003" t="str">
            <v>SELF PAY</v>
          </cell>
          <cell r="AK1003" t="str">
            <v>Self</v>
          </cell>
          <cell r="AL1003">
            <v>36.506849315068493</v>
          </cell>
          <cell r="AM1003">
            <v>1207</v>
          </cell>
          <cell r="AN1003">
            <v>0</v>
          </cell>
          <cell r="AO1003">
            <v>0</v>
          </cell>
          <cell r="AP1003" t="str">
            <v>.</v>
          </cell>
          <cell r="AQ1003" t="str">
            <v>.</v>
          </cell>
          <cell r="AR1003" t="str">
            <v>Not Seen</v>
          </cell>
          <cell r="AS1003">
            <v>0</v>
          </cell>
          <cell r="AT1003">
            <v>0</v>
          </cell>
          <cell r="AU1003">
            <v>0</v>
          </cell>
          <cell r="AV1003" t="b">
            <v>0</v>
          </cell>
          <cell r="AW1003" t="b">
            <v>1</v>
          </cell>
          <cell r="AX1003" t="b">
            <v>1</v>
          </cell>
          <cell r="AY1003" t="b">
            <v>0</v>
          </cell>
          <cell r="AZ1003">
            <v>0</v>
          </cell>
          <cell r="BA1003" t="b">
            <v>0</v>
          </cell>
          <cell r="BB1003" t="b">
            <v>1</v>
          </cell>
          <cell r="BC1003">
            <v>0</v>
          </cell>
        </row>
        <row r="1004">
          <cell r="A1004" t="str">
            <v>Q</v>
          </cell>
          <cell r="B1004" t="str">
            <v>2011/01/27</v>
          </cell>
          <cell r="C1004" t="str">
            <v>2011/02/14</v>
          </cell>
          <cell r="D1004">
            <v>0</v>
          </cell>
          <cell r="E1004">
            <v>2157123</v>
          </cell>
          <cell r="F1004" t="str">
            <v>M</v>
          </cell>
          <cell r="G1004" t="str">
            <v>T</v>
          </cell>
          <cell r="H1004" t="str">
            <v>1976/01/15</v>
          </cell>
          <cell r="I1004" t="str">
            <v>ADATC</v>
          </cell>
          <cell r="J1004" t="str">
            <v>W.B. Jones ADATC</v>
          </cell>
          <cell r="K1004" t="str">
            <v>162905605H</v>
          </cell>
          <cell r="M1004" t="str">
            <v>1102388</v>
          </cell>
          <cell r="N1004" t="str">
            <v>East</v>
          </cell>
          <cell r="O1004" t="str">
            <v>405</v>
          </cell>
          <cell r="P1004" t="str">
            <v>Beacon Center</v>
          </cell>
          <cell r="Q1004" t="str">
            <v>Therapeutic discharge  (patient is non-compliant with program guidelines - without physical or verbal altercation)</v>
          </cell>
          <cell r="R1004" t="str">
            <v>Other outpatient and residential non state facilit</v>
          </cell>
          <cell r="S1004" t="str">
            <v>Private residence</v>
          </cell>
          <cell r="T1004" t="str">
            <v>SA</v>
          </cell>
          <cell r="U1004" t="str">
            <v>Wilson</v>
          </cell>
          <cell r="V1004" t="str">
            <v>Wilson</v>
          </cell>
          <cell r="W1004" t="str">
            <v>Wilson</v>
          </cell>
          <cell r="X1004" t="str">
            <v>Beacon Center</v>
          </cell>
          <cell r="Y1004" t="str">
            <v>Beacon Center</v>
          </cell>
          <cell r="AA1004" t="str">
            <v>SELF PAY</v>
          </cell>
          <cell r="AB1004" t="str">
            <v>SELF PAY</v>
          </cell>
          <cell r="AK1004" t="str">
            <v>Self</v>
          </cell>
          <cell r="AL1004">
            <v>35.564383561643837</v>
          </cell>
          <cell r="AM1004">
            <v>1935</v>
          </cell>
          <cell r="AN1004">
            <v>1</v>
          </cell>
          <cell r="AO1004">
            <v>1</v>
          </cell>
          <cell r="AP1004">
            <v>20110510</v>
          </cell>
          <cell r="AQ1004">
            <v>85</v>
          </cell>
          <cell r="AR1004" t="str">
            <v>&gt;60 Days</v>
          </cell>
          <cell r="AS1004">
            <v>0</v>
          </cell>
          <cell r="AT1004">
            <v>0</v>
          </cell>
          <cell r="AU1004">
            <v>0</v>
          </cell>
          <cell r="AV1004" t="b">
            <v>0</v>
          </cell>
          <cell r="AW1004" t="b">
            <v>1</v>
          </cell>
          <cell r="AX1004" t="b">
            <v>1</v>
          </cell>
          <cell r="AY1004" t="b">
            <v>0</v>
          </cell>
          <cell r="AZ1004">
            <v>0</v>
          </cell>
          <cell r="BA1004" t="b">
            <v>0</v>
          </cell>
          <cell r="BB1004" t="b">
            <v>1</v>
          </cell>
          <cell r="BC1004">
            <v>1</v>
          </cell>
        </row>
        <row r="1005">
          <cell r="A1005" t="str">
            <v>Q</v>
          </cell>
          <cell r="B1005" t="str">
            <v>2011/03/09</v>
          </cell>
          <cell r="C1005" t="str">
            <v>2011/03/18</v>
          </cell>
          <cell r="D1005">
            <v>0</v>
          </cell>
          <cell r="E1005">
            <v>2157123</v>
          </cell>
          <cell r="F1005" t="str">
            <v>M</v>
          </cell>
          <cell r="G1005" t="str">
            <v>T</v>
          </cell>
          <cell r="H1005" t="str">
            <v>1976/01/15</v>
          </cell>
          <cell r="I1005" t="str">
            <v>ADATC</v>
          </cell>
          <cell r="J1005" t="str">
            <v>W.B. Jones ADATC</v>
          </cell>
          <cell r="K1005" t="str">
            <v>162905605H</v>
          </cell>
          <cell r="M1005" t="str">
            <v>1102388</v>
          </cell>
          <cell r="N1005" t="str">
            <v>East</v>
          </cell>
          <cell r="O1005" t="str">
            <v>405</v>
          </cell>
          <cell r="P1005" t="str">
            <v>Beacon Center</v>
          </cell>
          <cell r="Q1005" t="str">
            <v>Therapeutic discharge  (patient is non-compliant with program guidelines - without physical or verbal altercation)</v>
          </cell>
          <cell r="R1005" t="str">
            <v>Other outpatient and residential non state facilit</v>
          </cell>
          <cell r="S1005" t="str">
            <v>Private residence</v>
          </cell>
          <cell r="T1005" t="str">
            <v>SA</v>
          </cell>
          <cell r="U1005" t="str">
            <v>Wilson</v>
          </cell>
          <cell r="V1005" t="str">
            <v>Wilson</v>
          </cell>
          <cell r="W1005" t="str">
            <v>Wilson</v>
          </cell>
          <cell r="X1005" t="str">
            <v>Beacon Center</v>
          </cell>
          <cell r="Y1005" t="str">
            <v>Beacon Center</v>
          </cell>
          <cell r="AA1005" t="str">
            <v>SELF PAY</v>
          </cell>
          <cell r="AB1005" t="str">
            <v>SELF PAY</v>
          </cell>
          <cell r="AK1005" t="str">
            <v>Self</v>
          </cell>
          <cell r="AL1005">
            <v>35.564383561643837</v>
          </cell>
          <cell r="AM1005">
            <v>1936</v>
          </cell>
          <cell r="AN1005">
            <v>1</v>
          </cell>
          <cell r="AO1005">
            <v>1</v>
          </cell>
          <cell r="AP1005">
            <v>20110510</v>
          </cell>
          <cell r="AQ1005">
            <v>53</v>
          </cell>
          <cell r="AR1005" t="str">
            <v>31-60 Days</v>
          </cell>
          <cell r="AS1005">
            <v>0</v>
          </cell>
          <cell r="AT1005">
            <v>0</v>
          </cell>
          <cell r="AU1005">
            <v>0</v>
          </cell>
          <cell r="AV1005" t="b">
            <v>0</v>
          </cell>
          <cell r="AW1005" t="b">
            <v>1</v>
          </cell>
          <cell r="AX1005" t="b">
            <v>1</v>
          </cell>
          <cell r="AY1005" t="b">
            <v>0</v>
          </cell>
          <cell r="AZ1005">
            <v>0</v>
          </cell>
          <cell r="BA1005" t="b">
            <v>0</v>
          </cell>
          <cell r="BB1005" t="b">
            <v>1</v>
          </cell>
          <cell r="BC1005">
            <v>1</v>
          </cell>
        </row>
        <row r="1006">
          <cell r="A1006" t="str">
            <v>H</v>
          </cell>
          <cell r="B1006" t="str">
            <v>2011/03/08</v>
          </cell>
          <cell r="C1006" t="str">
            <v>2011/03/14</v>
          </cell>
          <cell r="D1006">
            <v>0</v>
          </cell>
          <cell r="E1006">
            <v>1455959</v>
          </cell>
          <cell r="F1006" t="str">
            <v>M</v>
          </cell>
          <cell r="G1006" t="str">
            <v>T</v>
          </cell>
          <cell r="H1006" t="str">
            <v>1992/07/07</v>
          </cell>
          <cell r="I1006" t="str">
            <v>ADATC</v>
          </cell>
          <cell r="J1006" t="str">
            <v>J F Keith ADATC</v>
          </cell>
          <cell r="K1006" t="str">
            <v>900684082N</v>
          </cell>
          <cell r="L1006" t="str">
            <v>900684082N</v>
          </cell>
          <cell r="M1006" t="str">
            <v>1102468</v>
          </cell>
          <cell r="N1006" t="str">
            <v>West</v>
          </cell>
          <cell r="O1006" t="str">
            <v>113</v>
          </cell>
          <cell r="P1006" t="str">
            <v>Western Highlands</v>
          </cell>
          <cell r="Q1006" t="str">
            <v>Behaviour Problem Discharge</v>
          </cell>
          <cell r="R1006" t="str">
            <v>Other outpatient and residential non state facilit</v>
          </cell>
          <cell r="S1006" t="str">
            <v>Private residence</v>
          </cell>
          <cell r="T1006" t="str">
            <v>SA</v>
          </cell>
          <cell r="U1006" t="str">
            <v>Henderson</v>
          </cell>
          <cell r="V1006" t="str">
            <v>Henderson</v>
          </cell>
          <cell r="W1006" t="str">
            <v>Henderson</v>
          </cell>
          <cell r="Y1006" t="str">
            <v>Western Highlands</v>
          </cell>
          <cell r="AA1006" t="str">
            <v>MEDICAID(NC)</v>
          </cell>
          <cell r="AB1006" t="str">
            <v>MEDICAID</v>
          </cell>
          <cell r="AC1006" t="str">
            <v>SELF PAY</v>
          </cell>
          <cell r="AD1006" t="str">
            <v>SELF PAY</v>
          </cell>
          <cell r="AK1006" t="str">
            <v>Medicaid</v>
          </cell>
          <cell r="AL1006">
            <v>19.076712328767123</v>
          </cell>
          <cell r="AM1006">
            <v>1426</v>
          </cell>
          <cell r="AN1006">
            <v>1</v>
          </cell>
          <cell r="AO1006">
            <v>1</v>
          </cell>
          <cell r="AP1006">
            <v>20110314</v>
          </cell>
          <cell r="AQ1006">
            <v>0</v>
          </cell>
          <cell r="AR1006" t="str">
            <v>0-7 Days</v>
          </cell>
          <cell r="AS1006">
            <v>0</v>
          </cell>
          <cell r="AT1006">
            <v>0</v>
          </cell>
          <cell r="AU1006">
            <v>0</v>
          </cell>
          <cell r="AV1006" t="b">
            <v>0</v>
          </cell>
          <cell r="AW1006" t="b">
            <v>1</v>
          </cell>
          <cell r="AX1006" t="b">
            <v>1</v>
          </cell>
          <cell r="AY1006" t="b">
            <v>0</v>
          </cell>
          <cell r="AZ1006">
            <v>0</v>
          </cell>
          <cell r="BA1006" t="b">
            <v>0</v>
          </cell>
          <cell r="BB1006" t="b">
            <v>1</v>
          </cell>
          <cell r="BC1006">
            <v>1</v>
          </cell>
        </row>
        <row r="1007">
          <cell r="A1007" t="str">
            <v>Q</v>
          </cell>
          <cell r="B1007" t="str">
            <v>2011/01/18</v>
          </cell>
          <cell r="C1007" t="str">
            <v>2011/02/08</v>
          </cell>
          <cell r="D1007">
            <v>0</v>
          </cell>
          <cell r="E1007">
            <v>51713</v>
          </cell>
          <cell r="F1007" t="str">
            <v>F</v>
          </cell>
          <cell r="G1007" t="str">
            <v>T</v>
          </cell>
          <cell r="H1007" t="str">
            <v>1987/08/15</v>
          </cell>
          <cell r="I1007" t="str">
            <v>ADATC</v>
          </cell>
          <cell r="J1007" t="str">
            <v>W.B. Jones ADATC</v>
          </cell>
          <cell r="K1007" t="str">
            <v>949041123K</v>
          </cell>
          <cell r="M1007" t="str">
            <v>1102479</v>
          </cell>
          <cell r="N1007" t="str">
            <v>East</v>
          </cell>
          <cell r="O1007" t="str">
            <v>407</v>
          </cell>
          <cell r="P1007" t="str">
            <v>ECBH</v>
          </cell>
          <cell r="Q1007" t="str">
            <v>Program Completion ADATC only</v>
          </cell>
          <cell r="R1007" t="str">
            <v>Other outpatient and residential non state facilit</v>
          </cell>
          <cell r="S1007" t="str">
            <v>Private residence</v>
          </cell>
          <cell r="T1007" t="str">
            <v>SA</v>
          </cell>
          <cell r="U1007" t="str">
            <v>Beaufort</v>
          </cell>
          <cell r="V1007" t="str">
            <v>Beaufort</v>
          </cell>
          <cell r="W1007" t="str">
            <v>Beaufort</v>
          </cell>
          <cell r="X1007" t="str">
            <v>ECBH</v>
          </cell>
          <cell r="Y1007" t="str">
            <v>East Carolina Behavioral Health</v>
          </cell>
          <cell r="AA1007" t="str">
            <v>BLUE CROSS OF NC</v>
          </cell>
          <cell r="AB1007" t="str">
            <v>BLUE CROSS</v>
          </cell>
          <cell r="AC1007" t="str">
            <v>OTHER COMMERCIAL</v>
          </cell>
          <cell r="AD1007" t="str">
            <v>COMMERCIAL</v>
          </cell>
          <cell r="AE1007" t="str">
            <v>SELF PAY</v>
          </cell>
          <cell r="AF1007" t="str">
            <v>SELF PAY</v>
          </cell>
          <cell r="AK1007" t="str">
            <v>Private</v>
          </cell>
          <cell r="AL1007">
            <v>23.975342465753425</v>
          </cell>
          <cell r="AM1007">
            <v>1703</v>
          </cell>
          <cell r="AN1007">
            <v>1</v>
          </cell>
          <cell r="AO1007">
            <v>1</v>
          </cell>
          <cell r="AP1007">
            <v>20110210</v>
          </cell>
          <cell r="AQ1007">
            <v>2</v>
          </cell>
          <cell r="AR1007" t="str">
            <v>0-7 Days</v>
          </cell>
          <cell r="AS1007">
            <v>0</v>
          </cell>
          <cell r="AT1007">
            <v>0</v>
          </cell>
          <cell r="AU1007">
            <v>0</v>
          </cell>
          <cell r="AV1007" t="b">
            <v>0</v>
          </cell>
          <cell r="AW1007" t="b">
            <v>1</v>
          </cell>
          <cell r="AX1007" t="b">
            <v>1</v>
          </cell>
          <cell r="AY1007" t="b">
            <v>0</v>
          </cell>
          <cell r="AZ1007">
            <v>1</v>
          </cell>
          <cell r="BA1007" t="b">
            <v>1</v>
          </cell>
          <cell r="BB1007" t="b">
            <v>1</v>
          </cell>
          <cell r="BC1007">
            <v>1</v>
          </cell>
        </row>
        <row r="1008">
          <cell r="A1008" t="str">
            <v>Q</v>
          </cell>
          <cell r="B1008" t="str">
            <v>2011/01/19</v>
          </cell>
          <cell r="C1008" t="str">
            <v>2011/01/26</v>
          </cell>
          <cell r="D1008">
            <v>0</v>
          </cell>
          <cell r="E1008">
            <v>2182682</v>
          </cell>
          <cell r="F1008" t="str">
            <v>F</v>
          </cell>
          <cell r="G1008" t="str">
            <v>T</v>
          </cell>
          <cell r="H1008" t="str">
            <v>1986/12/01</v>
          </cell>
          <cell r="I1008" t="str">
            <v>ADATC</v>
          </cell>
          <cell r="J1008" t="str">
            <v>W.B. Jones ADATC</v>
          </cell>
          <cell r="K1008" t="str">
            <v>948047356T</v>
          </cell>
          <cell r="L1008" t="str">
            <v>948047356T</v>
          </cell>
          <cell r="M1008" t="str">
            <v>1102513</v>
          </cell>
          <cell r="N1008" t="str">
            <v>East</v>
          </cell>
          <cell r="O1008" t="str">
            <v>408</v>
          </cell>
          <cell r="P1008" t="str">
            <v>Eastpointe</v>
          </cell>
          <cell r="Q1008" t="str">
            <v>Program Completion ADATC only</v>
          </cell>
          <cell r="R1008" t="str">
            <v>Other outpatient and residential non state facilit</v>
          </cell>
          <cell r="S1008" t="str">
            <v>Private residence</v>
          </cell>
          <cell r="T1008" t="str">
            <v>SA</v>
          </cell>
          <cell r="U1008" t="str">
            <v>Wayne</v>
          </cell>
          <cell r="V1008" t="str">
            <v>Wayne</v>
          </cell>
          <cell r="W1008" t="str">
            <v>Wayne</v>
          </cell>
          <cell r="X1008" t="str">
            <v>Eastpointe</v>
          </cell>
          <cell r="Y1008" t="str">
            <v>Eastpointe</v>
          </cell>
          <cell r="AA1008" t="str">
            <v>SELF PAY</v>
          </cell>
          <cell r="AB1008" t="str">
            <v>SELF PAY</v>
          </cell>
          <cell r="AC1008" t="str">
            <v>MEDICAID(NC)</v>
          </cell>
          <cell r="AD1008" t="str">
            <v>MEDICAID</v>
          </cell>
          <cell r="AK1008" t="str">
            <v>Medicaid</v>
          </cell>
          <cell r="AL1008">
            <v>24.67945205479452</v>
          </cell>
          <cell r="AM1008">
            <v>1942</v>
          </cell>
          <cell r="AN1008">
            <v>1</v>
          </cell>
          <cell r="AO1008">
            <v>1</v>
          </cell>
          <cell r="AP1008">
            <v>20110128</v>
          </cell>
          <cell r="AQ1008">
            <v>2</v>
          </cell>
          <cell r="AR1008" t="str">
            <v>0-7 Days</v>
          </cell>
          <cell r="AS1008">
            <v>0</v>
          </cell>
          <cell r="AT1008">
            <v>0</v>
          </cell>
          <cell r="AU1008">
            <v>0</v>
          </cell>
          <cell r="AV1008" t="b">
            <v>0</v>
          </cell>
          <cell r="AW1008" t="b">
            <v>1</v>
          </cell>
          <cell r="AX1008" t="b">
            <v>1</v>
          </cell>
          <cell r="AY1008" t="b">
            <v>0</v>
          </cell>
          <cell r="AZ1008">
            <v>1</v>
          </cell>
          <cell r="BA1008" t="b">
            <v>1</v>
          </cell>
          <cell r="BB1008" t="b">
            <v>1</v>
          </cell>
          <cell r="BC1008">
            <v>1</v>
          </cell>
        </row>
        <row r="1009">
          <cell r="A1009" t="str">
            <v>0</v>
          </cell>
          <cell r="B1009" t="str">
            <v>2011/02/02</v>
          </cell>
          <cell r="C1009" t="str">
            <v>2011/02/11</v>
          </cell>
          <cell r="D1009">
            <v>0</v>
          </cell>
          <cell r="E1009">
            <v>409828</v>
          </cell>
          <cell r="F1009" t="str">
            <v>F</v>
          </cell>
          <cell r="G1009" t="str">
            <v>T</v>
          </cell>
          <cell r="H1009" t="str">
            <v>1965/12/20</v>
          </cell>
          <cell r="I1009" t="str">
            <v>Psych Hospital</v>
          </cell>
          <cell r="J1009" t="str">
            <v>Central Regional Hospital</v>
          </cell>
          <cell r="K1009" t="str">
            <v>900129052N</v>
          </cell>
          <cell r="L1009" t="str">
            <v>900129052N</v>
          </cell>
          <cell r="M1009" t="str">
            <v>1102529</v>
          </cell>
          <cell r="N1009" t="str">
            <v>C</v>
          </cell>
          <cell r="O1009" t="str">
            <v>303</v>
          </cell>
          <cell r="P1009" t="str">
            <v>Sandhills</v>
          </cell>
          <cell r="Q1009" t="str">
            <v>Direct to Outpatient Commitment</v>
          </cell>
          <cell r="R1009" t="str">
            <v>Other outpatient and residential non state facilit</v>
          </cell>
          <cell r="S1009" t="str">
            <v>Foster family alternative family living</v>
          </cell>
          <cell r="T1009" t="str">
            <v>MH</v>
          </cell>
          <cell r="U1009" t="str">
            <v>Randolph</v>
          </cell>
          <cell r="V1009" t="str">
            <v>Alamance</v>
          </cell>
          <cell r="W1009" t="str">
            <v>Guilford</v>
          </cell>
          <cell r="X1009" t="str">
            <v>Sandhills</v>
          </cell>
          <cell r="Y1009" t="str">
            <v>Sandhills Center</v>
          </cell>
          <cell r="AA1009" t="str">
            <v>MEDICARE PART A</v>
          </cell>
          <cell r="AB1009" t="str">
            <v>MEDICARE</v>
          </cell>
          <cell r="AC1009" t="str">
            <v>SELF PAY</v>
          </cell>
          <cell r="AD1009" t="str">
            <v>SELF PAY</v>
          </cell>
          <cell r="AE1009" t="str">
            <v>MEDICARE PART B</v>
          </cell>
          <cell r="AF1009" t="str">
            <v>MEDICARE</v>
          </cell>
          <cell r="AG1009" t="str">
            <v>MEDICAID(NC)</v>
          </cell>
          <cell r="AH1009" t="str">
            <v>MEDICAID</v>
          </cell>
          <cell r="AK1009" t="str">
            <v>Medicaid</v>
          </cell>
          <cell r="AL1009">
            <v>45.641095890410959</v>
          </cell>
          <cell r="AM1009">
            <v>32</v>
          </cell>
          <cell r="AN1009">
            <v>1</v>
          </cell>
          <cell r="AO1009">
            <v>1</v>
          </cell>
          <cell r="AP1009">
            <v>20110211</v>
          </cell>
          <cell r="AQ1009">
            <v>0</v>
          </cell>
          <cell r="AR1009" t="str">
            <v>0-7 Days</v>
          </cell>
          <cell r="AS1009">
            <v>0</v>
          </cell>
          <cell r="AT1009">
            <v>0</v>
          </cell>
          <cell r="AU1009">
            <v>1</v>
          </cell>
          <cell r="AV1009" t="b">
            <v>1</v>
          </cell>
          <cell r="AW1009" t="b">
            <v>1</v>
          </cell>
          <cell r="AX1009" t="b">
            <v>1</v>
          </cell>
          <cell r="AY1009" t="b">
            <v>0</v>
          </cell>
          <cell r="AZ1009">
            <v>0</v>
          </cell>
          <cell r="BA1009" t="b">
            <v>1</v>
          </cell>
          <cell r="BB1009" t="b">
            <v>1</v>
          </cell>
          <cell r="BC1009">
            <v>0</v>
          </cell>
        </row>
        <row r="1010">
          <cell r="A1010" t="str">
            <v>8</v>
          </cell>
          <cell r="B1010" t="str">
            <v>2011/01/21</v>
          </cell>
          <cell r="C1010" t="str">
            <v>2011/02/04</v>
          </cell>
          <cell r="D1010">
            <v>0</v>
          </cell>
          <cell r="E1010">
            <v>2244234</v>
          </cell>
          <cell r="F1010" t="str">
            <v>M</v>
          </cell>
          <cell r="G1010" t="str">
            <v>T</v>
          </cell>
          <cell r="H1010" t="str">
            <v>1969/09/16</v>
          </cell>
          <cell r="I1010" t="str">
            <v>ADATC</v>
          </cell>
          <cell r="J1010" t="str">
            <v>R. J. Blackley ADATC</v>
          </cell>
          <cell r="K1010" t="str">
            <v>950267054K</v>
          </cell>
          <cell r="M1010" t="str">
            <v>1102548</v>
          </cell>
          <cell r="N1010" t="str">
            <v>C</v>
          </cell>
          <cell r="O1010" t="str">
            <v>208</v>
          </cell>
          <cell r="P1010" t="str">
            <v>Five County</v>
          </cell>
          <cell r="Q1010" t="str">
            <v>Program Completion ADATC only</v>
          </cell>
          <cell r="R1010" t="str">
            <v>Other outpatient and residential non state facilit</v>
          </cell>
          <cell r="S1010" t="str">
            <v>Private residence</v>
          </cell>
          <cell r="T1010" t="str">
            <v>SA</v>
          </cell>
          <cell r="U1010" t="str">
            <v>Granville</v>
          </cell>
          <cell r="V1010" t="str">
            <v>Granville</v>
          </cell>
          <cell r="W1010" t="str">
            <v>Granville</v>
          </cell>
          <cell r="X1010" t="str">
            <v>Five County</v>
          </cell>
          <cell r="Y1010" t="str">
            <v>Five County</v>
          </cell>
          <cell r="AA1010" t="str">
            <v>SELF PAY</v>
          </cell>
          <cell r="AB1010" t="str">
            <v>SELF PAY</v>
          </cell>
          <cell r="AK1010" t="str">
            <v>Self</v>
          </cell>
          <cell r="AL1010">
            <v>41.898630136986299</v>
          </cell>
          <cell r="AM1010">
            <v>1234</v>
          </cell>
          <cell r="AN1010">
            <v>1</v>
          </cell>
          <cell r="AO1010">
            <v>1</v>
          </cell>
          <cell r="AP1010">
            <v>20110204</v>
          </cell>
          <cell r="AQ1010">
            <v>0</v>
          </cell>
          <cell r="AR1010" t="str">
            <v>0-7 Days</v>
          </cell>
          <cell r="AS1010">
            <v>0</v>
          </cell>
          <cell r="AT1010">
            <v>0</v>
          </cell>
          <cell r="AU1010">
            <v>0</v>
          </cell>
          <cell r="AV1010" t="b">
            <v>0</v>
          </cell>
          <cell r="AW1010" t="b">
            <v>1</v>
          </cell>
          <cell r="AX1010" t="b">
            <v>1</v>
          </cell>
          <cell r="AY1010" t="b">
            <v>0</v>
          </cell>
          <cell r="AZ1010">
            <v>1</v>
          </cell>
          <cell r="BA1010" t="b">
            <v>1</v>
          </cell>
          <cell r="BB1010" t="b">
            <v>1</v>
          </cell>
          <cell r="BC1010">
            <v>1</v>
          </cell>
        </row>
        <row r="1011">
          <cell r="A1011" t="str">
            <v>0</v>
          </cell>
          <cell r="B1011" t="str">
            <v>2011/01/14</v>
          </cell>
          <cell r="C1011" t="str">
            <v>2011/01/25</v>
          </cell>
          <cell r="D1011">
            <v>0</v>
          </cell>
          <cell r="E1011">
            <v>1329884</v>
          </cell>
          <cell r="F1011" t="str">
            <v>F</v>
          </cell>
          <cell r="G1011" t="str">
            <v>T</v>
          </cell>
          <cell r="H1011" t="str">
            <v>1990/09/30</v>
          </cell>
          <cell r="I1011" t="str">
            <v>Psych Hospital</v>
          </cell>
          <cell r="J1011" t="str">
            <v>Central Regional Hospital</v>
          </cell>
          <cell r="K1011" t="str">
            <v>900258476S</v>
          </cell>
          <cell r="L1011" t="str">
            <v>900258476S</v>
          </cell>
          <cell r="M1011" t="str">
            <v>1102590</v>
          </cell>
          <cell r="N1011" t="str">
            <v>C</v>
          </cell>
          <cell r="O1011" t="str">
            <v>206</v>
          </cell>
          <cell r="P1011" t="str">
            <v>O-P-C</v>
          </cell>
          <cell r="Q1011" t="str">
            <v>Direct to Outpatient Commitment</v>
          </cell>
          <cell r="R1011" t="str">
            <v>Other outpatient and residential non state facilit</v>
          </cell>
          <cell r="S1011" t="str">
            <v>Residental facility excluding nursing homes(halfwa</v>
          </cell>
          <cell r="T1011" t="str">
            <v>MH</v>
          </cell>
          <cell r="U1011" t="str">
            <v>Orange</v>
          </cell>
          <cell r="V1011" t="str">
            <v>Orange</v>
          </cell>
          <cell r="W1011" t="str">
            <v>Orange</v>
          </cell>
          <cell r="X1011" t="str">
            <v>O-P-C</v>
          </cell>
          <cell r="Y1011" t="str">
            <v>Orange-Person-Chatham</v>
          </cell>
          <cell r="AA1011" t="str">
            <v>MEDICAID(NC)</v>
          </cell>
          <cell r="AB1011" t="str">
            <v>MEDICAID</v>
          </cell>
          <cell r="AC1011" t="str">
            <v>SELF PAY</v>
          </cell>
          <cell r="AD1011" t="str">
            <v>SELF PAY</v>
          </cell>
          <cell r="AK1011" t="str">
            <v>Medicaid</v>
          </cell>
          <cell r="AL1011">
            <v>20.846575342465755</v>
          </cell>
          <cell r="AM1011">
            <v>151</v>
          </cell>
          <cell r="AN1011">
            <v>1</v>
          </cell>
          <cell r="AO1011">
            <v>1</v>
          </cell>
          <cell r="AP1011">
            <v>20110202</v>
          </cell>
          <cell r="AQ1011">
            <v>8</v>
          </cell>
          <cell r="AR1011" t="str">
            <v>8-30 Days</v>
          </cell>
          <cell r="AS1011">
            <v>0</v>
          </cell>
          <cell r="AT1011">
            <v>0</v>
          </cell>
          <cell r="AU1011">
            <v>1</v>
          </cell>
          <cell r="AV1011" t="b">
            <v>1</v>
          </cell>
          <cell r="AW1011" t="b">
            <v>1</v>
          </cell>
          <cell r="AX1011" t="b">
            <v>1</v>
          </cell>
          <cell r="AY1011" t="b">
            <v>0</v>
          </cell>
          <cell r="AZ1011">
            <v>0</v>
          </cell>
          <cell r="BA1011" t="b">
            <v>1</v>
          </cell>
          <cell r="BB1011" t="b">
            <v>1</v>
          </cell>
          <cell r="BC1011">
            <v>1</v>
          </cell>
        </row>
        <row r="1012">
          <cell r="A1012" t="str">
            <v>1</v>
          </cell>
          <cell r="B1012" t="str">
            <v>2010/10/25</v>
          </cell>
          <cell r="C1012" t="str">
            <v>2011/03/17</v>
          </cell>
          <cell r="D1012">
            <v>0</v>
          </cell>
          <cell r="E1012">
            <v>2244247</v>
          </cell>
          <cell r="F1012" t="str">
            <v>F</v>
          </cell>
          <cell r="G1012" t="str">
            <v>T</v>
          </cell>
          <cell r="H1012" t="str">
            <v>1954/03/14</v>
          </cell>
          <cell r="I1012" t="str">
            <v>Psych Hospital</v>
          </cell>
          <cell r="J1012" t="str">
            <v>Cherry</v>
          </cell>
          <cell r="K1012" t="str">
            <v>951164331M</v>
          </cell>
          <cell r="M1012" t="str">
            <v>1102598</v>
          </cell>
          <cell r="N1012" t="str">
            <v>C</v>
          </cell>
          <cell r="O1012" t="str">
            <v>308</v>
          </cell>
          <cell r="P1012" t="str">
            <v>Wake</v>
          </cell>
          <cell r="Q1012" t="str">
            <v>Direct with Approval</v>
          </cell>
          <cell r="R1012" t="str">
            <v>Other outpatient and residential non state facilit</v>
          </cell>
          <cell r="S1012" t="str">
            <v>Foster family alternative family living</v>
          </cell>
          <cell r="T1012" t="str">
            <v>MH</v>
          </cell>
          <cell r="U1012" t="str">
            <v>Wake</v>
          </cell>
          <cell r="V1012" t="str">
            <v>Wake</v>
          </cell>
          <cell r="W1012" t="str">
            <v>Wake</v>
          </cell>
          <cell r="X1012" t="str">
            <v>Wake</v>
          </cell>
          <cell r="Y1012" t="str">
            <v>Wake</v>
          </cell>
          <cell r="AA1012" t="str">
            <v>SELF PAY</v>
          </cell>
          <cell r="AB1012" t="str">
            <v>SELF PAY</v>
          </cell>
          <cell r="AK1012" t="str">
            <v>Self</v>
          </cell>
          <cell r="AL1012">
            <v>57.419178082191777</v>
          </cell>
          <cell r="AM1012">
            <v>650</v>
          </cell>
          <cell r="AN1012">
            <v>1</v>
          </cell>
          <cell r="AO1012">
            <v>1</v>
          </cell>
          <cell r="AP1012">
            <v>20110527</v>
          </cell>
          <cell r="AQ1012">
            <v>71</v>
          </cell>
          <cell r="AR1012" t="str">
            <v>&gt;60 Days</v>
          </cell>
          <cell r="AS1012">
            <v>0</v>
          </cell>
          <cell r="AT1012">
            <v>0</v>
          </cell>
          <cell r="AU1012">
            <v>1</v>
          </cell>
          <cell r="AV1012" t="b">
            <v>1</v>
          </cell>
          <cell r="AW1012" t="b">
            <v>1</v>
          </cell>
          <cell r="AX1012" t="b">
            <v>1</v>
          </cell>
          <cell r="AY1012" t="b">
            <v>0</v>
          </cell>
          <cell r="AZ1012">
            <v>0</v>
          </cell>
          <cell r="BA1012" t="b">
            <v>1</v>
          </cell>
          <cell r="BB1012" t="b">
            <v>1</v>
          </cell>
          <cell r="BC1012">
            <v>1</v>
          </cell>
        </row>
        <row r="1013">
          <cell r="A1013" t="str">
            <v>Q</v>
          </cell>
          <cell r="B1013" t="str">
            <v>2011/02/02</v>
          </cell>
          <cell r="C1013" t="str">
            <v>2011/02/23</v>
          </cell>
          <cell r="D1013">
            <v>0</v>
          </cell>
          <cell r="E1013">
            <v>2244268</v>
          </cell>
          <cell r="F1013" t="str">
            <v>M</v>
          </cell>
          <cell r="G1013" t="str">
            <v>T</v>
          </cell>
          <cell r="H1013" t="str">
            <v>1965/06/19</v>
          </cell>
          <cell r="I1013" t="str">
            <v>ADATC</v>
          </cell>
          <cell r="J1013" t="str">
            <v>W.B. Jones ADATC</v>
          </cell>
          <cell r="K1013" t="str">
            <v>947809854N</v>
          </cell>
          <cell r="M1013" t="str">
            <v>1102660</v>
          </cell>
          <cell r="N1013" t="str">
            <v>East</v>
          </cell>
          <cell r="O1013" t="str">
            <v>412</v>
          </cell>
          <cell r="P1013" t="str">
            <v>Albemarle</v>
          </cell>
          <cell r="Q1013" t="str">
            <v>Program Completion ADATC only</v>
          </cell>
          <cell r="R1013" t="str">
            <v>Other outpatient and residential non state facilit</v>
          </cell>
          <cell r="S1013" t="str">
            <v>Private residence</v>
          </cell>
          <cell r="T1013" t="str">
            <v>SA</v>
          </cell>
          <cell r="U1013" t="str">
            <v>Pasquotank</v>
          </cell>
          <cell r="V1013" t="str">
            <v>Pasquotank</v>
          </cell>
          <cell r="W1013" t="str">
            <v>Pasquotank</v>
          </cell>
          <cell r="X1013" t="str">
            <v>ECBH</v>
          </cell>
          <cell r="Y1013" t="str">
            <v>East Carolina Behavioral Health</v>
          </cell>
          <cell r="AA1013" t="str">
            <v>BLUE CROSS OF NC</v>
          </cell>
          <cell r="AB1013" t="str">
            <v>BLUE CROSS</v>
          </cell>
          <cell r="AC1013" t="str">
            <v>SELF PAY</v>
          </cell>
          <cell r="AD1013" t="str">
            <v>SELF PAY</v>
          </cell>
          <cell r="AE1013" t="str">
            <v>OTHER COMMERCIAL</v>
          </cell>
          <cell r="AF1013" t="str">
            <v>COMMERCIAL</v>
          </cell>
          <cell r="AK1013" t="str">
            <v>Private</v>
          </cell>
          <cell r="AL1013">
            <v>46.145205479452052</v>
          </cell>
          <cell r="AM1013">
            <v>1958</v>
          </cell>
          <cell r="AN1013">
            <v>0</v>
          </cell>
          <cell r="AO1013">
            <v>0</v>
          </cell>
          <cell r="AP1013" t="str">
            <v>.</v>
          </cell>
          <cell r="AQ1013" t="str">
            <v>.</v>
          </cell>
          <cell r="AR1013" t="str">
            <v>Not Seen</v>
          </cell>
          <cell r="AS1013">
            <v>0</v>
          </cell>
          <cell r="AT1013">
            <v>0</v>
          </cell>
          <cell r="AU1013">
            <v>0</v>
          </cell>
          <cell r="AV1013" t="b">
            <v>0</v>
          </cell>
          <cell r="AW1013" t="b">
            <v>1</v>
          </cell>
          <cell r="AX1013" t="b">
            <v>1</v>
          </cell>
          <cell r="AY1013" t="b">
            <v>0</v>
          </cell>
          <cell r="AZ1013">
            <v>1</v>
          </cell>
          <cell r="BA1013" t="b">
            <v>1</v>
          </cell>
          <cell r="BB1013" t="b">
            <v>1</v>
          </cell>
          <cell r="BC1013">
            <v>1</v>
          </cell>
        </row>
        <row r="1014">
          <cell r="A1014" t="str">
            <v>2</v>
          </cell>
          <cell r="B1014" t="str">
            <v>2011/02/01</v>
          </cell>
          <cell r="C1014" t="str">
            <v>2011/02/14</v>
          </cell>
          <cell r="D1014">
            <v>0</v>
          </cell>
          <cell r="E1014">
            <v>2241963</v>
          </cell>
          <cell r="F1014" t="str">
            <v>F</v>
          </cell>
          <cell r="G1014" t="str">
            <v>T</v>
          </cell>
          <cell r="H1014" t="str">
            <v>1977/03/17</v>
          </cell>
          <cell r="I1014" t="str">
            <v>Psych Hospital</v>
          </cell>
          <cell r="J1014" t="str">
            <v>Broughton</v>
          </cell>
          <cell r="K1014" t="str">
            <v>947675294R</v>
          </cell>
          <cell r="M1014" t="str">
            <v>1102675</v>
          </cell>
          <cell r="N1014" t="str">
            <v>West</v>
          </cell>
          <cell r="O1014" t="str">
            <v>201</v>
          </cell>
          <cell r="P1014" t="str">
            <v>Crossroads</v>
          </cell>
          <cell r="Q1014" t="str">
            <v>Direct with Approval</v>
          </cell>
          <cell r="R1014" t="str">
            <v>Other health care</v>
          </cell>
          <cell r="S1014" t="str">
            <v>Private residence</v>
          </cell>
          <cell r="T1014" t="str">
            <v>MH</v>
          </cell>
          <cell r="U1014" t="str">
            <v>Yadkin</v>
          </cell>
          <cell r="V1014" t="str">
            <v>Mecklenburg</v>
          </cell>
          <cell r="W1014" t="str">
            <v>Mecklenburg</v>
          </cell>
          <cell r="Y1014" t="str">
            <v>Mecklenburg</v>
          </cell>
          <cell r="AA1014" t="str">
            <v>MEDICARE PART A</v>
          </cell>
          <cell r="AB1014" t="str">
            <v>MEDICARE</v>
          </cell>
          <cell r="AC1014" t="str">
            <v>SELF PAY</v>
          </cell>
          <cell r="AD1014" t="str">
            <v>SELF PAY</v>
          </cell>
          <cell r="AE1014" t="str">
            <v>MEDICARE PART B</v>
          </cell>
          <cell r="AF1014" t="str">
            <v>MEDICARE</v>
          </cell>
          <cell r="AK1014" t="str">
            <v>Medicare</v>
          </cell>
          <cell r="AL1014">
            <v>34.394520547945206</v>
          </cell>
          <cell r="AM1014">
            <v>933</v>
          </cell>
          <cell r="AN1014">
            <v>0</v>
          </cell>
          <cell r="AO1014">
            <v>0</v>
          </cell>
          <cell r="AP1014" t="str">
            <v>.</v>
          </cell>
          <cell r="AQ1014" t="str">
            <v>.</v>
          </cell>
          <cell r="AR1014" t="str">
            <v>Not Seen</v>
          </cell>
          <cell r="AS1014">
            <v>0</v>
          </cell>
          <cell r="AT1014">
            <v>0</v>
          </cell>
          <cell r="AU1014">
            <v>1</v>
          </cell>
          <cell r="AV1014" t="b">
            <v>1</v>
          </cell>
          <cell r="AW1014" t="b">
            <v>1</v>
          </cell>
          <cell r="AX1014" t="b">
            <v>1</v>
          </cell>
          <cell r="AY1014" t="b">
            <v>0</v>
          </cell>
          <cell r="AZ1014">
            <v>0</v>
          </cell>
          <cell r="BA1014" t="b">
            <v>1</v>
          </cell>
          <cell r="BB1014" t="b">
            <v>1</v>
          </cell>
          <cell r="BC1014">
            <v>0</v>
          </cell>
        </row>
        <row r="1015">
          <cell r="A1015" t="str">
            <v>2</v>
          </cell>
          <cell r="B1015" t="str">
            <v>2010/10/25</v>
          </cell>
          <cell r="C1015" t="str">
            <v>2011/02/23</v>
          </cell>
          <cell r="D1015">
            <v>0</v>
          </cell>
          <cell r="E1015">
            <v>2241664</v>
          </cell>
          <cell r="F1015" t="str">
            <v>M</v>
          </cell>
          <cell r="G1015" t="str">
            <v>T</v>
          </cell>
          <cell r="H1015" t="str">
            <v>1963/08/30</v>
          </cell>
          <cell r="I1015" t="str">
            <v>Psych Hospital</v>
          </cell>
          <cell r="J1015" t="str">
            <v>Broughton</v>
          </cell>
          <cell r="K1015" t="str">
            <v>945458323T</v>
          </cell>
          <cell r="M1015" t="str">
            <v>1102702</v>
          </cell>
          <cell r="N1015" t="str">
            <v>West</v>
          </cell>
          <cell r="O1015" t="str">
            <v>110</v>
          </cell>
          <cell r="P1015" t="str">
            <v>Mecklenburg</v>
          </cell>
          <cell r="Q1015" t="str">
            <v>Direct with Approval</v>
          </cell>
          <cell r="R1015" t="str">
            <v>Other outpatient and residential non state facilit</v>
          </cell>
          <cell r="S1015" t="str">
            <v>Other independent (rooming house dormitory barrack</v>
          </cell>
          <cell r="T1015" t="str">
            <v>MH</v>
          </cell>
          <cell r="U1015" t="str">
            <v>Mecklenburg</v>
          </cell>
          <cell r="V1015" t="str">
            <v>Mecklenburg</v>
          </cell>
          <cell r="W1015" t="str">
            <v>Mecklenburg</v>
          </cell>
          <cell r="X1015" t="str">
            <v>Mecklenburg</v>
          </cell>
          <cell r="Y1015" t="str">
            <v>Mecklenburg</v>
          </cell>
          <cell r="AA1015" t="str">
            <v>SELF PAY</v>
          </cell>
          <cell r="AB1015" t="str">
            <v>SELF PAY</v>
          </cell>
          <cell r="AK1015" t="str">
            <v>Self</v>
          </cell>
          <cell r="AL1015">
            <v>47.950684931506849</v>
          </cell>
          <cell r="AM1015">
            <v>932</v>
          </cell>
          <cell r="AN1015">
            <v>1</v>
          </cell>
          <cell r="AO1015">
            <v>1</v>
          </cell>
          <cell r="AP1015">
            <v>20110223</v>
          </cell>
          <cell r="AQ1015">
            <v>0</v>
          </cell>
          <cell r="AR1015" t="str">
            <v>0-7 Days</v>
          </cell>
          <cell r="AS1015">
            <v>0</v>
          </cell>
          <cell r="AT1015">
            <v>0</v>
          </cell>
          <cell r="AU1015">
            <v>1</v>
          </cell>
          <cell r="AV1015" t="b">
            <v>1</v>
          </cell>
          <cell r="AW1015" t="b">
            <v>1</v>
          </cell>
          <cell r="AX1015" t="b">
            <v>1</v>
          </cell>
          <cell r="AY1015" t="b">
            <v>0</v>
          </cell>
          <cell r="AZ1015">
            <v>0</v>
          </cell>
          <cell r="BA1015" t="b">
            <v>1</v>
          </cell>
          <cell r="BB1015" t="b">
            <v>1</v>
          </cell>
          <cell r="BC1015">
            <v>1</v>
          </cell>
        </row>
        <row r="1016">
          <cell r="A1016" t="str">
            <v>1</v>
          </cell>
          <cell r="B1016" t="str">
            <v>2011/03/09</v>
          </cell>
          <cell r="C1016" t="str">
            <v>2011/03/18</v>
          </cell>
          <cell r="D1016">
            <v>0</v>
          </cell>
          <cell r="E1016">
            <v>2244286</v>
          </cell>
          <cell r="F1016" t="str">
            <v>M</v>
          </cell>
          <cell r="G1016" t="str">
            <v>T</v>
          </cell>
          <cell r="H1016" t="str">
            <v>1987/09/15</v>
          </cell>
          <cell r="I1016" t="str">
            <v>Psych Hospital</v>
          </cell>
          <cell r="J1016" t="str">
            <v>Cherry</v>
          </cell>
          <cell r="K1016" t="str">
            <v>948828029S</v>
          </cell>
          <cell r="M1016" t="str">
            <v>1102703</v>
          </cell>
          <cell r="N1016" t="str">
            <v>East</v>
          </cell>
          <cell r="O1016" t="str">
            <v>412</v>
          </cell>
          <cell r="P1016" t="str">
            <v>Albemarle</v>
          </cell>
          <cell r="Q1016" t="str">
            <v>Direct with Approval</v>
          </cell>
          <cell r="R1016" t="str">
            <v>Other outpatient and residential non state facilit</v>
          </cell>
          <cell r="S1016" t="str">
            <v>Private residence</v>
          </cell>
          <cell r="T1016" t="str">
            <v>MH</v>
          </cell>
          <cell r="U1016" t="str">
            <v>Pasquotank</v>
          </cell>
          <cell r="V1016" t="str">
            <v>Pasquotank</v>
          </cell>
          <cell r="W1016" t="str">
            <v>Pasquotank</v>
          </cell>
          <cell r="X1016" t="str">
            <v>Albemarle</v>
          </cell>
          <cell r="Y1016" t="str">
            <v>East Carolina Behavioral Health</v>
          </cell>
          <cell r="AA1016" t="str">
            <v>SELF PAY</v>
          </cell>
          <cell r="AB1016" t="str">
            <v>SELF PAY</v>
          </cell>
          <cell r="AK1016" t="str">
            <v>Self</v>
          </cell>
          <cell r="AL1016">
            <v>23.890410958904109</v>
          </cell>
          <cell r="AM1016">
            <v>651</v>
          </cell>
          <cell r="AN1016">
            <v>0</v>
          </cell>
          <cell r="AO1016">
            <v>0</v>
          </cell>
          <cell r="AP1016" t="str">
            <v>.</v>
          </cell>
          <cell r="AQ1016" t="str">
            <v>.</v>
          </cell>
          <cell r="AR1016" t="str">
            <v>Not Seen</v>
          </cell>
          <cell r="AS1016">
            <v>0</v>
          </cell>
          <cell r="AT1016">
            <v>0</v>
          </cell>
          <cell r="AU1016">
            <v>1</v>
          </cell>
          <cell r="AV1016" t="b">
            <v>1</v>
          </cell>
          <cell r="AW1016" t="b">
            <v>1</v>
          </cell>
          <cell r="AX1016" t="b">
            <v>1</v>
          </cell>
          <cell r="AY1016" t="b">
            <v>0</v>
          </cell>
          <cell r="AZ1016">
            <v>0</v>
          </cell>
          <cell r="BA1016" t="b">
            <v>1</v>
          </cell>
          <cell r="BB1016" t="b">
            <v>1</v>
          </cell>
          <cell r="BC1016">
            <v>1</v>
          </cell>
        </row>
        <row r="1017">
          <cell r="A1017" t="str">
            <v>Q</v>
          </cell>
          <cell r="B1017" t="str">
            <v>2011/02/24</v>
          </cell>
          <cell r="C1017" t="str">
            <v>2011/03/24</v>
          </cell>
          <cell r="D1017">
            <v>0</v>
          </cell>
          <cell r="E1017">
            <v>1187392</v>
          </cell>
          <cell r="F1017" t="str">
            <v>F</v>
          </cell>
          <cell r="G1017" t="str">
            <v>T</v>
          </cell>
          <cell r="H1017" t="str">
            <v>1975/10/04</v>
          </cell>
          <cell r="I1017" t="str">
            <v>ADATC</v>
          </cell>
          <cell r="J1017" t="str">
            <v>W.B. Jones ADATC</v>
          </cell>
          <cell r="K1017" t="str">
            <v>900816847M</v>
          </cell>
          <cell r="L1017" t="str">
            <v>900816847M</v>
          </cell>
          <cell r="M1017" t="str">
            <v>1102738</v>
          </cell>
          <cell r="N1017" t="str">
            <v>East</v>
          </cell>
          <cell r="O1017" t="str">
            <v>408</v>
          </cell>
          <cell r="P1017" t="str">
            <v>Eastpointe</v>
          </cell>
          <cell r="Q1017" t="str">
            <v>Program Completion ADATC only</v>
          </cell>
          <cell r="R1017" t="str">
            <v>Other outpatient and residential non state facilit</v>
          </cell>
          <cell r="S1017" t="str">
            <v>Private residence</v>
          </cell>
          <cell r="T1017" t="str">
            <v>SA</v>
          </cell>
          <cell r="U1017" t="str">
            <v>Wayne</v>
          </cell>
          <cell r="V1017" t="str">
            <v>Wayne</v>
          </cell>
          <cell r="W1017" t="str">
            <v>Wayne</v>
          </cell>
          <cell r="X1017" t="str">
            <v>Eastpointe</v>
          </cell>
          <cell r="Y1017" t="str">
            <v>Eastpointe</v>
          </cell>
          <cell r="AA1017" t="str">
            <v>SELF PAY</v>
          </cell>
          <cell r="AB1017" t="str">
            <v>SELF PAY</v>
          </cell>
          <cell r="AK1017" t="str">
            <v>Self</v>
          </cell>
          <cell r="AL1017">
            <v>35.846575342465755</v>
          </cell>
          <cell r="AM1017">
            <v>1810</v>
          </cell>
          <cell r="AN1017">
            <v>1</v>
          </cell>
          <cell r="AO1017">
            <v>1</v>
          </cell>
          <cell r="AP1017">
            <v>20110330</v>
          </cell>
          <cell r="AQ1017">
            <v>6</v>
          </cell>
          <cell r="AR1017" t="str">
            <v>0-7 Days</v>
          </cell>
          <cell r="AS1017">
            <v>0</v>
          </cell>
          <cell r="AT1017">
            <v>0</v>
          </cell>
          <cell r="AU1017">
            <v>0</v>
          </cell>
          <cell r="AV1017" t="b">
            <v>0</v>
          </cell>
          <cell r="AW1017" t="b">
            <v>1</v>
          </cell>
          <cell r="AX1017" t="b">
            <v>1</v>
          </cell>
          <cell r="AY1017" t="b">
            <v>0</v>
          </cell>
          <cell r="AZ1017">
            <v>1</v>
          </cell>
          <cell r="BA1017" t="b">
            <v>1</v>
          </cell>
          <cell r="BB1017" t="b">
            <v>1</v>
          </cell>
          <cell r="BC1017">
            <v>1</v>
          </cell>
        </row>
        <row r="1018">
          <cell r="A1018" t="str">
            <v>2</v>
          </cell>
          <cell r="B1018" t="str">
            <v>2010/12/21</v>
          </cell>
          <cell r="C1018" t="str">
            <v>2011/01/28</v>
          </cell>
          <cell r="D1018">
            <v>0</v>
          </cell>
          <cell r="E1018">
            <v>2228555</v>
          </cell>
          <cell r="F1018" t="str">
            <v>M</v>
          </cell>
          <cell r="G1018" t="str">
            <v>T</v>
          </cell>
          <cell r="H1018" t="str">
            <v>1953/11/23</v>
          </cell>
          <cell r="I1018" t="str">
            <v>Psych Hospital</v>
          </cell>
          <cell r="J1018" t="str">
            <v>Broughton</v>
          </cell>
          <cell r="K1018" t="str">
            <v>950807025L</v>
          </cell>
          <cell r="M1018" t="str">
            <v>1102768</v>
          </cell>
          <cell r="N1018" t="str">
            <v>West</v>
          </cell>
          <cell r="O1018" t="str">
            <v>101</v>
          </cell>
          <cell r="P1018" t="str">
            <v>Smoky Mountain</v>
          </cell>
          <cell r="Q1018" t="str">
            <v>Direct to Outpatient Commitment</v>
          </cell>
          <cell r="R1018" t="str">
            <v>Other outpatient and residential non state facilit</v>
          </cell>
          <cell r="S1018" t="str">
            <v>Private residence</v>
          </cell>
          <cell r="T1018" t="str">
            <v>MH</v>
          </cell>
          <cell r="U1018" t="str">
            <v>Avery</v>
          </cell>
          <cell r="V1018" t="str">
            <v>Avery</v>
          </cell>
          <cell r="W1018" t="str">
            <v>Avery</v>
          </cell>
          <cell r="X1018" t="str">
            <v>Smoky Mountain</v>
          </cell>
          <cell r="Y1018" t="str">
            <v>Smoky Mountain Center</v>
          </cell>
          <cell r="AA1018" t="str">
            <v>SELF PAY</v>
          </cell>
          <cell r="AB1018" t="str">
            <v>SELF PAY</v>
          </cell>
          <cell r="AK1018" t="str">
            <v>Self</v>
          </cell>
          <cell r="AL1018">
            <v>57.723287671232875</v>
          </cell>
          <cell r="AM1018">
            <v>929</v>
          </cell>
          <cell r="AN1018">
            <v>1</v>
          </cell>
          <cell r="AO1018">
            <v>1</v>
          </cell>
          <cell r="AP1018">
            <v>20110210</v>
          </cell>
          <cell r="AQ1018">
            <v>13</v>
          </cell>
          <cell r="AR1018" t="str">
            <v>8-30 Days</v>
          </cell>
          <cell r="AS1018">
            <v>0</v>
          </cell>
          <cell r="AT1018">
            <v>0</v>
          </cell>
          <cell r="AU1018">
            <v>1</v>
          </cell>
          <cell r="AV1018" t="b">
            <v>1</v>
          </cell>
          <cell r="AW1018" t="b">
            <v>1</v>
          </cell>
          <cell r="AX1018" t="b">
            <v>1</v>
          </cell>
          <cell r="AY1018" t="b">
            <v>0</v>
          </cell>
          <cell r="AZ1018">
            <v>0</v>
          </cell>
          <cell r="BA1018" t="b">
            <v>1</v>
          </cell>
          <cell r="BB1018" t="b">
            <v>1</v>
          </cell>
          <cell r="BC1018">
            <v>1</v>
          </cell>
        </row>
        <row r="1019">
          <cell r="A1019" t="str">
            <v>H</v>
          </cell>
          <cell r="B1019" t="str">
            <v>2011/02/21</v>
          </cell>
          <cell r="C1019" t="str">
            <v>2011/03/22</v>
          </cell>
          <cell r="D1019">
            <v>0</v>
          </cell>
          <cell r="E1019">
            <v>2244320</v>
          </cell>
          <cell r="F1019" t="str">
            <v>M</v>
          </cell>
          <cell r="G1019" t="str">
            <v>T</v>
          </cell>
          <cell r="H1019" t="str">
            <v>1981/02/22</v>
          </cell>
          <cell r="I1019" t="str">
            <v>ADATC</v>
          </cell>
          <cell r="J1019" t="str">
            <v>J F Keith ADATC</v>
          </cell>
          <cell r="K1019" t="str">
            <v>951329193Q</v>
          </cell>
          <cell r="M1019" t="str">
            <v>1102792</v>
          </cell>
          <cell r="N1019" t="str">
            <v>West</v>
          </cell>
          <cell r="O1019" t="str">
            <v>110</v>
          </cell>
          <cell r="P1019" t="str">
            <v>Mecklenburg</v>
          </cell>
          <cell r="Q1019" t="str">
            <v>Program Completion ADATC only</v>
          </cell>
          <cell r="R1019" t="str">
            <v>Other outpatient and residential non state facilit</v>
          </cell>
          <cell r="S1019" t="str">
            <v>Private residence</v>
          </cell>
          <cell r="T1019" t="str">
            <v>SA</v>
          </cell>
          <cell r="U1019" t="str">
            <v>Mecklenburg</v>
          </cell>
          <cell r="V1019" t="str">
            <v>Mecklenburg</v>
          </cell>
          <cell r="W1019" t="str">
            <v>Mecklenburg</v>
          </cell>
          <cell r="X1019" t="str">
            <v>Mecklenburg</v>
          </cell>
          <cell r="Y1019" t="str">
            <v>Mecklenburg</v>
          </cell>
          <cell r="AA1019" t="str">
            <v>SELF PAY</v>
          </cell>
          <cell r="AB1019" t="str">
            <v>SELF PAY</v>
          </cell>
          <cell r="AK1019" t="str">
            <v>Self</v>
          </cell>
          <cell r="AL1019">
            <v>30.454794520547946</v>
          </cell>
          <cell r="AM1019">
            <v>1571</v>
          </cell>
          <cell r="AN1019">
            <v>0</v>
          </cell>
          <cell r="AO1019">
            <v>0</v>
          </cell>
          <cell r="AP1019" t="str">
            <v>.</v>
          </cell>
          <cell r="AQ1019" t="str">
            <v>.</v>
          </cell>
          <cell r="AR1019" t="str">
            <v>Not Seen</v>
          </cell>
          <cell r="AS1019">
            <v>0</v>
          </cell>
          <cell r="AT1019">
            <v>0</v>
          </cell>
          <cell r="AU1019">
            <v>0</v>
          </cell>
          <cell r="AV1019" t="b">
            <v>0</v>
          </cell>
          <cell r="AW1019" t="b">
            <v>1</v>
          </cell>
          <cell r="AX1019" t="b">
            <v>1</v>
          </cell>
          <cell r="AY1019" t="b">
            <v>0</v>
          </cell>
          <cell r="AZ1019">
            <v>1</v>
          </cell>
          <cell r="BA1019" t="b">
            <v>1</v>
          </cell>
          <cell r="BB1019" t="b">
            <v>1</v>
          </cell>
          <cell r="BC1019">
            <v>1</v>
          </cell>
        </row>
        <row r="1020">
          <cell r="A1020" t="str">
            <v>Q</v>
          </cell>
          <cell r="B1020" t="str">
            <v>2011/03/16</v>
          </cell>
          <cell r="C1020" t="str">
            <v>2011/03/30</v>
          </cell>
          <cell r="D1020">
            <v>0</v>
          </cell>
          <cell r="E1020">
            <v>2109321</v>
          </cell>
          <cell r="F1020" t="str">
            <v>M</v>
          </cell>
          <cell r="G1020" t="str">
            <v>T</v>
          </cell>
          <cell r="H1020" t="str">
            <v>1964/04/06</v>
          </cell>
          <cell r="I1020" t="str">
            <v>ADATC</v>
          </cell>
          <cell r="J1020" t="str">
            <v>W.B. Jones ADATC</v>
          </cell>
          <cell r="K1020" t="str">
            <v>944358913N</v>
          </cell>
          <cell r="M1020" t="str">
            <v>1102875</v>
          </cell>
          <cell r="N1020" t="str">
            <v>East</v>
          </cell>
          <cell r="O1020" t="str">
            <v>304</v>
          </cell>
          <cell r="P1020" t="str">
            <v>Southeastern Regional</v>
          </cell>
          <cell r="Q1020" t="str">
            <v>Program Completion ADATC only</v>
          </cell>
          <cell r="R1020" t="str">
            <v>Other outpatient and residential non state facilit</v>
          </cell>
          <cell r="S1020" t="str">
            <v>Private residence</v>
          </cell>
          <cell r="T1020" t="str">
            <v>SA</v>
          </cell>
          <cell r="U1020" t="str">
            <v>Robeson</v>
          </cell>
          <cell r="V1020" t="str">
            <v>Robeson</v>
          </cell>
          <cell r="W1020" t="str">
            <v>Robeson</v>
          </cell>
          <cell r="X1020" t="str">
            <v>Southeastern Regional</v>
          </cell>
          <cell r="Y1020" t="str">
            <v>Southeastern Regional</v>
          </cell>
          <cell r="AA1020" t="str">
            <v>SELF PAY</v>
          </cell>
          <cell r="AB1020" t="str">
            <v>SELF PAY</v>
          </cell>
          <cell r="AK1020" t="str">
            <v>Self</v>
          </cell>
          <cell r="AL1020">
            <v>47.347945205479455</v>
          </cell>
          <cell r="AM1020">
            <v>1929</v>
          </cell>
          <cell r="AN1020">
            <v>1</v>
          </cell>
          <cell r="AO1020">
            <v>1</v>
          </cell>
          <cell r="AP1020">
            <v>20110419</v>
          </cell>
          <cell r="AQ1020">
            <v>20</v>
          </cell>
          <cell r="AR1020" t="str">
            <v>8-30 Days</v>
          </cell>
          <cell r="AS1020">
            <v>0</v>
          </cell>
          <cell r="AT1020">
            <v>0</v>
          </cell>
          <cell r="AU1020">
            <v>0</v>
          </cell>
          <cell r="AV1020" t="b">
            <v>0</v>
          </cell>
          <cell r="AW1020" t="b">
            <v>1</v>
          </cell>
          <cell r="AX1020" t="b">
            <v>1</v>
          </cell>
          <cell r="AY1020" t="b">
            <v>0</v>
          </cell>
          <cell r="AZ1020">
            <v>1</v>
          </cell>
          <cell r="BA1020" t="b">
            <v>1</v>
          </cell>
          <cell r="BB1020" t="b">
            <v>1</v>
          </cell>
          <cell r="BC1020">
            <v>1</v>
          </cell>
        </row>
        <row r="1021">
          <cell r="A1021" t="str">
            <v>H</v>
          </cell>
          <cell r="B1021" t="str">
            <v>2011/02/19</v>
          </cell>
          <cell r="C1021" t="str">
            <v>2011/03/01</v>
          </cell>
          <cell r="D1021">
            <v>0</v>
          </cell>
          <cell r="E1021">
            <v>543434</v>
          </cell>
          <cell r="F1021" t="str">
            <v>F</v>
          </cell>
          <cell r="G1021" t="str">
            <v>T</v>
          </cell>
          <cell r="H1021" t="str">
            <v>1982/12/05</v>
          </cell>
          <cell r="I1021" t="str">
            <v>ADATC</v>
          </cell>
          <cell r="J1021" t="str">
            <v>J F Keith ADATC</v>
          </cell>
          <cell r="K1021" t="str">
            <v>104488201I</v>
          </cell>
          <cell r="L1021" t="str">
            <v>104488201I</v>
          </cell>
          <cell r="M1021" t="str">
            <v>1102893</v>
          </cell>
          <cell r="N1021" t="str">
            <v>West</v>
          </cell>
          <cell r="O1021" t="str">
            <v>101</v>
          </cell>
          <cell r="P1021" t="str">
            <v>Smoky Mountain</v>
          </cell>
          <cell r="Q1021" t="str">
            <v>Program Completion ADATC only</v>
          </cell>
          <cell r="R1021" t="str">
            <v>Other outpatient and residential non state facilit</v>
          </cell>
          <cell r="S1021" t="str">
            <v>Foster family alternative family living</v>
          </cell>
          <cell r="T1021" t="str">
            <v>SA</v>
          </cell>
          <cell r="U1021" t="str">
            <v>Haywood</v>
          </cell>
          <cell r="V1021" t="str">
            <v>Haywood</v>
          </cell>
          <cell r="W1021" t="str">
            <v>Guilford</v>
          </cell>
          <cell r="X1021" t="str">
            <v>Guilford</v>
          </cell>
          <cell r="Y1021" t="str">
            <v>Guilford Center</v>
          </cell>
          <cell r="AA1021" t="str">
            <v>SELF PAY</v>
          </cell>
          <cell r="AB1021" t="str">
            <v>SELF PAY</v>
          </cell>
          <cell r="AC1021" t="str">
            <v>MEDICAID(NC)</v>
          </cell>
          <cell r="AD1021" t="str">
            <v>MEDICAID</v>
          </cell>
          <cell r="AK1021" t="str">
            <v>Medicaid</v>
          </cell>
          <cell r="AL1021">
            <v>28.671232876712327</v>
          </cell>
          <cell r="AM1021">
            <v>1346</v>
          </cell>
          <cell r="AN1021">
            <v>1</v>
          </cell>
          <cell r="AO1021">
            <v>1</v>
          </cell>
          <cell r="AP1021">
            <v>20110303</v>
          </cell>
          <cell r="AQ1021">
            <v>2</v>
          </cell>
          <cell r="AR1021" t="str">
            <v>0-7 Days</v>
          </cell>
          <cell r="AS1021">
            <v>0</v>
          </cell>
          <cell r="AT1021">
            <v>0</v>
          </cell>
          <cell r="AU1021">
            <v>0</v>
          </cell>
          <cell r="AV1021" t="b">
            <v>0</v>
          </cell>
          <cell r="AW1021" t="b">
            <v>1</v>
          </cell>
          <cell r="AX1021" t="b">
            <v>1</v>
          </cell>
          <cell r="AY1021" t="b">
            <v>0</v>
          </cell>
          <cell r="AZ1021">
            <v>1</v>
          </cell>
          <cell r="BA1021" t="b">
            <v>1</v>
          </cell>
          <cell r="BB1021" t="b">
            <v>1</v>
          </cell>
          <cell r="BC1021">
            <v>1</v>
          </cell>
        </row>
        <row r="1022">
          <cell r="A1022" t="str">
            <v>1</v>
          </cell>
          <cell r="B1022" t="str">
            <v>2010/10/07</v>
          </cell>
          <cell r="C1022" t="str">
            <v>2011/01/27</v>
          </cell>
          <cell r="D1022">
            <v>0</v>
          </cell>
          <cell r="E1022">
            <v>1311269</v>
          </cell>
          <cell r="F1022" t="str">
            <v>M</v>
          </cell>
          <cell r="G1022" t="str">
            <v>T</v>
          </cell>
          <cell r="H1022" t="str">
            <v>1982/01/16</v>
          </cell>
          <cell r="I1022" t="str">
            <v>Psych Hospital</v>
          </cell>
          <cell r="J1022" t="str">
            <v>Cherry</v>
          </cell>
          <cell r="K1022" t="str">
            <v>947330702L</v>
          </cell>
          <cell r="L1022" t="str">
            <v>947330702L</v>
          </cell>
          <cell r="M1022" t="str">
            <v>1102938</v>
          </cell>
          <cell r="N1022" t="str">
            <v>East</v>
          </cell>
          <cell r="O1022" t="str">
            <v>307</v>
          </cell>
          <cell r="P1022" t="str">
            <v>Johnston</v>
          </cell>
          <cell r="Q1022" t="str">
            <v>Direct with Approval</v>
          </cell>
          <cell r="R1022" t="str">
            <v>Other outpatient and residential non state facilit</v>
          </cell>
          <cell r="S1022" t="str">
            <v>Private residence</v>
          </cell>
          <cell r="T1022" t="str">
            <v>MH</v>
          </cell>
          <cell r="U1022" t="str">
            <v>Johnston</v>
          </cell>
          <cell r="V1022" t="str">
            <v>Johnston</v>
          </cell>
          <cell r="W1022" t="str">
            <v>Johnston</v>
          </cell>
          <cell r="X1022" t="str">
            <v>Johnston</v>
          </cell>
          <cell r="Y1022" t="str">
            <v>Johnston</v>
          </cell>
          <cell r="AA1022" t="str">
            <v>MEDICARE PART A</v>
          </cell>
          <cell r="AB1022" t="str">
            <v>MEDICARE</v>
          </cell>
          <cell r="AC1022" t="str">
            <v>SELF PAY</v>
          </cell>
          <cell r="AD1022" t="str">
            <v>SELF PAY</v>
          </cell>
          <cell r="AE1022" t="str">
            <v>MEDICARE PART B</v>
          </cell>
          <cell r="AF1022" t="str">
            <v>MEDICARE</v>
          </cell>
          <cell r="AG1022" t="str">
            <v>MEDICAID(NC)</v>
          </cell>
          <cell r="AH1022" t="str">
            <v>MEDICAID</v>
          </cell>
          <cell r="AK1022" t="str">
            <v>Medicaid</v>
          </cell>
          <cell r="AL1022">
            <v>29.556164383561644</v>
          </cell>
          <cell r="AM1022">
            <v>568</v>
          </cell>
          <cell r="AN1022">
            <v>1</v>
          </cell>
          <cell r="AO1022">
            <v>1</v>
          </cell>
          <cell r="AP1022">
            <v>20110131</v>
          </cell>
          <cell r="AQ1022">
            <v>4</v>
          </cell>
          <cell r="AR1022" t="str">
            <v>0-7 Days</v>
          </cell>
          <cell r="AS1022">
            <v>0</v>
          </cell>
          <cell r="AT1022">
            <v>0</v>
          </cell>
          <cell r="AU1022">
            <v>1</v>
          </cell>
          <cell r="AV1022" t="b">
            <v>1</v>
          </cell>
          <cell r="AW1022" t="b">
            <v>1</v>
          </cell>
          <cell r="AX1022" t="b">
            <v>1</v>
          </cell>
          <cell r="AY1022" t="b">
            <v>0</v>
          </cell>
          <cell r="AZ1022">
            <v>0</v>
          </cell>
          <cell r="BA1022" t="b">
            <v>1</v>
          </cell>
          <cell r="BB1022" t="b">
            <v>1</v>
          </cell>
          <cell r="BC1022">
            <v>1</v>
          </cell>
        </row>
        <row r="1023">
          <cell r="A1023" t="str">
            <v>Q</v>
          </cell>
          <cell r="B1023" t="str">
            <v>2011/01/07</v>
          </cell>
          <cell r="C1023" t="str">
            <v>2011/02/08</v>
          </cell>
          <cell r="D1023">
            <v>0</v>
          </cell>
          <cell r="E1023">
            <v>1604375</v>
          </cell>
          <cell r="F1023" t="str">
            <v>F</v>
          </cell>
          <cell r="G1023" t="str">
            <v>T</v>
          </cell>
          <cell r="H1023" t="str">
            <v>1977/02/15</v>
          </cell>
          <cell r="I1023" t="str">
            <v>ADATC</v>
          </cell>
          <cell r="J1023" t="str">
            <v>W.B. Jones ADATC</v>
          </cell>
          <cell r="K1023" t="str">
            <v>949308415T</v>
          </cell>
          <cell r="M1023" t="str">
            <v>1102968</v>
          </cell>
          <cell r="N1023" t="str">
            <v>East</v>
          </cell>
          <cell r="O1023" t="str">
            <v>407</v>
          </cell>
          <cell r="P1023" t="str">
            <v>ECBH</v>
          </cell>
          <cell r="Q1023" t="str">
            <v>Program Completion ADATC only</v>
          </cell>
          <cell r="R1023" t="str">
            <v>Other outpatient and residential non state facilit</v>
          </cell>
          <cell r="S1023" t="str">
            <v>Residental facility excluding nursing homes(halfwa</v>
          </cell>
          <cell r="T1023" t="str">
            <v>SA</v>
          </cell>
          <cell r="U1023" t="str">
            <v>Pitt</v>
          </cell>
          <cell r="V1023" t="str">
            <v>Pitt</v>
          </cell>
          <cell r="W1023" t="str">
            <v>Pitt</v>
          </cell>
          <cell r="X1023" t="str">
            <v>ECBH</v>
          </cell>
          <cell r="Y1023" t="str">
            <v>East Carolina Behavioral Health</v>
          </cell>
          <cell r="AA1023" t="str">
            <v>SELF PAY</v>
          </cell>
          <cell r="AB1023" t="str">
            <v>SELF PAY</v>
          </cell>
          <cell r="AK1023" t="str">
            <v>Self</v>
          </cell>
          <cell r="AL1023">
            <v>34.476712328767121</v>
          </cell>
          <cell r="AM1023">
            <v>1862</v>
          </cell>
          <cell r="AN1023">
            <v>1</v>
          </cell>
          <cell r="AO1023">
            <v>1</v>
          </cell>
          <cell r="AP1023">
            <v>20110209</v>
          </cell>
          <cell r="AQ1023">
            <v>1</v>
          </cell>
          <cell r="AR1023" t="str">
            <v>0-7 Days</v>
          </cell>
          <cell r="AS1023">
            <v>0</v>
          </cell>
          <cell r="AT1023">
            <v>0</v>
          </cell>
          <cell r="AU1023">
            <v>0</v>
          </cell>
          <cell r="AV1023" t="b">
            <v>0</v>
          </cell>
          <cell r="AW1023" t="b">
            <v>1</v>
          </cell>
          <cell r="AX1023" t="b">
            <v>1</v>
          </cell>
          <cell r="AY1023" t="b">
            <v>0</v>
          </cell>
          <cell r="AZ1023">
            <v>1</v>
          </cell>
          <cell r="BA1023" t="b">
            <v>1</v>
          </cell>
          <cell r="BB1023" t="b">
            <v>1</v>
          </cell>
          <cell r="BC1023">
            <v>1</v>
          </cell>
        </row>
        <row r="1024">
          <cell r="A1024" t="str">
            <v>2</v>
          </cell>
          <cell r="B1024" t="str">
            <v>2010/08/18</v>
          </cell>
          <cell r="C1024" t="str">
            <v>2011/02/01</v>
          </cell>
          <cell r="D1024">
            <v>0</v>
          </cell>
          <cell r="E1024">
            <v>1137545</v>
          </cell>
          <cell r="F1024" t="str">
            <v>F</v>
          </cell>
          <cell r="G1024" t="str">
            <v>T</v>
          </cell>
          <cell r="H1024" t="str">
            <v>1962/05/29</v>
          </cell>
          <cell r="I1024" t="str">
            <v>Psych Hospital</v>
          </cell>
          <cell r="J1024" t="str">
            <v>Broughton</v>
          </cell>
          <cell r="K1024" t="str">
            <v>947137120L</v>
          </cell>
          <cell r="M1024" t="str">
            <v>1102986</v>
          </cell>
          <cell r="N1024" t="str">
            <v>West</v>
          </cell>
          <cell r="O1024" t="str">
            <v>110</v>
          </cell>
          <cell r="P1024" t="str">
            <v>Mecklenburg</v>
          </cell>
          <cell r="Q1024" t="str">
            <v>Direct with Approval</v>
          </cell>
          <cell r="R1024" t="str">
            <v>Other outpatient and residential non state facilit</v>
          </cell>
          <cell r="S1024" t="str">
            <v>Private residence</v>
          </cell>
          <cell r="T1024" t="str">
            <v>MH</v>
          </cell>
          <cell r="U1024" t="str">
            <v>Mecklenburg</v>
          </cell>
          <cell r="V1024" t="str">
            <v>Mecklenburg</v>
          </cell>
          <cell r="W1024" t="str">
            <v>Mecklenburg</v>
          </cell>
          <cell r="X1024" t="str">
            <v>Mecklenburg</v>
          </cell>
          <cell r="Y1024" t="str">
            <v>Mecklenburg</v>
          </cell>
          <cell r="AA1024" t="str">
            <v>MEDICARE PART A</v>
          </cell>
          <cell r="AB1024" t="str">
            <v>MEDICARE</v>
          </cell>
          <cell r="AC1024" t="str">
            <v>STATE HEALTH PLAN PPO</v>
          </cell>
          <cell r="AD1024" t="str">
            <v>BLUE CROSS</v>
          </cell>
          <cell r="AE1024" t="str">
            <v>SELF PAY</v>
          </cell>
          <cell r="AF1024" t="str">
            <v>SELF PAY</v>
          </cell>
          <cell r="AG1024" t="str">
            <v>MEDICARE PART B</v>
          </cell>
          <cell r="AH1024" t="str">
            <v>MEDICARE</v>
          </cell>
          <cell r="AK1024" t="str">
            <v>Medicare</v>
          </cell>
          <cell r="AL1024">
            <v>49.205479452054796</v>
          </cell>
          <cell r="AM1024">
            <v>820</v>
          </cell>
          <cell r="AN1024">
            <v>0</v>
          </cell>
          <cell r="AO1024">
            <v>0</v>
          </cell>
          <cell r="AP1024" t="str">
            <v>.</v>
          </cell>
          <cell r="AQ1024" t="str">
            <v>.</v>
          </cell>
          <cell r="AR1024" t="str">
            <v>Not Seen</v>
          </cell>
          <cell r="AS1024">
            <v>0</v>
          </cell>
          <cell r="AT1024">
            <v>0</v>
          </cell>
          <cell r="AU1024">
            <v>1</v>
          </cell>
          <cell r="AV1024" t="b">
            <v>1</v>
          </cell>
          <cell r="AW1024" t="b">
            <v>1</v>
          </cell>
          <cell r="AX1024" t="b">
            <v>1</v>
          </cell>
          <cell r="AY1024" t="b">
            <v>0</v>
          </cell>
          <cell r="AZ1024">
            <v>0</v>
          </cell>
          <cell r="BA1024" t="b">
            <v>1</v>
          </cell>
          <cell r="BB1024" t="b">
            <v>1</v>
          </cell>
          <cell r="BC1024">
            <v>1</v>
          </cell>
        </row>
        <row r="1025">
          <cell r="A1025" t="str">
            <v>1</v>
          </cell>
          <cell r="B1025" t="str">
            <v>2010/08/27</v>
          </cell>
          <cell r="C1025" t="str">
            <v>2011/02/09</v>
          </cell>
          <cell r="D1025">
            <v>0</v>
          </cell>
          <cell r="E1025">
            <v>2252510</v>
          </cell>
          <cell r="F1025" t="str">
            <v>M</v>
          </cell>
          <cell r="G1025" t="str">
            <v>T</v>
          </cell>
          <cell r="H1025" t="str">
            <v>1980/11/04</v>
          </cell>
          <cell r="I1025" t="str">
            <v>Psych Hospital</v>
          </cell>
          <cell r="J1025" t="str">
            <v>Cherry</v>
          </cell>
          <cell r="K1025" t="str">
            <v>947849132Q</v>
          </cell>
          <cell r="L1025" t="str">
            <v>947849132Q</v>
          </cell>
          <cell r="M1025" t="str">
            <v>1103136</v>
          </cell>
          <cell r="N1025" t="str">
            <v>East</v>
          </cell>
          <cell r="O1025" t="str">
            <v>401</v>
          </cell>
          <cell r="P1025" t="str">
            <v>Southeastern Center</v>
          </cell>
          <cell r="Q1025" t="str">
            <v>Direct with Approval</v>
          </cell>
          <cell r="R1025" t="str">
            <v>Other outpatient and residential non state facilit</v>
          </cell>
          <cell r="S1025" t="str">
            <v>Community ICF-MR 70 or more beds</v>
          </cell>
          <cell r="T1025" t="str">
            <v>MH</v>
          </cell>
          <cell r="U1025" t="str">
            <v>New Hanover</v>
          </cell>
          <cell r="V1025" t="str">
            <v>New Hanover</v>
          </cell>
          <cell r="W1025" t="str">
            <v>Harnett</v>
          </cell>
          <cell r="X1025" t="str">
            <v>Sandhills</v>
          </cell>
          <cell r="Y1025" t="str">
            <v>Sandhills Center</v>
          </cell>
          <cell r="AA1025" t="str">
            <v>MEDICARE PART A</v>
          </cell>
          <cell r="AB1025" t="str">
            <v>MEDICARE</v>
          </cell>
          <cell r="AC1025" t="str">
            <v>SELF PAY</v>
          </cell>
          <cell r="AD1025" t="str">
            <v>SELF PAY</v>
          </cell>
          <cell r="AE1025" t="str">
            <v>MEDICARE PART B</v>
          </cell>
          <cell r="AF1025" t="str">
            <v>MEDICARE</v>
          </cell>
          <cell r="AG1025" t="str">
            <v>MEDICAID(NC)</v>
          </cell>
          <cell r="AH1025" t="str">
            <v>MEDICAID</v>
          </cell>
          <cell r="AK1025" t="str">
            <v>Medicaid</v>
          </cell>
          <cell r="AL1025">
            <v>30.756164383561643</v>
          </cell>
          <cell r="AM1025">
            <v>654</v>
          </cell>
          <cell r="AN1025">
            <v>1</v>
          </cell>
          <cell r="AO1025">
            <v>1</v>
          </cell>
          <cell r="AP1025">
            <v>20110225</v>
          </cell>
          <cell r="AQ1025">
            <v>16</v>
          </cell>
          <cell r="AR1025" t="str">
            <v>8-30 Days</v>
          </cell>
          <cell r="AS1025">
            <v>0</v>
          </cell>
          <cell r="AT1025">
            <v>0</v>
          </cell>
          <cell r="AU1025">
            <v>1</v>
          </cell>
          <cell r="AV1025" t="b">
            <v>1</v>
          </cell>
          <cell r="AW1025" t="b">
            <v>1</v>
          </cell>
          <cell r="AX1025" t="b">
            <v>1</v>
          </cell>
          <cell r="AY1025" t="b">
            <v>0</v>
          </cell>
          <cell r="AZ1025">
            <v>0</v>
          </cell>
          <cell r="BA1025" t="b">
            <v>1</v>
          </cell>
          <cell r="BB1025" t="b">
            <v>1</v>
          </cell>
          <cell r="BC1025">
            <v>1</v>
          </cell>
        </row>
        <row r="1026">
          <cell r="A1026" t="str">
            <v>Q</v>
          </cell>
          <cell r="B1026" t="str">
            <v>2010/12/28</v>
          </cell>
          <cell r="C1026" t="str">
            <v>2011/01/11</v>
          </cell>
          <cell r="D1026">
            <v>0</v>
          </cell>
          <cell r="E1026">
            <v>1407428</v>
          </cell>
          <cell r="F1026" t="str">
            <v>F</v>
          </cell>
          <cell r="G1026" t="str">
            <v>T</v>
          </cell>
          <cell r="H1026" t="str">
            <v>1949/06/06</v>
          </cell>
          <cell r="I1026" t="str">
            <v>ADATC</v>
          </cell>
          <cell r="J1026" t="str">
            <v>W.B. Jones ADATC</v>
          </cell>
          <cell r="K1026" t="str">
            <v>947743840P</v>
          </cell>
          <cell r="M1026" t="str">
            <v>1103150</v>
          </cell>
          <cell r="N1026" t="str">
            <v>East</v>
          </cell>
          <cell r="O1026" t="str">
            <v>407</v>
          </cell>
          <cell r="P1026" t="str">
            <v>ECBH</v>
          </cell>
          <cell r="Q1026" t="str">
            <v>Program Completion ADATC only</v>
          </cell>
          <cell r="R1026" t="str">
            <v>Other outpatient and residential non state facilit</v>
          </cell>
          <cell r="S1026" t="str">
            <v>Private residence</v>
          </cell>
          <cell r="T1026" t="str">
            <v>SA</v>
          </cell>
          <cell r="U1026" t="str">
            <v>Pitt</v>
          </cell>
          <cell r="V1026" t="str">
            <v>Pitt</v>
          </cell>
          <cell r="W1026" t="str">
            <v>Pitt</v>
          </cell>
          <cell r="X1026" t="str">
            <v>ECBH</v>
          </cell>
          <cell r="Y1026" t="str">
            <v>East Carolina Behavioral Health</v>
          </cell>
          <cell r="AA1026" t="str">
            <v>SELF PAY</v>
          </cell>
          <cell r="AB1026" t="str">
            <v>SELF PAY</v>
          </cell>
          <cell r="AK1026" t="str">
            <v>Self</v>
          </cell>
          <cell r="AL1026">
            <v>62.19178082191781</v>
          </cell>
          <cell r="AM1026">
            <v>1846</v>
          </cell>
          <cell r="AN1026">
            <v>0</v>
          </cell>
          <cell r="AO1026">
            <v>0</v>
          </cell>
          <cell r="AP1026" t="str">
            <v>.</v>
          </cell>
          <cell r="AQ1026" t="str">
            <v>.</v>
          </cell>
          <cell r="AR1026" t="str">
            <v>Not Seen</v>
          </cell>
          <cell r="AS1026">
            <v>0</v>
          </cell>
          <cell r="AT1026">
            <v>0</v>
          </cell>
          <cell r="AU1026">
            <v>0</v>
          </cell>
          <cell r="AV1026" t="b">
            <v>0</v>
          </cell>
          <cell r="AW1026" t="b">
            <v>1</v>
          </cell>
          <cell r="AX1026" t="b">
            <v>1</v>
          </cell>
          <cell r="AY1026" t="b">
            <v>0</v>
          </cell>
          <cell r="AZ1026">
            <v>1</v>
          </cell>
          <cell r="BA1026" t="b">
            <v>1</v>
          </cell>
          <cell r="BB1026" t="b">
            <v>1</v>
          </cell>
          <cell r="BC1026">
            <v>1</v>
          </cell>
        </row>
        <row r="1027">
          <cell r="A1027" t="str">
            <v>0</v>
          </cell>
          <cell r="B1027" t="str">
            <v>2011/03/16</v>
          </cell>
          <cell r="C1027" t="str">
            <v>2011/03/28</v>
          </cell>
          <cell r="D1027">
            <v>0</v>
          </cell>
          <cell r="E1027">
            <v>2252526</v>
          </cell>
          <cell r="F1027" t="str">
            <v>F</v>
          </cell>
          <cell r="G1027" t="str">
            <v>T</v>
          </cell>
          <cell r="H1027" t="str">
            <v>1942/07/20</v>
          </cell>
          <cell r="I1027" t="str">
            <v>Psych Hospital</v>
          </cell>
          <cell r="J1027" t="str">
            <v>Central Regional Hospital</v>
          </cell>
          <cell r="K1027" t="str">
            <v>950486098M</v>
          </cell>
          <cell r="L1027" t="str">
            <v>950486098M</v>
          </cell>
          <cell r="M1027" t="str">
            <v>1103171</v>
          </cell>
          <cell r="N1027" t="str">
            <v>East</v>
          </cell>
          <cell r="O1027" t="str">
            <v>405</v>
          </cell>
          <cell r="P1027" t="str">
            <v>Beacon Center</v>
          </cell>
          <cell r="Q1027" t="str">
            <v>Direct with Approval</v>
          </cell>
          <cell r="R1027" t="str">
            <v>Other outpatient and residential non state facilit</v>
          </cell>
          <cell r="S1027" t="str">
            <v>Other</v>
          </cell>
          <cell r="T1027" t="str">
            <v>MH</v>
          </cell>
          <cell r="U1027" t="str">
            <v>Nash</v>
          </cell>
          <cell r="V1027" t="str">
            <v>Halifax</v>
          </cell>
          <cell r="W1027" t="str">
            <v>Pitt</v>
          </cell>
          <cell r="X1027" t="str">
            <v>ECBH</v>
          </cell>
          <cell r="Y1027" t="str">
            <v>East Carolina Behavioral Health</v>
          </cell>
          <cell r="AA1027" t="str">
            <v>MEDICARE PART A</v>
          </cell>
          <cell r="AB1027" t="str">
            <v>MEDICARE</v>
          </cell>
          <cell r="AC1027" t="str">
            <v>MEDICAID(CONCURRENT)</v>
          </cell>
          <cell r="AD1027" t="str">
            <v>MEDICAID</v>
          </cell>
          <cell r="AE1027" t="str">
            <v>SELF PAY</v>
          </cell>
          <cell r="AF1027" t="str">
            <v>SELF PAY</v>
          </cell>
          <cell r="AG1027" t="str">
            <v>MEDICARE PART B</v>
          </cell>
          <cell r="AH1027" t="str">
            <v>MEDICARE</v>
          </cell>
          <cell r="AK1027" t="str">
            <v>Medicaid</v>
          </cell>
          <cell r="AL1027">
            <v>69.07671232876713</v>
          </cell>
          <cell r="AM1027">
            <v>317</v>
          </cell>
          <cell r="AN1027">
            <v>0</v>
          </cell>
          <cell r="AO1027">
            <v>0</v>
          </cell>
          <cell r="AP1027" t="str">
            <v>.</v>
          </cell>
          <cell r="AQ1027" t="str">
            <v>.</v>
          </cell>
          <cell r="AR1027" t="str">
            <v>Not Seen</v>
          </cell>
          <cell r="AS1027">
            <v>0</v>
          </cell>
          <cell r="AT1027">
            <v>0</v>
          </cell>
          <cell r="AU1027">
            <v>1</v>
          </cell>
          <cell r="AV1027" t="b">
            <v>1</v>
          </cell>
          <cell r="AW1027" t="b">
            <v>1</v>
          </cell>
          <cell r="AX1027" t="b">
            <v>1</v>
          </cell>
          <cell r="AY1027" t="b">
            <v>0</v>
          </cell>
          <cell r="AZ1027">
            <v>0</v>
          </cell>
          <cell r="BA1027" t="b">
            <v>1</v>
          </cell>
          <cell r="BB1027" t="b">
            <v>1</v>
          </cell>
          <cell r="BC1027">
            <v>0</v>
          </cell>
        </row>
        <row r="1028">
          <cell r="A1028" t="str">
            <v>0</v>
          </cell>
          <cell r="B1028" t="str">
            <v>2010/08/31</v>
          </cell>
          <cell r="C1028" t="str">
            <v>2011/02/02</v>
          </cell>
          <cell r="D1028">
            <v>0</v>
          </cell>
          <cell r="E1028">
            <v>2252537</v>
          </cell>
          <cell r="F1028" t="str">
            <v>F</v>
          </cell>
          <cell r="G1028" t="str">
            <v>T</v>
          </cell>
          <cell r="H1028" t="str">
            <v>1998/02/12</v>
          </cell>
          <cell r="I1028" t="str">
            <v>Psych Hospital</v>
          </cell>
          <cell r="J1028" t="str">
            <v>Central Regional Hospital</v>
          </cell>
          <cell r="K1028" t="str">
            <v>946310747T</v>
          </cell>
          <cell r="L1028" t="str">
            <v>946310747T</v>
          </cell>
          <cell r="M1028" t="str">
            <v>1103192</v>
          </cell>
          <cell r="N1028" t="str">
            <v>C</v>
          </cell>
          <cell r="O1028" t="str">
            <v>308</v>
          </cell>
          <cell r="P1028" t="str">
            <v>Wake</v>
          </cell>
          <cell r="Q1028" t="str">
            <v>Direct with Approval</v>
          </cell>
          <cell r="R1028" t="str">
            <v>Other outpatient and residential non state facilit</v>
          </cell>
          <cell r="S1028" t="str">
            <v>Residental facility excluding nursing homes(halfwa</v>
          </cell>
          <cell r="T1028" t="str">
            <v>MH</v>
          </cell>
          <cell r="U1028" t="str">
            <v>Wake</v>
          </cell>
          <cell r="V1028" t="str">
            <v>Wake</v>
          </cell>
          <cell r="W1028" t="str">
            <v>Out of State</v>
          </cell>
          <cell r="X1028" t="str">
            <v>Wake</v>
          </cell>
          <cell r="Y1028" t="str">
            <v>Wake</v>
          </cell>
          <cell r="AA1028" t="str">
            <v>MEDICAID(NC)</v>
          </cell>
          <cell r="AB1028" t="str">
            <v>MEDICAID</v>
          </cell>
          <cell r="AC1028" t="str">
            <v>SELF PAY</v>
          </cell>
          <cell r="AD1028" t="str">
            <v>SELF PAY</v>
          </cell>
          <cell r="AK1028" t="str">
            <v>Medicaid</v>
          </cell>
          <cell r="AL1028">
            <v>13.471232876712328</v>
          </cell>
          <cell r="AM1028">
            <v>318</v>
          </cell>
          <cell r="AN1028">
            <v>1</v>
          </cell>
          <cell r="AO1028">
            <v>1</v>
          </cell>
          <cell r="AP1028">
            <v>20110202</v>
          </cell>
          <cell r="AQ1028">
            <v>0</v>
          </cell>
          <cell r="AR1028" t="str">
            <v>0-7 Days</v>
          </cell>
          <cell r="AS1028">
            <v>0</v>
          </cell>
          <cell r="AT1028">
            <v>0</v>
          </cell>
          <cell r="AU1028">
            <v>1</v>
          </cell>
          <cell r="AV1028" t="b">
            <v>1</v>
          </cell>
          <cell r="AW1028" t="b">
            <v>1</v>
          </cell>
          <cell r="AX1028" t="b">
            <v>1</v>
          </cell>
          <cell r="AY1028" t="b">
            <v>0</v>
          </cell>
          <cell r="AZ1028">
            <v>0</v>
          </cell>
          <cell r="BA1028" t="b">
            <v>1</v>
          </cell>
          <cell r="BB1028" t="b">
            <v>1</v>
          </cell>
          <cell r="BC1028">
            <v>1</v>
          </cell>
        </row>
        <row r="1029">
          <cell r="A1029" t="str">
            <v>2</v>
          </cell>
          <cell r="B1029" t="str">
            <v>2011/02/10</v>
          </cell>
          <cell r="C1029" t="str">
            <v>2011/02/16</v>
          </cell>
          <cell r="D1029">
            <v>0</v>
          </cell>
          <cell r="E1029">
            <v>2252542</v>
          </cell>
          <cell r="F1029" t="str">
            <v>M</v>
          </cell>
          <cell r="G1029" t="str">
            <v>T</v>
          </cell>
          <cell r="H1029" t="str">
            <v>1978/10/04</v>
          </cell>
          <cell r="I1029" t="str">
            <v>Psych Hospital</v>
          </cell>
          <cell r="J1029" t="str">
            <v>Broughton</v>
          </cell>
          <cell r="K1029" t="str">
            <v>948837807R</v>
          </cell>
          <cell r="L1029" t="str">
            <v>948837807R</v>
          </cell>
          <cell r="M1029" t="str">
            <v>1103200</v>
          </cell>
          <cell r="N1029" t="str">
            <v>West</v>
          </cell>
          <cell r="O1029" t="str">
            <v>110</v>
          </cell>
          <cell r="P1029" t="str">
            <v>Mecklenburg</v>
          </cell>
          <cell r="Q1029" t="str">
            <v>Direct with Approval</v>
          </cell>
          <cell r="R1029" t="str">
            <v>Other outpatient and residential non state facilit</v>
          </cell>
          <cell r="S1029" t="str">
            <v>Homeless(street vehicle shelter for homeless)</v>
          </cell>
          <cell r="T1029" t="str">
            <v>MH</v>
          </cell>
          <cell r="U1029" t="str">
            <v>Mecklenburg</v>
          </cell>
          <cell r="V1029" t="str">
            <v>Mecklenburg</v>
          </cell>
          <cell r="W1029" t="str">
            <v>Mecklenburg</v>
          </cell>
          <cell r="X1029" t="str">
            <v>Mecklenburg</v>
          </cell>
          <cell r="Y1029" t="str">
            <v>Mecklenburg</v>
          </cell>
          <cell r="AA1029" t="str">
            <v>MEDICARE PART A</v>
          </cell>
          <cell r="AB1029" t="str">
            <v>MEDICARE</v>
          </cell>
          <cell r="AC1029" t="str">
            <v>SELF PAY</v>
          </cell>
          <cell r="AD1029" t="str">
            <v>SELF PAY</v>
          </cell>
          <cell r="AE1029" t="str">
            <v>MEDICARE PART A</v>
          </cell>
          <cell r="AF1029" t="str">
            <v>MEDICARE</v>
          </cell>
          <cell r="AG1029" t="str">
            <v>MEDICAID(NC)</v>
          </cell>
          <cell r="AH1029" t="str">
            <v>MEDICAID</v>
          </cell>
          <cell r="AK1029" t="str">
            <v>Medicaid</v>
          </cell>
          <cell r="AL1029">
            <v>32.843835616438355</v>
          </cell>
          <cell r="AM1029">
            <v>935</v>
          </cell>
          <cell r="AN1029">
            <v>1</v>
          </cell>
          <cell r="AO1029">
            <v>1</v>
          </cell>
          <cell r="AP1029">
            <v>20110216</v>
          </cell>
          <cell r="AQ1029">
            <v>0</v>
          </cell>
          <cell r="AR1029" t="str">
            <v>0-7 Days</v>
          </cell>
          <cell r="AS1029">
            <v>0</v>
          </cell>
          <cell r="AT1029">
            <v>0</v>
          </cell>
          <cell r="AU1029">
            <v>1</v>
          </cell>
          <cell r="AV1029" t="b">
            <v>1</v>
          </cell>
          <cell r="AW1029" t="b">
            <v>1</v>
          </cell>
          <cell r="AX1029" t="b">
            <v>1</v>
          </cell>
          <cell r="AY1029" t="b">
            <v>0</v>
          </cell>
          <cell r="AZ1029">
            <v>0</v>
          </cell>
          <cell r="BA1029" t="b">
            <v>1</v>
          </cell>
          <cell r="BB1029" t="b">
            <v>1</v>
          </cell>
          <cell r="BC1029">
            <v>1</v>
          </cell>
        </row>
        <row r="1030">
          <cell r="A1030" t="str">
            <v>H</v>
          </cell>
          <cell r="B1030" t="str">
            <v>2011/02/03</v>
          </cell>
          <cell r="C1030" t="str">
            <v>2011/02/24</v>
          </cell>
          <cell r="D1030">
            <v>0</v>
          </cell>
          <cell r="E1030">
            <v>1828088</v>
          </cell>
          <cell r="F1030" t="str">
            <v>M</v>
          </cell>
          <cell r="G1030" t="str">
            <v>T</v>
          </cell>
          <cell r="H1030" t="str">
            <v>1959/10/10</v>
          </cell>
          <cell r="I1030" t="str">
            <v>ADATC</v>
          </cell>
          <cell r="J1030" t="str">
            <v>J F Keith ADATC</v>
          </cell>
          <cell r="K1030" t="str">
            <v>947288652N</v>
          </cell>
          <cell r="M1030" t="str">
            <v>1103244</v>
          </cell>
          <cell r="N1030" t="str">
            <v>West</v>
          </cell>
          <cell r="O1030" t="str">
            <v>108</v>
          </cell>
          <cell r="P1030" t="str">
            <v>Pathways</v>
          </cell>
          <cell r="Q1030" t="str">
            <v>Program Completion ADATC only</v>
          </cell>
          <cell r="R1030" t="str">
            <v>Other outpatient and residential non state facilit</v>
          </cell>
          <cell r="S1030" t="str">
            <v>Residental facility excluding nursing homes(halfwa</v>
          </cell>
          <cell r="T1030" t="str">
            <v>SA</v>
          </cell>
          <cell r="U1030" t="str">
            <v>Gaston</v>
          </cell>
          <cell r="V1030" t="str">
            <v>Gaston</v>
          </cell>
          <cell r="W1030" t="str">
            <v>Cherokee</v>
          </cell>
          <cell r="X1030" t="str">
            <v>Smoky Mountain</v>
          </cell>
          <cell r="Y1030" t="str">
            <v>Smoky Mountain Center</v>
          </cell>
          <cell r="AA1030" t="str">
            <v>SELF PAY</v>
          </cell>
          <cell r="AB1030" t="str">
            <v>SELF PAY</v>
          </cell>
          <cell r="AK1030" t="str">
            <v>Self</v>
          </cell>
          <cell r="AL1030">
            <v>51.841095890410962</v>
          </cell>
          <cell r="AM1030">
            <v>1479</v>
          </cell>
          <cell r="AN1030">
            <v>0</v>
          </cell>
          <cell r="AO1030">
            <v>0</v>
          </cell>
          <cell r="AP1030" t="str">
            <v>.</v>
          </cell>
          <cell r="AQ1030" t="str">
            <v>.</v>
          </cell>
          <cell r="AR1030" t="str">
            <v>Not Seen</v>
          </cell>
          <cell r="AS1030">
            <v>0</v>
          </cell>
          <cell r="AT1030">
            <v>0</v>
          </cell>
          <cell r="AU1030">
            <v>0</v>
          </cell>
          <cell r="AV1030" t="b">
            <v>0</v>
          </cell>
          <cell r="AW1030" t="b">
            <v>1</v>
          </cell>
          <cell r="AX1030" t="b">
            <v>1</v>
          </cell>
          <cell r="AY1030" t="b">
            <v>0</v>
          </cell>
          <cell r="AZ1030">
            <v>1</v>
          </cell>
          <cell r="BA1030" t="b">
            <v>1</v>
          </cell>
          <cell r="BB1030" t="b">
            <v>1</v>
          </cell>
          <cell r="BC1030">
            <v>1</v>
          </cell>
        </row>
        <row r="1031">
          <cell r="A1031" t="str">
            <v>Q</v>
          </cell>
          <cell r="B1031" t="str">
            <v>2011/01/20</v>
          </cell>
          <cell r="C1031" t="str">
            <v>2011/01/26</v>
          </cell>
          <cell r="D1031">
            <v>0</v>
          </cell>
          <cell r="E1031">
            <v>2301939</v>
          </cell>
          <cell r="F1031" t="str">
            <v>F</v>
          </cell>
          <cell r="G1031" t="str">
            <v>T</v>
          </cell>
          <cell r="H1031" t="str">
            <v>1969/06/13</v>
          </cell>
          <cell r="I1031" t="str">
            <v>ADATC</v>
          </cell>
          <cell r="J1031" t="str">
            <v>W.B. Jones ADATC</v>
          </cell>
          <cell r="K1031" t="str">
            <v>948832786N</v>
          </cell>
          <cell r="M1031" t="str">
            <v>1103279</v>
          </cell>
          <cell r="N1031" t="str">
            <v>East</v>
          </cell>
          <cell r="O1031" t="str">
            <v>407</v>
          </cell>
          <cell r="P1031" t="str">
            <v>ECBH</v>
          </cell>
          <cell r="Q1031" t="str">
            <v>Therapeutic discharge  (patient is non-compliant with program guidelines - without physical or verbal altercation)</v>
          </cell>
          <cell r="R1031" t="str">
            <v>Other outpatient and residential non state facilit</v>
          </cell>
          <cell r="S1031" t="str">
            <v>Private residence</v>
          </cell>
          <cell r="T1031" t="str">
            <v>SA</v>
          </cell>
          <cell r="U1031" t="str">
            <v>Pitt</v>
          </cell>
          <cell r="V1031" t="str">
            <v>Pitt</v>
          </cell>
          <cell r="W1031" t="str">
            <v>Pitt</v>
          </cell>
          <cell r="X1031" t="str">
            <v>ECBH</v>
          </cell>
          <cell r="Y1031" t="str">
            <v>East Carolina Behavioral Health</v>
          </cell>
          <cell r="AA1031" t="str">
            <v>SELF PAY</v>
          </cell>
          <cell r="AB1031" t="str">
            <v>SELF PAY</v>
          </cell>
          <cell r="AK1031" t="str">
            <v>Self</v>
          </cell>
          <cell r="AL1031">
            <v>42.158904109589038</v>
          </cell>
          <cell r="AM1031">
            <v>2025</v>
          </cell>
          <cell r="AN1031">
            <v>0</v>
          </cell>
          <cell r="AO1031">
            <v>0</v>
          </cell>
          <cell r="AP1031" t="str">
            <v>.</v>
          </cell>
          <cell r="AQ1031" t="str">
            <v>.</v>
          </cell>
          <cell r="AR1031" t="str">
            <v>Not Seen</v>
          </cell>
          <cell r="AS1031">
            <v>0</v>
          </cell>
          <cell r="AT1031">
            <v>0</v>
          </cell>
          <cell r="AU1031">
            <v>0</v>
          </cell>
          <cell r="AV1031" t="b">
            <v>0</v>
          </cell>
          <cell r="AW1031" t="b">
            <v>1</v>
          </cell>
          <cell r="AX1031" t="b">
            <v>1</v>
          </cell>
          <cell r="AY1031" t="b">
            <v>0</v>
          </cell>
          <cell r="AZ1031">
            <v>0</v>
          </cell>
          <cell r="BA1031" t="b">
            <v>0</v>
          </cell>
          <cell r="BB1031" t="b">
            <v>1</v>
          </cell>
          <cell r="BC1031">
            <v>1</v>
          </cell>
        </row>
        <row r="1032">
          <cell r="A1032" t="str">
            <v>H</v>
          </cell>
          <cell r="B1032" t="str">
            <v>2011/02/01</v>
          </cell>
          <cell r="C1032" t="str">
            <v>2011/02/16</v>
          </cell>
          <cell r="D1032">
            <v>0</v>
          </cell>
          <cell r="E1032">
            <v>2178410</v>
          </cell>
          <cell r="F1032" t="str">
            <v>M</v>
          </cell>
          <cell r="G1032" t="str">
            <v>T</v>
          </cell>
          <cell r="H1032" t="str">
            <v>1965/04/11</v>
          </cell>
          <cell r="I1032" t="str">
            <v>ADATC</v>
          </cell>
          <cell r="J1032" t="str">
            <v>J F Keith ADATC</v>
          </cell>
          <cell r="K1032" t="str">
            <v>944607916L</v>
          </cell>
          <cell r="M1032" t="str">
            <v>1103289</v>
          </cell>
          <cell r="N1032" t="str">
            <v>West</v>
          </cell>
          <cell r="O1032" t="str">
            <v>113</v>
          </cell>
          <cell r="P1032" t="str">
            <v>Western Highlands</v>
          </cell>
          <cell r="Q1032" t="str">
            <v>Program Completion ADATC only</v>
          </cell>
          <cell r="R1032" t="str">
            <v>Other outpatient and residential non state facilit</v>
          </cell>
          <cell r="S1032" t="str">
            <v>Residental facility excluding nursing homes(halfwa</v>
          </cell>
          <cell r="T1032" t="str">
            <v>SA</v>
          </cell>
          <cell r="U1032" t="str">
            <v>Buncombe</v>
          </cell>
          <cell r="V1032" t="str">
            <v>Buncombe</v>
          </cell>
          <cell r="W1032" t="str">
            <v>Buncombe</v>
          </cell>
          <cell r="Y1032" t="str">
            <v>Western Highlands</v>
          </cell>
          <cell r="AA1032" t="str">
            <v>SELF PAY</v>
          </cell>
          <cell r="AB1032" t="str">
            <v>SELF PAY</v>
          </cell>
          <cell r="AK1032" t="str">
            <v>Self</v>
          </cell>
          <cell r="AL1032">
            <v>46.334246575342469</v>
          </cell>
          <cell r="AM1032">
            <v>1549</v>
          </cell>
          <cell r="AN1032">
            <v>1</v>
          </cell>
          <cell r="AO1032">
            <v>1</v>
          </cell>
          <cell r="AP1032">
            <v>20110319</v>
          </cell>
          <cell r="AQ1032">
            <v>31</v>
          </cell>
          <cell r="AR1032" t="str">
            <v>31-60 Days</v>
          </cell>
          <cell r="AS1032">
            <v>0</v>
          </cell>
          <cell r="AT1032">
            <v>0</v>
          </cell>
          <cell r="AU1032">
            <v>0</v>
          </cell>
          <cell r="AV1032" t="b">
            <v>0</v>
          </cell>
          <cell r="AW1032" t="b">
            <v>1</v>
          </cell>
          <cell r="AX1032" t="b">
            <v>1</v>
          </cell>
          <cell r="AY1032" t="b">
            <v>0</v>
          </cell>
          <cell r="AZ1032">
            <v>1</v>
          </cell>
          <cell r="BA1032" t="b">
            <v>1</v>
          </cell>
          <cell r="BB1032" t="b">
            <v>1</v>
          </cell>
          <cell r="BC1032">
            <v>1</v>
          </cell>
        </row>
        <row r="1033">
          <cell r="A1033" t="str">
            <v>0</v>
          </cell>
          <cell r="B1033" t="str">
            <v>2010/10/13</v>
          </cell>
          <cell r="C1033" t="str">
            <v>2011/02/24</v>
          </cell>
          <cell r="D1033">
            <v>0</v>
          </cell>
          <cell r="E1033">
            <v>2252585</v>
          </cell>
          <cell r="F1033" t="str">
            <v>M</v>
          </cell>
          <cell r="G1033" t="str">
            <v>T</v>
          </cell>
          <cell r="H1033" t="str">
            <v>1954/05/28</v>
          </cell>
          <cell r="I1033" t="str">
            <v>Psych Hospital</v>
          </cell>
          <cell r="J1033" t="str">
            <v>Central Regional Hospital</v>
          </cell>
          <cell r="K1033" t="str">
            <v>951577512O</v>
          </cell>
          <cell r="M1033" t="str">
            <v>1103298</v>
          </cell>
          <cell r="N1033" t="str">
            <v>C</v>
          </cell>
          <cell r="O1033" t="str">
            <v>202</v>
          </cell>
          <cell r="P1033" t="str">
            <v>CenterPoint</v>
          </cell>
          <cell r="Q1033" t="str">
            <v>Direct to Outpatient Commitment</v>
          </cell>
          <cell r="R1033" t="str">
            <v>Other outpatient and residential non state facilit</v>
          </cell>
          <cell r="S1033" t="str">
            <v>Private residence</v>
          </cell>
          <cell r="T1033" t="str">
            <v>MH</v>
          </cell>
          <cell r="U1033" t="str">
            <v>Stokes</v>
          </cell>
          <cell r="V1033" t="str">
            <v>Stokes</v>
          </cell>
          <cell r="W1033" t="str">
            <v>Forsyth</v>
          </cell>
          <cell r="X1033" t="str">
            <v>CenterPoint</v>
          </cell>
          <cell r="Y1033" t="str">
            <v>CenterPoint Human Services</v>
          </cell>
          <cell r="AA1033" t="str">
            <v>SELF PAY</v>
          </cell>
          <cell r="AB1033" t="str">
            <v>SELF PAY</v>
          </cell>
          <cell r="AK1033" t="str">
            <v>Self</v>
          </cell>
          <cell r="AL1033">
            <v>57.213698630136989</v>
          </cell>
          <cell r="AM1033">
            <v>319</v>
          </cell>
          <cell r="AN1033">
            <v>1</v>
          </cell>
          <cell r="AO1033">
            <v>1</v>
          </cell>
          <cell r="AP1033">
            <v>20110228</v>
          </cell>
          <cell r="AQ1033">
            <v>4</v>
          </cell>
          <cell r="AR1033" t="str">
            <v>0-7 Days</v>
          </cell>
          <cell r="AS1033">
            <v>0</v>
          </cell>
          <cell r="AT1033">
            <v>0</v>
          </cell>
          <cell r="AU1033">
            <v>1</v>
          </cell>
          <cell r="AV1033" t="b">
            <v>1</v>
          </cell>
          <cell r="AW1033" t="b">
            <v>1</v>
          </cell>
          <cell r="AX1033" t="b">
            <v>1</v>
          </cell>
          <cell r="AY1033" t="b">
            <v>0</v>
          </cell>
          <cell r="AZ1033">
            <v>0</v>
          </cell>
          <cell r="BA1033" t="b">
            <v>1</v>
          </cell>
          <cell r="BB1033" t="b">
            <v>1</v>
          </cell>
          <cell r="BC1033">
            <v>1</v>
          </cell>
        </row>
        <row r="1034">
          <cell r="A1034" t="str">
            <v>2</v>
          </cell>
          <cell r="B1034" t="str">
            <v>2011/03/02</v>
          </cell>
          <cell r="C1034" t="str">
            <v>2011/03/24</v>
          </cell>
          <cell r="D1034">
            <v>0</v>
          </cell>
          <cell r="E1034">
            <v>2255903</v>
          </cell>
          <cell r="F1034" t="str">
            <v>M</v>
          </cell>
          <cell r="G1034" t="str">
            <v>T</v>
          </cell>
          <cell r="H1034" t="str">
            <v>1953/02/12</v>
          </cell>
          <cell r="I1034" t="str">
            <v>Psych Hospital</v>
          </cell>
          <cell r="J1034" t="str">
            <v>Broughton</v>
          </cell>
          <cell r="K1034" t="str">
            <v>951581648N</v>
          </cell>
          <cell r="L1034" t="str">
            <v>951581648N</v>
          </cell>
          <cell r="M1034" t="str">
            <v>1103366</v>
          </cell>
          <cell r="N1034" t="str">
            <v>West</v>
          </cell>
          <cell r="O1034" t="str">
            <v>101</v>
          </cell>
          <cell r="P1034" t="str">
            <v>Smoky Mountain</v>
          </cell>
          <cell r="Q1034" t="str">
            <v>Direct with Approval</v>
          </cell>
          <cell r="R1034" t="str">
            <v>Other outpatient and residential non state facilit</v>
          </cell>
          <cell r="S1034" t="str">
            <v>Residental facility excluding nursing homes(halfwa</v>
          </cell>
          <cell r="T1034" t="str">
            <v>MH</v>
          </cell>
          <cell r="U1034" t="str">
            <v>McDowell</v>
          </cell>
          <cell r="V1034" t="str">
            <v>McDowell</v>
          </cell>
          <cell r="W1034" t="str">
            <v>McDowell</v>
          </cell>
          <cell r="X1034" t="str">
            <v>Smoky Mountain</v>
          </cell>
          <cell r="Y1034" t="str">
            <v>Smoky Mountain Center</v>
          </cell>
          <cell r="AA1034" t="str">
            <v>SELF PAY</v>
          </cell>
          <cell r="AB1034" t="str">
            <v>SELF PAY</v>
          </cell>
          <cell r="AC1034" t="str">
            <v>MEDICAID(NC)</v>
          </cell>
          <cell r="AD1034" t="str">
            <v>MEDICAID</v>
          </cell>
          <cell r="AK1034" t="str">
            <v>Medicaid</v>
          </cell>
          <cell r="AL1034">
            <v>58.5013698630137</v>
          </cell>
          <cell r="AM1034">
            <v>936</v>
          </cell>
          <cell r="AN1034">
            <v>1</v>
          </cell>
          <cell r="AO1034">
            <v>1</v>
          </cell>
          <cell r="AP1034">
            <v>20110324</v>
          </cell>
          <cell r="AQ1034">
            <v>0</v>
          </cell>
          <cell r="AR1034" t="str">
            <v>0-7 Days</v>
          </cell>
          <cell r="AS1034">
            <v>1</v>
          </cell>
          <cell r="AT1034">
            <v>1</v>
          </cell>
          <cell r="AU1034">
            <v>1</v>
          </cell>
          <cell r="AV1034" t="b">
            <v>1</v>
          </cell>
          <cell r="AW1034" t="b">
            <v>1</v>
          </cell>
          <cell r="AX1034" t="b">
            <v>1</v>
          </cell>
          <cell r="AY1034" t="b">
            <v>0</v>
          </cell>
          <cell r="AZ1034">
            <v>0</v>
          </cell>
          <cell r="BA1034" t="b">
            <v>1</v>
          </cell>
          <cell r="BB1034" t="b">
            <v>1</v>
          </cell>
          <cell r="BC1034">
            <v>1</v>
          </cell>
        </row>
        <row r="1035">
          <cell r="A1035" t="str">
            <v>0</v>
          </cell>
          <cell r="B1035" t="str">
            <v>2010/12/14</v>
          </cell>
          <cell r="C1035" t="str">
            <v>2011/03/08</v>
          </cell>
          <cell r="D1035">
            <v>0</v>
          </cell>
          <cell r="E1035">
            <v>1980314</v>
          </cell>
          <cell r="F1035" t="str">
            <v>M</v>
          </cell>
          <cell r="G1035" t="str">
            <v>T</v>
          </cell>
          <cell r="H1035" t="str">
            <v>1963/05/16</v>
          </cell>
          <cell r="I1035" t="str">
            <v>Psych Hospital</v>
          </cell>
          <cell r="J1035" t="str">
            <v>Central Regional Hospital</v>
          </cell>
          <cell r="K1035" t="str">
            <v>949740929K</v>
          </cell>
          <cell r="L1035" t="str">
            <v>949740929K</v>
          </cell>
          <cell r="M1035" t="str">
            <v>1103396</v>
          </cell>
          <cell r="N1035" t="str">
            <v>C</v>
          </cell>
          <cell r="O1035" t="str">
            <v>208</v>
          </cell>
          <cell r="P1035" t="str">
            <v>Five County</v>
          </cell>
          <cell r="Q1035" t="str">
            <v>Direct with Approval</v>
          </cell>
          <cell r="R1035" t="str">
            <v>Other outpatient and residential non state facilit</v>
          </cell>
          <cell r="S1035" t="str">
            <v>Residental facility excluding nursing homes(halfwa</v>
          </cell>
          <cell r="T1035" t="str">
            <v>MH</v>
          </cell>
          <cell r="U1035" t="str">
            <v>Franklin</v>
          </cell>
          <cell r="V1035" t="str">
            <v>Franklin</v>
          </cell>
          <cell r="W1035" t="str">
            <v>Franklin</v>
          </cell>
          <cell r="X1035" t="str">
            <v>Five County</v>
          </cell>
          <cell r="Y1035" t="str">
            <v>Five County</v>
          </cell>
          <cell r="AA1035" t="str">
            <v>SELF PAY</v>
          </cell>
          <cell r="AB1035" t="str">
            <v>SELF PAY</v>
          </cell>
          <cell r="AC1035" t="str">
            <v>MEDICAID(NC)</v>
          </cell>
          <cell r="AD1035" t="str">
            <v>MEDICAID</v>
          </cell>
          <cell r="AK1035" t="str">
            <v>Medicaid</v>
          </cell>
          <cell r="AL1035">
            <v>48.241095890410961</v>
          </cell>
          <cell r="AM1035">
            <v>257</v>
          </cell>
          <cell r="AN1035">
            <v>1</v>
          </cell>
          <cell r="AO1035">
            <v>1</v>
          </cell>
          <cell r="AP1035">
            <v>20110311</v>
          </cell>
          <cell r="AQ1035">
            <v>3</v>
          </cell>
          <cell r="AR1035" t="str">
            <v>0-7 Days</v>
          </cell>
          <cell r="AS1035">
            <v>0</v>
          </cell>
          <cell r="AT1035">
            <v>0</v>
          </cell>
          <cell r="AU1035">
            <v>1</v>
          </cell>
          <cell r="AV1035" t="b">
            <v>1</v>
          </cell>
          <cell r="AW1035" t="b">
            <v>1</v>
          </cell>
          <cell r="AX1035" t="b">
            <v>1</v>
          </cell>
          <cell r="AY1035" t="b">
            <v>0</v>
          </cell>
          <cell r="AZ1035">
            <v>0</v>
          </cell>
          <cell r="BA1035" t="b">
            <v>1</v>
          </cell>
          <cell r="BB1035" t="b">
            <v>1</v>
          </cell>
          <cell r="BC1035">
            <v>1</v>
          </cell>
        </row>
        <row r="1036">
          <cell r="A1036" t="str">
            <v>Q</v>
          </cell>
          <cell r="B1036" t="str">
            <v>2010/10/06</v>
          </cell>
          <cell r="C1036" t="str">
            <v>2011/01/03</v>
          </cell>
          <cell r="D1036">
            <v>1</v>
          </cell>
          <cell r="E1036">
            <v>2260775</v>
          </cell>
          <cell r="F1036" t="str">
            <v>F</v>
          </cell>
          <cell r="G1036" t="str">
            <v>T</v>
          </cell>
          <cell r="H1036" t="str">
            <v>1984/11/02</v>
          </cell>
          <cell r="I1036" t="str">
            <v>ADATC</v>
          </cell>
          <cell r="J1036" t="str">
            <v>W.B. Jones ADATC</v>
          </cell>
          <cell r="K1036" t="str">
            <v>948538677K</v>
          </cell>
          <cell r="M1036" t="str">
            <v>1103411</v>
          </cell>
          <cell r="N1036" t="str">
            <v>C</v>
          </cell>
          <cell r="O1036" t="str">
            <v>206</v>
          </cell>
          <cell r="P1036" t="str">
            <v>O-P-C</v>
          </cell>
          <cell r="Q1036" t="str">
            <v>Direct Discharge to Medical Visit</v>
          </cell>
          <cell r="R1036" t="str">
            <v>Unknown</v>
          </cell>
          <cell r="S1036" t="str">
            <v>Unknown</v>
          </cell>
          <cell r="T1036" t="str">
            <v>SA</v>
          </cell>
          <cell r="U1036" t="str">
            <v>Chatham</v>
          </cell>
          <cell r="V1036" t="str">
            <v>Chatham</v>
          </cell>
          <cell r="W1036" t="str">
            <v>Unknown</v>
          </cell>
          <cell r="Y1036" t="str">
            <v>Orange-Person-Chatham</v>
          </cell>
          <cell r="AA1036" t="str">
            <v>SELF PAY</v>
          </cell>
          <cell r="AB1036" t="str">
            <v>SELF PAY</v>
          </cell>
          <cell r="AK1036" t="str">
            <v>Self</v>
          </cell>
          <cell r="AL1036">
            <v>26.758904109589039</v>
          </cell>
          <cell r="AM1036">
            <v>1964</v>
          </cell>
          <cell r="AN1036">
            <v>0</v>
          </cell>
          <cell r="AO1036">
            <v>0</v>
          </cell>
          <cell r="AP1036" t="str">
            <v>.</v>
          </cell>
          <cell r="AQ1036" t="str">
            <v>.</v>
          </cell>
          <cell r="AR1036" t="str">
            <v>Not Seen</v>
          </cell>
          <cell r="AS1036">
            <v>0</v>
          </cell>
          <cell r="AT1036">
            <v>0</v>
          </cell>
          <cell r="AU1036">
            <v>0</v>
          </cell>
          <cell r="AV1036" t="b">
            <v>0</v>
          </cell>
          <cell r="AW1036" t="b">
            <v>1</v>
          </cell>
          <cell r="AX1036" t="b">
            <v>1</v>
          </cell>
          <cell r="AY1036" t="b">
            <v>1</v>
          </cell>
          <cell r="AZ1036">
            <v>0</v>
          </cell>
          <cell r="BA1036" t="b">
            <v>0</v>
          </cell>
          <cell r="BB1036" t="b">
            <v>1</v>
          </cell>
          <cell r="BC1036">
            <v>1</v>
          </cell>
        </row>
        <row r="1037">
          <cell r="A1037" t="str">
            <v>Q</v>
          </cell>
          <cell r="B1037" t="str">
            <v>2011/01/05</v>
          </cell>
          <cell r="C1037" t="str">
            <v>2011/01/06</v>
          </cell>
          <cell r="D1037">
            <v>0</v>
          </cell>
          <cell r="E1037">
            <v>2260775</v>
          </cell>
          <cell r="F1037" t="str">
            <v>F</v>
          </cell>
          <cell r="G1037" t="str">
            <v>T</v>
          </cell>
          <cell r="H1037" t="str">
            <v>1984/11/02</v>
          </cell>
          <cell r="I1037" t="str">
            <v>ADATC</v>
          </cell>
          <cell r="J1037" t="str">
            <v>W.B. Jones ADATC</v>
          </cell>
          <cell r="K1037" t="str">
            <v>948538677K</v>
          </cell>
          <cell r="M1037" t="str">
            <v>1103411</v>
          </cell>
          <cell r="N1037" t="str">
            <v>C</v>
          </cell>
          <cell r="O1037" t="str">
            <v>206</v>
          </cell>
          <cell r="P1037" t="str">
            <v>O-P-C</v>
          </cell>
          <cell r="Q1037" t="str">
            <v>Program Completion ADATC only</v>
          </cell>
          <cell r="R1037" t="str">
            <v>Other outpatient and residential non state facilit</v>
          </cell>
          <cell r="S1037" t="str">
            <v>Private residence</v>
          </cell>
          <cell r="T1037" t="str">
            <v>SA</v>
          </cell>
          <cell r="U1037" t="str">
            <v>Chatham</v>
          </cell>
          <cell r="V1037" t="str">
            <v>Chatham</v>
          </cell>
          <cell r="W1037" t="str">
            <v>Chatham</v>
          </cell>
          <cell r="X1037" t="str">
            <v>O-P-C</v>
          </cell>
          <cell r="Y1037" t="str">
            <v>Orange-Person-Chatham</v>
          </cell>
          <cell r="AA1037" t="str">
            <v>SELF PAY</v>
          </cell>
          <cell r="AB1037" t="str">
            <v>SELF PAY</v>
          </cell>
          <cell r="AK1037" t="str">
            <v>Self</v>
          </cell>
          <cell r="AL1037">
            <v>26.758904109589039</v>
          </cell>
          <cell r="AM1037">
            <v>1965</v>
          </cell>
          <cell r="AN1037">
            <v>0</v>
          </cell>
          <cell r="AO1037">
            <v>0</v>
          </cell>
          <cell r="AP1037" t="str">
            <v>.</v>
          </cell>
          <cell r="AQ1037" t="str">
            <v>.</v>
          </cell>
          <cell r="AR1037" t="str">
            <v>Not Seen</v>
          </cell>
          <cell r="AS1037">
            <v>0</v>
          </cell>
          <cell r="AT1037">
            <v>0</v>
          </cell>
          <cell r="AU1037">
            <v>0</v>
          </cell>
          <cell r="AV1037" t="b">
            <v>0</v>
          </cell>
          <cell r="AW1037" t="b">
            <v>1</v>
          </cell>
          <cell r="AX1037" t="b">
            <v>1</v>
          </cell>
          <cell r="AY1037" t="b">
            <v>0</v>
          </cell>
          <cell r="AZ1037">
            <v>1</v>
          </cell>
          <cell r="BA1037" t="b">
            <v>1</v>
          </cell>
          <cell r="BB1037" t="b">
            <v>1</v>
          </cell>
          <cell r="BC1037">
            <v>1</v>
          </cell>
        </row>
        <row r="1038">
          <cell r="A1038" t="str">
            <v>8</v>
          </cell>
          <cell r="B1038" t="str">
            <v>2011/02/23</v>
          </cell>
          <cell r="C1038" t="str">
            <v>2011/03/15</v>
          </cell>
          <cell r="D1038">
            <v>0</v>
          </cell>
          <cell r="E1038">
            <v>2260776</v>
          </cell>
          <cell r="F1038" t="str">
            <v>F</v>
          </cell>
          <cell r="G1038" t="str">
            <v>T</v>
          </cell>
          <cell r="H1038" t="str">
            <v>1979/12/10</v>
          </cell>
          <cell r="I1038" t="str">
            <v>ADATC</v>
          </cell>
          <cell r="J1038" t="str">
            <v>R. J. Blackley ADATC</v>
          </cell>
          <cell r="K1038" t="str">
            <v>948249611Q</v>
          </cell>
          <cell r="L1038" t="str">
            <v>948249611Q</v>
          </cell>
          <cell r="M1038" t="str">
            <v>1103415</v>
          </cell>
          <cell r="N1038" t="str">
            <v>C</v>
          </cell>
          <cell r="O1038" t="str">
            <v>208</v>
          </cell>
          <cell r="P1038" t="str">
            <v>Five County</v>
          </cell>
          <cell r="Q1038" t="str">
            <v>Direct to Outpatient Commitment</v>
          </cell>
          <cell r="R1038" t="str">
            <v>Other outpatient and residential non state facilit</v>
          </cell>
          <cell r="S1038" t="str">
            <v>Private residence</v>
          </cell>
          <cell r="T1038" t="str">
            <v>SA</v>
          </cell>
          <cell r="U1038" t="str">
            <v>Granville</v>
          </cell>
          <cell r="V1038" t="str">
            <v>Granville</v>
          </cell>
          <cell r="W1038" t="str">
            <v>Unknown</v>
          </cell>
          <cell r="X1038" t="str">
            <v>Five County</v>
          </cell>
          <cell r="Y1038" t="str">
            <v>Five County</v>
          </cell>
          <cell r="AA1038" t="str">
            <v>SELF PAY</v>
          </cell>
          <cell r="AB1038" t="str">
            <v>SELF PAY</v>
          </cell>
          <cell r="AK1038" t="str">
            <v>Self</v>
          </cell>
          <cell r="AL1038">
            <v>31.660273972602738</v>
          </cell>
          <cell r="AM1038">
            <v>1239</v>
          </cell>
          <cell r="AN1038">
            <v>1</v>
          </cell>
          <cell r="AO1038">
            <v>1</v>
          </cell>
          <cell r="AP1038">
            <v>20110317</v>
          </cell>
          <cell r="AQ1038">
            <v>2</v>
          </cell>
          <cell r="AR1038" t="str">
            <v>0-7 Days</v>
          </cell>
          <cell r="AS1038">
            <v>0</v>
          </cell>
          <cell r="AT1038">
            <v>0</v>
          </cell>
          <cell r="AU1038">
            <v>0</v>
          </cell>
          <cell r="AV1038" t="b">
            <v>1</v>
          </cell>
          <cell r="AW1038" t="b">
            <v>1</v>
          </cell>
          <cell r="AX1038" t="b">
            <v>1</v>
          </cell>
          <cell r="AY1038" t="b">
            <v>0</v>
          </cell>
          <cell r="AZ1038">
            <v>1</v>
          </cell>
          <cell r="BA1038" t="b">
            <v>1</v>
          </cell>
          <cell r="BB1038" t="b">
            <v>1</v>
          </cell>
          <cell r="BC1038">
            <v>1</v>
          </cell>
        </row>
        <row r="1039">
          <cell r="A1039" t="str">
            <v>0</v>
          </cell>
          <cell r="B1039" t="str">
            <v>2010/12/09</v>
          </cell>
          <cell r="C1039" t="str">
            <v>2011/01/07</v>
          </cell>
          <cell r="D1039">
            <v>0</v>
          </cell>
          <cell r="E1039">
            <v>2043868</v>
          </cell>
          <cell r="F1039" t="str">
            <v>M</v>
          </cell>
          <cell r="G1039" t="str">
            <v>T</v>
          </cell>
          <cell r="H1039" t="str">
            <v>1957/02/22</v>
          </cell>
          <cell r="I1039" t="str">
            <v>Psych Hospital</v>
          </cell>
          <cell r="J1039" t="str">
            <v>Central Regional Hospital</v>
          </cell>
          <cell r="K1039" t="str">
            <v>947477610P</v>
          </cell>
          <cell r="M1039" t="str">
            <v>1103419</v>
          </cell>
          <cell r="N1039" t="str">
            <v>C</v>
          </cell>
          <cell r="O1039" t="str">
            <v>204</v>
          </cell>
          <cell r="P1039" t="str">
            <v>Guilford</v>
          </cell>
          <cell r="Q1039" t="str">
            <v>Direct to Outpatient Commitment</v>
          </cell>
          <cell r="R1039" t="str">
            <v>Other outpatient and residential non state facilit</v>
          </cell>
          <cell r="S1039" t="str">
            <v>Private residence</v>
          </cell>
          <cell r="T1039" t="str">
            <v>MH</v>
          </cell>
          <cell r="U1039" t="str">
            <v>Guilford</v>
          </cell>
          <cell r="V1039" t="str">
            <v>Guilford</v>
          </cell>
          <cell r="W1039" t="str">
            <v>Guilford</v>
          </cell>
          <cell r="X1039" t="str">
            <v>Guilford</v>
          </cell>
          <cell r="Y1039" t="str">
            <v>Guilford Center</v>
          </cell>
          <cell r="AA1039" t="str">
            <v>SECURE HORIZONS DIRECT</v>
          </cell>
          <cell r="AB1039" t="str">
            <v>HMO</v>
          </cell>
          <cell r="AC1039" t="str">
            <v>SELF PAY</v>
          </cell>
          <cell r="AD1039" t="str">
            <v>SELF PAY</v>
          </cell>
          <cell r="AK1039" t="str">
            <v>Private</v>
          </cell>
          <cell r="AL1039">
            <v>54.471232876712328</v>
          </cell>
          <cell r="AM1039">
            <v>267</v>
          </cell>
          <cell r="AN1039">
            <v>1</v>
          </cell>
          <cell r="AO1039">
            <v>1</v>
          </cell>
          <cell r="AP1039">
            <v>20110108</v>
          </cell>
          <cell r="AQ1039">
            <v>1</v>
          </cell>
          <cell r="AR1039" t="str">
            <v>0-7 Days</v>
          </cell>
          <cell r="AS1039">
            <v>1</v>
          </cell>
          <cell r="AT1039">
            <v>1</v>
          </cell>
          <cell r="AU1039">
            <v>1</v>
          </cell>
          <cell r="AV1039" t="b">
            <v>1</v>
          </cell>
          <cell r="AW1039" t="b">
            <v>1</v>
          </cell>
          <cell r="AX1039" t="b">
            <v>1</v>
          </cell>
          <cell r="AY1039" t="b">
            <v>0</v>
          </cell>
          <cell r="AZ1039">
            <v>0</v>
          </cell>
          <cell r="BA1039" t="b">
            <v>1</v>
          </cell>
          <cell r="BB1039" t="b">
            <v>1</v>
          </cell>
          <cell r="BC1039">
            <v>1</v>
          </cell>
        </row>
        <row r="1040">
          <cell r="A1040" t="str">
            <v>0</v>
          </cell>
          <cell r="B1040" t="str">
            <v>2011/02/07</v>
          </cell>
          <cell r="C1040" t="str">
            <v>2011/03/02</v>
          </cell>
          <cell r="D1040">
            <v>0</v>
          </cell>
          <cell r="E1040">
            <v>2043868</v>
          </cell>
          <cell r="F1040" t="str">
            <v>M</v>
          </cell>
          <cell r="G1040" t="str">
            <v>T</v>
          </cell>
          <cell r="H1040" t="str">
            <v>1957/02/22</v>
          </cell>
          <cell r="I1040" t="str">
            <v>Psych Hospital</v>
          </cell>
          <cell r="J1040" t="str">
            <v>Central Regional Hospital</v>
          </cell>
          <cell r="K1040" t="str">
            <v>947477610P</v>
          </cell>
          <cell r="M1040" t="str">
            <v>1103419</v>
          </cell>
          <cell r="N1040" t="str">
            <v>C</v>
          </cell>
          <cell r="O1040" t="str">
            <v>204</v>
          </cell>
          <cell r="P1040" t="str">
            <v>Guilford</v>
          </cell>
          <cell r="Q1040" t="str">
            <v>Direct to Outpatient Commitment</v>
          </cell>
          <cell r="R1040" t="str">
            <v>Other outpatient and residential non state facilit</v>
          </cell>
          <cell r="S1040" t="str">
            <v>Other independent (rooming house dormitory barrack</v>
          </cell>
          <cell r="T1040" t="str">
            <v>MH</v>
          </cell>
          <cell r="U1040" t="str">
            <v>Guilford</v>
          </cell>
          <cell r="V1040" t="str">
            <v>Guilford</v>
          </cell>
          <cell r="W1040" t="str">
            <v>Guilford</v>
          </cell>
          <cell r="X1040" t="str">
            <v>Guilford</v>
          </cell>
          <cell r="Y1040" t="str">
            <v>Guilford Center</v>
          </cell>
          <cell r="AA1040" t="str">
            <v>SECURE HORIZONS DIRECT</v>
          </cell>
          <cell r="AB1040" t="str">
            <v>HMO</v>
          </cell>
          <cell r="AC1040" t="str">
            <v>SELF PAY</v>
          </cell>
          <cell r="AD1040" t="str">
            <v>SELF PAY</v>
          </cell>
          <cell r="AK1040" t="str">
            <v>Private</v>
          </cell>
          <cell r="AL1040">
            <v>54.471232876712328</v>
          </cell>
          <cell r="AM1040">
            <v>268</v>
          </cell>
          <cell r="AN1040">
            <v>1</v>
          </cell>
          <cell r="AO1040">
            <v>1</v>
          </cell>
          <cell r="AP1040">
            <v>20110303</v>
          </cell>
          <cell r="AQ1040">
            <v>1</v>
          </cell>
          <cell r="AR1040" t="str">
            <v>0-7 Days</v>
          </cell>
          <cell r="AS1040">
            <v>1</v>
          </cell>
          <cell r="AT1040">
            <v>1</v>
          </cell>
          <cell r="AU1040">
            <v>1</v>
          </cell>
          <cell r="AV1040" t="b">
            <v>1</v>
          </cell>
          <cell r="AW1040" t="b">
            <v>1</v>
          </cell>
          <cell r="AX1040" t="b">
            <v>1</v>
          </cell>
          <cell r="AY1040" t="b">
            <v>0</v>
          </cell>
          <cell r="AZ1040">
            <v>0</v>
          </cell>
          <cell r="BA1040" t="b">
            <v>1</v>
          </cell>
          <cell r="BB1040" t="b">
            <v>1</v>
          </cell>
          <cell r="BC1040">
            <v>1</v>
          </cell>
        </row>
        <row r="1041">
          <cell r="A1041" t="str">
            <v>0</v>
          </cell>
          <cell r="B1041" t="str">
            <v>2010/12/19</v>
          </cell>
          <cell r="C1041" t="str">
            <v>2011/02/04</v>
          </cell>
          <cell r="D1041">
            <v>0</v>
          </cell>
          <cell r="E1041">
            <v>2260797</v>
          </cell>
          <cell r="F1041" t="str">
            <v>M</v>
          </cell>
          <cell r="G1041" t="str">
            <v>T</v>
          </cell>
          <cell r="H1041" t="str">
            <v>2002/11/13</v>
          </cell>
          <cell r="I1041" t="str">
            <v>Psych Hospital</v>
          </cell>
          <cell r="J1041" t="str">
            <v>Central Regional Hospital</v>
          </cell>
          <cell r="K1041" t="str">
            <v>947215025K</v>
          </cell>
          <cell r="L1041" t="str">
            <v>947215025K</v>
          </cell>
          <cell r="M1041" t="str">
            <v>1103467</v>
          </cell>
          <cell r="N1041" t="str">
            <v>East</v>
          </cell>
          <cell r="O1041" t="str">
            <v>305</v>
          </cell>
          <cell r="P1041" t="str">
            <v>Cumberland</v>
          </cell>
          <cell r="Q1041" t="str">
            <v>Direct with Approval</v>
          </cell>
          <cell r="R1041" t="str">
            <v>Other outpatient and residential non state facilit</v>
          </cell>
          <cell r="S1041" t="str">
            <v>Residental facility excluding nursing homes(halfwa</v>
          </cell>
          <cell r="T1041" t="str">
            <v>MH</v>
          </cell>
          <cell r="U1041" t="str">
            <v>Cumberland</v>
          </cell>
          <cell r="V1041" t="str">
            <v>Cumberland</v>
          </cell>
          <cell r="W1041" t="str">
            <v>Cumberland</v>
          </cell>
          <cell r="X1041" t="str">
            <v>Cumberland</v>
          </cell>
          <cell r="Y1041" t="str">
            <v>Cumberland</v>
          </cell>
          <cell r="AA1041" t="str">
            <v>MEDICAID(NC)</v>
          </cell>
          <cell r="AB1041" t="str">
            <v>MEDICAID</v>
          </cell>
          <cell r="AC1041" t="str">
            <v>SELF PAY</v>
          </cell>
          <cell r="AD1041" t="str">
            <v>SELF PAY</v>
          </cell>
          <cell r="AK1041" t="str">
            <v>Medicaid</v>
          </cell>
          <cell r="AL1041">
            <v>8.7178082191780817</v>
          </cell>
          <cell r="AM1041">
            <v>320</v>
          </cell>
          <cell r="AN1041">
            <v>1</v>
          </cell>
          <cell r="AO1041">
            <v>1</v>
          </cell>
          <cell r="AP1041">
            <v>20110204</v>
          </cell>
          <cell r="AQ1041">
            <v>0</v>
          </cell>
          <cell r="AR1041" t="str">
            <v>0-7 Days</v>
          </cell>
          <cell r="AS1041">
            <v>0</v>
          </cell>
          <cell r="AT1041">
            <v>0</v>
          </cell>
          <cell r="AU1041">
            <v>1</v>
          </cell>
          <cell r="AV1041" t="b">
            <v>1</v>
          </cell>
          <cell r="AW1041" t="b">
            <v>1</v>
          </cell>
          <cell r="AX1041" t="b">
            <v>1</v>
          </cell>
          <cell r="AY1041" t="b">
            <v>0</v>
          </cell>
          <cell r="AZ1041">
            <v>0</v>
          </cell>
          <cell r="BA1041" t="b">
            <v>1</v>
          </cell>
          <cell r="BB1041" t="b">
            <v>1</v>
          </cell>
          <cell r="BC1041">
            <v>1</v>
          </cell>
        </row>
        <row r="1042">
          <cell r="A1042" t="str">
            <v>Q</v>
          </cell>
          <cell r="B1042" t="str">
            <v>2011/03/11</v>
          </cell>
          <cell r="C1042" t="str">
            <v>2011/03/18</v>
          </cell>
          <cell r="D1042">
            <v>0</v>
          </cell>
          <cell r="E1042">
            <v>2260818</v>
          </cell>
          <cell r="F1042" t="str">
            <v>M</v>
          </cell>
          <cell r="G1042" t="str">
            <v>T</v>
          </cell>
          <cell r="H1042" t="str">
            <v>1988/10/02</v>
          </cell>
          <cell r="I1042" t="str">
            <v>ADATC</v>
          </cell>
          <cell r="J1042" t="str">
            <v>W.B. Jones ADATC</v>
          </cell>
          <cell r="K1042" t="str">
            <v>949678090N</v>
          </cell>
          <cell r="M1042" t="str">
            <v>1103505</v>
          </cell>
          <cell r="N1042" t="str">
            <v>East</v>
          </cell>
          <cell r="O1042" t="str">
            <v>407</v>
          </cell>
          <cell r="P1042" t="str">
            <v>ECBH</v>
          </cell>
          <cell r="Q1042" t="str">
            <v>Program Completion ADATC only</v>
          </cell>
          <cell r="R1042" t="str">
            <v>Other outpatient and residential non state facilit</v>
          </cell>
          <cell r="S1042" t="str">
            <v>Private residence</v>
          </cell>
          <cell r="T1042" t="str">
            <v>SA</v>
          </cell>
          <cell r="U1042" t="str">
            <v>Pitt</v>
          </cell>
          <cell r="V1042" t="str">
            <v>Pitt</v>
          </cell>
          <cell r="W1042" t="str">
            <v>Pitt</v>
          </cell>
          <cell r="X1042" t="str">
            <v>ECBH</v>
          </cell>
          <cell r="Y1042" t="str">
            <v>East Carolina Behavioral Health</v>
          </cell>
          <cell r="AA1042" t="str">
            <v>SELF PAY</v>
          </cell>
          <cell r="AB1042" t="str">
            <v>SELF PAY</v>
          </cell>
          <cell r="AK1042" t="str">
            <v>Self</v>
          </cell>
          <cell r="AL1042">
            <v>22.841095890410958</v>
          </cell>
          <cell r="AM1042">
            <v>1966</v>
          </cell>
          <cell r="AN1042">
            <v>1</v>
          </cell>
          <cell r="AO1042">
            <v>1</v>
          </cell>
          <cell r="AP1042">
            <v>20110405</v>
          </cell>
          <cell r="AQ1042">
            <v>18</v>
          </cell>
          <cell r="AR1042" t="str">
            <v>8-30 Days</v>
          </cell>
          <cell r="AS1042">
            <v>0</v>
          </cell>
          <cell r="AT1042">
            <v>0</v>
          </cell>
          <cell r="AU1042">
            <v>0</v>
          </cell>
          <cell r="AV1042" t="b">
            <v>0</v>
          </cell>
          <cell r="AW1042" t="b">
            <v>1</v>
          </cell>
          <cell r="AX1042" t="b">
            <v>1</v>
          </cell>
          <cell r="AY1042" t="b">
            <v>0</v>
          </cell>
          <cell r="AZ1042">
            <v>1</v>
          </cell>
          <cell r="BA1042" t="b">
            <v>1</v>
          </cell>
          <cell r="BB1042" t="b">
            <v>1</v>
          </cell>
          <cell r="BC1042">
            <v>1</v>
          </cell>
        </row>
        <row r="1043">
          <cell r="A1043" t="str">
            <v>8</v>
          </cell>
          <cell r="B1043" t="str">
            <v>2011/01/10</v>
          </cell>
          <cell r="C1043" t="str">
            <v>2011/01/27</v>
          </cell>
          <cell r="D1043">
            <v>0</v>
          </cell>
          <cell r="E1043">
            <v>558346</v>
          </cell>
          <cell r="F1043" t="str">
            <v>F</v>
          </cell>
          <cell r="G1043" t="str">
            <v>T</v>
          </cell>
          <cell r="H1043" t="str">
            <v>1981/04/22</v>
          </cell>
          <cell r="I1043" t="str">
            <v>ADATC</v>
          </cell>
          <cell r="J1043" t="str">
            <v>R. J. Blackley ADATC</v>
          </cell>
          <cell r="K1043" t="str">
            <v>121860202D</v>
          </cell>
          <cell r="L1043" t="str">
            <v>121860202D</v>
          </cell>
          <cell r="M1043" t="str">
            <v>1103517</v>
          </cell>
          <cell r="N1043" t="str">
            <v>C</v>
          </cell>
          <cell r="O1043" t="str">
            <v>303</v>
          </cell>
          <cell r="P1043" t="str">
            <v>Sandhills</v>
          </cell>
          <cell r="Q1043" t="str">
            <v>Program Completion ADATC only</v>
          </cell>
          <cell r="R1043" t="str">
            <v>Other outpatient and residential non state facilit</v>
          </cell>
          <cell r="S1043" t="str">
            <v>Residental facility excluding nursing homes(halfwa</v>
          </cell>
          <cell r="T1043" t="str">
            <v>SA</v>
          </cell>
          <cell r="U1043" t="str">
            <v>Lee</v>
          </cell>
          <cell r="V1043" t="str">
            <v>Lee</v>
          </cell>
          <cell r="W1043" t="str">
            <v>Lee</v>
          </cell>
          <cell r="X1043" t="str">
            <v>O-P-C</v>
          </cell>
          <cell r="Y1043" t="str">
            <v>Orange-Person-Chatham</v>
          </cell>
          <cell r="AA1043" t="str">
            <v>SELF PAY</v>
          </cell>
          <cell r="AB1043" t="str">
            <v>SELF PAY</v>
          </cell>
          <cell r="AC1043" t="str">
            <v>MEDICARE PART A</v>
          </cell>
          <cell r="AD1043" t="str">
            <v>MEDICARE</v>
          </cell>
          <cell r="AE1043" t="str">
            <v>MEDICARE PART B</v>
          </cell>
          <cell r="AF1043" t="str">
            <v>MEDICARE</v>
          </cell>
          <cell r="AG1043" t="str">
            <v>MEDICAID(NC)</v>
          </cell>
          <cell r="AH1043" t="str">
            <v>MEDICAID</v>
          </cell>
          <cell r="AK1043" t="str">
            <v>Medicaid</v>
          </cell>
          <cell r="AL1043">
            <v>30.293150684931508</v>
          </cell>
          <cell r="AM1043">
            <v>1035</v>
          </cell>
          <cell r="AN1043">
            <v>1</v>
          </cell>
          <cell r="AO1043">
            <v>1</v>
          </cell>
          <cell r="AP1043">
            <v>20110127</v>
          </cell>
          <cell r="AQ1043">
            <v>0</v>
          </cell>
          <cell r="AR1043" t="str">
            <v>0-7 Days</v>
          </cell>
          <cell r="AS1043">
            <v>0</v>
          </cell>
          <cell r="AT1043">
            <v>0</v>
          </cell>
          <cell r="AU1043">
            <v>0</v>
          </cell>
          <cell r="AV1043" t="b">
            <v>0</v>
          </cell>
          <cell r="AW1043" t="b">
            <v>1</v>
          </cell>
          <cell r="AX1043" t="b">
            <v>1</v>
          </cell>
          <cell r="AY1043" t="b">
            <v>0</v>
          </cell>
          <cell r="AZ1043">
            <v>1</v>
          </cell>
          <cell r="BA1043" t="b">
            <v>1</v>
          </cell>
          <cell r="BB1043" t="b">
            <v>1</v>
          </cell>
          <cell r="BC1043">
            <v>1</v>
          </cell>
        </row>
        <row r="1044">
          <cell r="A1044" t="str">
            <v>2</v>
          </cell>
          <cell r="B1044" t="str">
            <v>2011/02/18</v>
          </cell>
          <cell r="C1044" t="str">
            <v>2011/03/10</v>
          </cell>
          <cell r="D1044">
            <v>0</v>
          </cell>
          <cell r="E1044">
            <v>2234401</v>
          </cell>
          <cell r="F1044" t="str">
            <v>M</v>
          </cell>
          <cell r="G1044" t="str">
            <v>T</v>
          </cell>
          <cell r="H1044" t="str">
            <v>1994/06/23</v>
          </cell>
          <cell r="I1044" t="str">
            <v>Psych Hospital</v>
          </cell>
          <cell r="J1044" t="str">
            <v>Broughton</v>
          </cell>
          <cell r="K1044" t="str">
            <v>949964494Q</v>
          </cell>
          <cell r="L1044" t="str">
            <v>949964494Q</v>
          </cell>
          <cell r="M1044" t="str">
            <v>1103574</v>
          </cell>
          <cell r="N1044" t="str">
            <v>West</v>
          </cell>
          <cell r="O1044" t="str">
            <v>110</v>
          </cell>
          <cell r="P1044" t="str">
            <v>Mecklenburg</v>
          </cell>
          <cell r="Q1044" t="str">
            <v>Direct with Approval</v>
          </cell>
          <cell r="R1044" t="str">
            <v>Other</v>
          </cell>
          <cell r="S1044" t="str">
            <v>Residental facility excluding nursing homes(halfwa</v>
          </cell>
          <cell r="T1044" t="str">
            <v>MH</v>
          </cell>
          <cell r="U1044" t="str">
            <v>Mecklenburg</v>
          </cell>
          <cell r="V1044" t="str">
            <v>Mecklenburg</v>
          </cell>
          <cell r="W1044" t="str">
            <v>Out of State</v>
          </cell>
          <cell r="Y1044" t="str">
            <v>Out of State</v>
          </cell>
          <cell r="Z1044" t="str">
            <v>131210000199374</v>
          </cell>
          <cell r="AA1044" t="str">
            <v>STATE HEALTH PLAN PPO</v>
          </cell>
          <cell r="AB1044" t="str">
            <v>BLUE CROSS</v>
          </cell>
          <cell r="AC1044" t="str">
            <v>MEDICAID(NC)</v>
          </cell>
          <cell r="AD1044" t="str">
            <v>MEDICAID</v>
          </cell>
          <cell r="AE1044" t="str">
            <v>SELF PAY</v>
          </cell>
          <cell r="AF1044" t="str">
            <v>SELF PAY</v>
          </cell>
          <cell r="AK1044" t="str">
            <v>Medicaid</v>
          </cell>
          <cell r="AL1044">
            <v>17.115068493150684</v>
          </cell>
          <cell r="AM1044">
            <v>931</v>
          </cell>
          <cell r="AN1044">
            <v>1</v>
          </cell>
          <cell r="AO1044">
            <v>1</v>
          </cell>
          <cell r="AP1044">
            <v>20110310</v>
          </cell>
          <cell r="AQ1044">
            <v>0</v>
          </cell>
          <cell r="AR1044" t="str">
            <v>0-7 Days</v>
          </cell>
          <cell r="AS1044">
            <v>0</v>
          </cell>
          <cell r="AT1044">
            <v>0</v>
          </cell>
          <cell r="AU1044">
            <v>1</v>
          </cell>
          <cell r="AV1044" t="b">
            <v>1</v>
          </cell>
          <cell r="AW1044" t="b">
            <v>1</v>
          </cell>
          <cell r="AX1044" t="b">
            <v>1</v>
          </cell>
          <cell r="AY1044" t="b">
            <v>0</v>
          </cell>
          <cell r="AZ1044">
            <v>0</v>
          </cell>
          <cell r="BA1044" t="b">
            <v>1</v>
          </cell>
          <cell r="BB1044" t="b">
            <v>1</v>
          </cell>
          <cell r="BC1044">
            <v>1</v>
          </cell>
        </row>
        <row r="1045">
          <cell r="A1045" t="str">
            <v>8</v>
          </cell>
          <cell r="B1045" t="str">
            <v>2011/02/04</v>
          </cell>
          <cell r="C1045" t="str">
            <v>2011/02/25</v>
          </cell>
          <cell r="D1045">
            <v>0</v>
          </cell>
          <cell r="E1045">
            <v>2260862</v>
          </cell>
          <cell r="F1045" t="str">
            <v>M</v>
          </cell>
          <cell r="G1045" t="str">
            <v>T</v>
          </cell>
          <cell r="H1045" t="str">
            <v>1979/08/27</v>
          </cell>
          <cell r="I1045" t="str">
            <v>ADATC</v>
          </cell>
          <cell r="J1045" t="str">
            <v>R. J. Blackley ADATC</v>
          </cell>
          <cell r="K1045" t="str">
            <v>945816331P</v>
          </cell>
          <cell r="M1045" t="str">
            <v>1103607</v>
          </cell>
          <cell r="N1045" t="str">
            <v>C</v>
          </cell>
          <cell r="O1045" t="str">
            <v>303</v>
          </cell>
          <cell r="P1045" t="str">
            <v>Sandhills</v>
          </cell>
          <cell r="Q1045" t="str">
            <v>Program Completion ADATC only</v>
          </cell>
          <cell r="R1045" t="str">
            <v>Other outpatient and residential non state facilit</v>
          </cell>
          <cell r="S1045" t="str">
            <v>Private residence</v>
          </cell>
          <cell r="T1045" t="str">
            <v>SA</v>
          </cell>
          <cell r="U1045" t="str">
            <v>Harnett</v>
          </cell>
          <cell r="V1045" t="str">
            <v>Moore</v>
          </cell>
          <cell r="W1045" t="str">
            <v>Harnett</v>
          </cell>
          <cell r="X1045" t="str">
            <v>Sandhills</v>
          </cell>
          <cell r="Y1045" t="str">
            <v>Sandhills Center</v>
          </cell>
          <cell r="AA1045" t="str">
            <v>SELF PAY</v>
          </cell>
          <cell r="AB1045" t="str">
            <v>SELF PAY</v>
          </cell>
          <cell r="AK1045" t="str">
            <v>Self</v>
          </cell>
          <cell r="AL1045">
            <v>31.947945205479453</v>
          </cell>
          <cell r="AM1045">
            <v>1240</v>
          </cell>
          <cell r="AN1045">
            <v>1</v>
          </cell>
          <cell r="AO1045">
            <v>1</v>
          </cell>
          <cell r="AP1045">
            <v>20110225</v>
          </cell>
          <cell r="AQ1045">
            <v>0</v>
          </cell>
          <cell r="AR1045" t="str">
            <v>0-7 Days</v>
          </cell>
          <cell r="AS1045">
            <v>0</v>
          </cell>
          <cell r="AT1045">
            <v>0</v>
          </cell>
          <cell r="AU1045">
            <v>0</v>
          </cell>
          <cell r="AV1045" t="b">
            <v>0</v>
          </cell>
          <cell r="AW1045" t="b">
            <v>1</v>
          </cell>
          <cell r="AX1045" t="b">
            <v>1</v>
          </cell>
          <cell r="AY1045" t="b">
            <v>0</v>
          </cell>
          <cell r="AZ1045">
            <v>1</v>
          </cell>
          <cell r="BA1045" t="b">
            <v>1</v>
          </cell>
          <cell r="BB1045" t="b">
            <v>1</v>
          </cell>
          <cell r="BC1045">
            <v>0</v>
          </cell>
        </row>
        <row r="1046">
          <cell r="A1046" t="str">
            <v>0</v>
          </cell>
          <cell r="B1046" t="str">
            <v>2010/09/28</v>
          </cell>
          <cell r="C1046" t="str">
            <v>2011/03/07</v>
          </cell>
          <cell r="D1046">
            <v>0</v>
          </cell>
          <cell r="E1046">
            <v>2260870</v>
          </cell>
          <cell r="F1046" t="str">
            <v>M</v>
          </cell>
          <cell r="G1046" t="str">
            <v>T</v>
          </cell>
          <cell r="H1046" t="str">
            <v>2000/03/14</v>
          </cell>
          <cell r="I1046" t="str">
            <v>Psych Hospital</v>
          </cell>
          <cell r="J1046" t="str">
            <v>Central Regional Hospital</v>
          </cell>
          <cell r="K1046" t="str">
            <v>951607460K</v>
          </cell>
          <cell r="L1046" t="str">
            <v>946928660K</v>
          </cell>
          <cell r="M1046" t="str">
            <v>1103623</v>
          </cell>
          <cell r="N1046" t="str">
            <v>C</v>
          </cell>
          <cell r="O1046" t="str">
            <v>202</v>
          </cell>
          <cell r="P1046" t="str">
            <v>CenterPoint</v>
          </cell>
          <cell r="Q1046" t="str">
            <v>Direct with Approval</v>
          </cell>
          <cell r="R1046" t="str">
            <v>Other outpatient and residential non state facilit</v>
          </cell>
          <cell r="S1046" t="str">
            <v>Residental facility excluding nursing homes(halfwa</v>
          </cell>
          <cell r="T1046" t="str">
            <v>MH</v>
          </cell>
          <cell r="U1046" t="str">
            <v>Forsyth</v>
          </cell>
          <cell r="V1046" t="str">
            <v>Davidson</v>
          </cell>
          <cell r="W1046" t="str">
            <v>Rowan</v>
          </cell>
          <cell r="X1046" t="str">
            <v>Piedmont</v>
          </cell>
          <cell r="Y1046" t="str">
            <v>PBH</v>
          </cell>
          <cell r="AA1046" t="str">
            <v>PBH CARDINAL</v>
          </cell>
          <cell r="AB1046" t="str">
            <v>MEDICAID</v>
          </cell>
          <cell r="AC1046" t="str">
            <v>SELF PAY</v>
          </cell>
          <cell r="AD1046" t="str">
            <v>SELF PAY</v>
          </cell>
          <cell r="AK1046" t="str">
            <v>Medicaid</v>
          </cell>
          <cell r="AL1046">
            <v>11.386301369863014</v>
          </cell>
          <cell r="AM1046">
            <v>321</v>
          </cell>
          <cell r="AN1046">
            <v>0</v>
          </cell>
          <cell r="AO1046">
            <v>0</v>
          </cell>
          <cell r="AP1046" t="str">
            <v>.</v>
          </cell>
          <cell r="AQ1046" t="str">
            <v>.</v>
          </cell>
          <cell r="AR1046" t="str">
            <v>Not Seen</v>
          </cell>
          <cell r="AS1046">
            <v>0</v>
          </cell>
          <cell r="AT1046">
            <v>0</v>
          </cell>
          <cell r="AU1046">
            <v>1</v>
          </cell>
          <cell r="AV1046" t="b">
            <v>1</v>
          </cell>
          <cell r="AW1046" t="b">
            <v>1</v>
          </cell>
          <cell r="AX1046" t="b">
            <v>1</v>
          </cell>
          <cell r="AY1046" t="b">
            <v>0</v>
          </cell>
          <cell r="AZ1046">
            <v>0</v>
          </cell>
          <cell r="BA1046" t="b">
            <v>1</v>
          </cell>
          <cell r="BB1046" t="b">
            <v>1</v>
          </cell>
          <cell r="BC1046">
            <v>0</v>
          </cell>
        </row>
        <row r="1047">
          <cell r="A1047" t="str">
            <v>H</v>
          </cell>
          <cell r="B1047" t="str">
            <v>2011/03/03</v>
          </cell>
          <cell r="C1047" t="str">
            <v>2011/03/29</v>
          </cell>
          <cell r="D1047">
            <v>0</v>
          </cell>
          <cell r="E1047">
            <v>1811161</v>
          </cell>
          <cell r="F1047" t="str">
            <v>F</v>
          </cell>
          <cell r="G1047" t="str">
            <v>T</v>
          </cell>
          <cell r="H1047" t="str">
            <v>1971/10/27</v>
          </cell>
          <cell r="I1047" t="str">
            <v>ADATC</v>
          </cell>
          <cell r="J1047" t="str">
            <v>J F Keith ADATC</v>
          </cell>
          <cell r="K1047" t="str">
            <v>901135996S</v>
          </cell>
          <cell r="M1047" t="str">
            <v>1103638</v>
          </cell>
          <cell r="N1047" t="str">
            <v>West</v>
          </cell>
          <cell r="O1047" t="str">
            <v>101</v>
          </cell>
          <cell r="P1047" t="str">
            <v>Smoky Mountain</v>
          </cell>
          <cell r="Q1047" t="str">
            <v>Program Completion ADATC only</v>
          </cell>
          <cell r="R1047" t="str">
            <v>Other outpatient and residential non state facilit</v>
          </cell>
          <cell r="S1047" t="str">
            <v>Residental facility excluding nursing homes(halfwa</v>
          </cell>
          <cell r="T1047" t="str">
            <v>SA</v>
          </cell>
          <cell r="U1047" t="str">
            <v>Cherokee</v>
          </cell>
          <cell r="V1047" t="str">
            <v>Cherokee</v>
          </cell>
          <cell r="W1047" t="str">
            <v>Jackson</v>
          </cell>
          <cell r="X1047" t="str">
            <v>Smoky Mountain</v>
          </cell>
          <cell r="Y1047" t="str">
            <v>Smoky Mountain Center</v>
          </cell>
          <cell r="AA1047" t="str">
            <v>SELF PAY</v>
          </cell>
          <cell r="AB1047" t="str">
            <v>SELF PAY</v>
          </cell>
          <cell r="AK1047" t="str">
            <v>Self</v>
          </cell>
          <cell r="AL1047">
            <v>39.786301369863011</v>
          </cell>
          <cell r="AM1047">
            <v>1476</v>
          </cell>
          <cell r="AN1047">
            <v>1</v>
          </cell>
          <cell r="AO1047">
            <v>1</v>
          </cell>
          <cell r="AP1047">
            <v>20110401</v>
          </cell>
          <cell r="AQ1047">
            <v>3</v>
          </cell>
          <cell r="AR1047" t="str">
            <v>0-7 Days</v>
          </cell>
          <cell r="AS1047">
            <v>0</v>
          </cell>
          <cell r="AT1047">
            <v>0</v>
          </cell>
          <cell r="AU1047">
            <v>0</v>
          </cell>
          <cell r="AV1047" t="b">
            <v>0</v>
          </cell>
          <cell r="AW1047" t="b">
            <v>1</v>
          </cell>
          <cell r="AX1047" t="b">
            <v>1</v>
          </cell>
          <cell r="AY1047" t="b">
            <v>0</v>
          </cell>
          <cell r="AZ1047">
            <v>1</v>
          </cell>
          <cell r="BA1047" t="b">
            <v>1</v>
          </cell>
          <cell r="BB1047" t="b">
            <v>1</v>
          </cell>
          <cell r="BC1047">
            <v>1</v>
          </cell>
        </row>
        <row r="1048">
          <cell r="A1048" t="str">
            <v>2</v>
          </cell>
          <cell r="B1048" t="str">
            <v>2010/09/29</v>
          </cell>
          <cell r="C1048" t="str">
            <v>2011/03/01</v>
          </cell>
          <cell r="D1048">
            <v>0</v>
          </cell>
          <cell r="E1048">
            <v>2260885</v>
          </cell>
          <cell r="F1048" t="str">
            <v>M</v>
          </cell>
          <cell r="G1048" t="str">
            <v>T</v>
          </cell>
          <cell r="H1048" t="str">
            <v>1954/10/04</v>
          </cell>
          <cell r="I1048" t="str">
            <v>Psych Hospital</v>
          </cell>
          <cell r="J1048" t="str">
            <v>Broughton</v>
          </cell>
          <cell r="K1048" t="str">
            <v>951613845O</v>
          </cell>
          <cell r="M1048" t="str">
            <v>1103650</v>
          </cell>
          <cell r="N1048" t="str">
            <v>West</v>
          </cell>
          <cell r="O1048" t="str">
            <v>110</v>
          </cell>
          <cell r="P1048" t="str">
            <v>Mecklenburg</v>
          </cell>
          <cell r="Q1048" t="str">
            <v>Direct D/C to state facility for ECT</v>
          </cell>
          <cell r="R1048" t="str">
            <v>Unknown</v>
          </cell>
          <cell r="S1048" t="str">
            <v>Unknown</v>
          </cell>
          <cell r="T1048" t="str">
            <v>MH</v>
          </cell>
          <cell r="U1048" t="str">
            <v>Mecklenburg</v>
          </cell>
          <cell r="V1048" t="str">
            <v>Mecklenburg</v>
          </cell>
          <cell r="W1048" t="str">
            <v>Unknown</v>
          </cell>
          <cell r="Y1048" t="str">
            <v>Mecklenburg</v>
          </cell>
          <cell r="AA1048" t="str">
            <v>SELF PAY</v>
          </cell>
          <cell r="AB1048" t="str">
            <v>SELF PAY</v>
          </cell>
          <cell r="AK1048" t="str">
            <v>Self</v>
          </cell>
          <cell r="AL1048">
            <v>56.860273972602741</v>
          </cell>
          <cell r="AM1048">
            <v>938</v>
          </cell>
          <cell r="AN1048">
            <v>0</v>
          </cell>
          <cell r="AO1048">
            <v>0</v>
          </cell>
          <cell r="AP1048" t="str">
            <v>.</v>
          </cell>
          <cell r="AQ1048" t="str">
            <v>.</v>
          </cell>
          <cell r="AR1048" t="str">
            <v>Not Seen</v>
          </cell>
          <cell r="AS1048">
            <v>0</v>
          </cell>
          <cell r="AT1048">
            <v>0</v>
          </cell>
          <cell r="AU1048">
            <v>0</v>
          </cell>
          <cell r="AV1048" t="b">
            <v>0</v>
          </cell>
          <cell r="AW1048" t="b">
            <v>1</v>
          </cell>
          <cell r="AX1048" t="b">
            <v>1</v>
          </cell>
          <cell r="AY1048" t="b">
            <v>1</v>
          </cell>
          <cell r="AZ1048">
            <v>0</v>
          </cell>
          <cell r="BA1048" t="b">
            <v>0</v>
          </cell>
          <cell r="BB1048" t="b">
            <v>1</v>
          </cell>
          <cell r="BC1048">
            <v>1</v>
          </cell>
        </row>
        <row r="1049">
          <cell r="A1049" t="str">
            <v>0</v>
          </cell>
          <cell r="B1049" t="str">
            <v>2010/10/04</v>
          </cell>
          <cell r="C1049" t="str">
            <v>2011/02/02</v>
          </cell>
          <cell r="D1049">
            <v>0</v>
          </cell>
          <cell r="E1049">
            <v>2260914</v>
          </cell>
          <cell r="F1049" t="str">
            <v>M</v>
          </cell>
          <cell r="G1049" t="str">
            <v>T</v>
          </cell>
          <cell r="H1049" t="str">
            <v>1964/02/16</v>
          </cell>
          <cell r="I1049" t="str">
            <v>Psych Hospital</v>
          </cell>
          <cell r="J1049" t="str">
            <v>Central Regional Hospital</v>
          </cell>
          <cell r="K1049" t="str">
            <v>948053794K</v>
          </cell>
          <cell r="L1049" t="str">
            <v>948053794K</v>
          </cell>
          <cell r="M1049" t="str">
            <v>1103703</v>
          </cell>
          <cell r="N1049" t="str">
            <v>C</v>
          </cell>
          <cell r="O1049" t="str">
            <v>208</v>
          </cell>
          <cell r="P1049" t="str">
            <v>Five County</v>
          </cell>
          <cell r="Q1049" t="str">
            <v>Direct to Outpatient Commitment</v>
          </cell>
          <cell r="R1049" t="str">
            <v>Other outpatient and residential non state facilit</v>
          </cell>
          <cell r="S1049" t="str">
            <v>Residental facility excluding nursing homes(halfwa</v>
          </cell>
          <cell r="T1049" t="str">
            <v>MH</v>
          </cell>
          <cell r="U1049" t="str">
            <v>Halifax</v>
          </cell>
          <cell r="V1049" t="str">
            <v>Halifax</v>
          </cell>
          <cell r="W1049" t="str">
            <v>Nash</v>
          </cell>
          <cell r="X1049" t="str">
            <v>Beacon Center</v>
          </cell>
          <cell r="Y1049" t="str">
            <v>Beacon Center</v>
          </cell>
          <cell r="AA1049" t="str">
            <v>SELF PAY</v>
          </cell>
          <cell r="AB1049" t="str">
            <v>SELF PAY</v>
          </cell>
          <cell r="AC1049" t="str">
            <v>MEDICAID(NC)</v>
          </cell>
          <cell r="AD1049" t="str">
            <v>MEDICAID</v>
          </cell>
          <cell r="AK1049" t="str">
            <v>Medicaid</v>
          </cell>
          <cell r="AL1049">
            <v>47.484931506849314</v>
          </cell>
          <cell r="AM1049">
            <v>322</v>
          </cell>
          <cell r="AN1049">
            <v>1</v>
          </cell>
          <cell r="AO1049">
            <v>1</v>
          </cell>
          <cell r="AP1049">
            <v>20110511</v>
          </cell>
          <cell r="AQ1049">
            <v>98</v>
          </cell>
          <cell r="AR1049" t="str">
            <v>&gt;60 Days</v>
          </cell>
          <cell r="AS1049">
            <v>0</v>
          </cell>
          <cell r="AT1049">
            <v>0</v>
          </cell>
          <cell r="AU1049">
            <v>1</v>
          </cell>
          <cell r="AV1049" t="b">
            <v>1</v>
          </cell>
          <cell r="AW1049" t="b">
            <v>1</v>
          </cell>
          <cell r="AX1049" t="b">
            <v>1</v>
          </cell>
          <cell r="AY1049" t="b">
            <v>0</v>
          </cell>
          <cell r="AZ1049">
            <v>0</v>
          </cell>
          <cell r="BA1049" t="b">
            <v>1</v>
          </cell>
          <cell r="BB1049" t="b">
            <v>1</v>
          </cell>
          <cell r="BC1049">
            <v>1</v>
          </cell>
        </row>
        <row r="1050">
          <cell r="A1050" t="str">
            <v>Q</v>
          </cell>
          <cell r="B1050" t="str">
            <v>2011/03/04</v>
          </cell>
          <cell r="C1050" t="str">
            <v>2011/03/31</v>
          </cell>
          <cell r="D1050">
            <v>0</v>
          </cell>
          <cell r="E1050">
            <v>2226546</v>
          </cell>
          <cell r="F1050" t="str">
            <v>M</v>
          </cell>
          <cell r="G1050" t="str">
            <v>T</v>
          </cell>
          <cell r="H1050" t="str">
            <v>1945/05/07</v>
          </cell>
          <cell r="I1050" t="str">
            <v>ADATC</v>
          </cell>
          <cell r="J1050" t="str">
            <v>W.B. Jones ADATC</v>
          </cell>
          <cell r="K1050" t="str">
            <v>949773464Q</v>
          </cell>
          <cell r="M1050" t="str">
            <v>1103718</v>
          </cell>
          <cell r="N1050" t="str">
            <v>East</v>
          </cell>
          <cell r="O1050" t="str">
            <v>401</v>
          </cell>
          <cell r="P1050" t="str">
            <v>Southeastern Center</v>
          </cell>
          <cell r="Q1050" t="str">
            <v>Program Completion ADATC only</v>
          </cell>
          <cell r="R1050" t="str">
            <v>Other outpatient and residential non state facilit</v>
          </cell>
          <cell r="S1050" t="str">
            <v>Private residence</v>
          </cell>
          <cell r="T1050" t="str">
            <v>SA</v>
          </cell>
          <cell r="U1050" t="str">
            <v>New Hanover</v>
          </cell>
          <cell r="V1050" t="str">
            <v>New Hanover</v>
          </cell>
          <cell r="W1050" t="str">
            <v>New Hanover</v>
          </cell>
          <cell r="X1050" t="str">
            <v>Southeastern Center</v>
          </cell>
          <cell r="Y1050" t="str">
            <v>Southeastern Center</v>
          </cell>
          <cell r="AA1050" t="str">
            <v>MEDICARE PART A</v>
          </cell>
          <cell r="AB1050" t="str">
            <v>MEDICARE</v>
          </cell>
          <cell r="AC1050" t="str">
            <v>SELF PAY</v>
          </cell>
          <cell r="AD1050" t="str">
            <v>SELF PAY</v>
          </cell>
          <cell r="AE1050" t="str">
            <v>MEDICARE PART B</v>
          </cell>
          <cell r="AF1050" t="str">
            <v>MEDICARE</v>
          </cell>
          <cell r="AK1050" t="str">
            <v>Medicare</v>
          </cell>
          <cell r="AL1050">
            <v>66.276712328767118</v>
          </cell>
          <cell r="AM1050">
            <v>1956</v>
          </cell>
          <cell r="AN1050">
            <v>0</v>
          </cell>
          <cell r="AO1050">
            <v>0</v>
          </cell>
          <cell r="AP1050" t="str">
            <v>.</v>
          </cell>
          <cell r="AQ1050" t="str">
            <v>.</v>
          </cell>
          <cell r="AR1050" t="str">
            <v>Not Seen</v>
          </cell>
          <cell r="AS1050">
            <v>0</v>
          </cell>
          <cell r="AT1050">
            <v>0</v>
          </cell>
          <cell r="AU1050">
            <v>0</v>
          </cell>
          <cell r="AV1050" t="b">
            <v>0</v>
          </cell>
          <cell r="AW1050" t="b">
            <v>1</v>
          </cell>
          <cell r="AX1050" t="b">
            <v>1</v>
          </cell>
          <cell r="AY1050" t="b">
            <v>0</v>
          </cell>
          <cell r="AZ1050">
            <v>1</v>
          </cell>
          <cell r="BA1050" t="b">
            <v>1</v>
          </cell>
          <cell r="BB1050" t="b">
            <v>1</v>
          </cell>
          <cell r="BC1050">
            <v>1</v>
          </cell>
        </row>
        <row r="1051">
          <cell r="A1051" t="str">
            <v>0</v>
          </cell>
          <cell r="B1051" t="str">
            <v>2010/10/06</v>
          </cell>
          <cell r="C1051" t="str">
            <v>2011/02/21</v>
          </cell>
          <cell r="D1051">
            <v>0</v>
          </cell>
          <cell r="E1051">
            <v>1828166</v>
          </cell>
          <cell r="F1051" t="str">
            <v>M</v>
          </cell>
          <cell r="G1051" t="str">
            <v>T</v>
          </cell>
          <cell r="H1051" t="str">
            <v>1999/04/22</v>
          </cell>
          <cell r="I1051" t="str">
            <v>Psych Hospital</v>
          </cell>
          <cell r="J1051" t="str">
            <v>Central Regional Hospital</v>
          </cell>
          <cell r="K1051" t="str">
            <v>948245285M</v>
          </cell>
          <cell r="L1051" t="str">
            <v>946098655M</v>
          </cell>
          <cell r="M1051" t="str">
            <v>1103723</v>
          </cell>
          <cell r="N1051" t="str">
            <v>West</v>
          </cell>
          <cell r="O1051" t="str">
            <v>108</v>
          </cell>
          <cell r="P1051" t="str">
            <v>Pathways</v>
          </cell>
          <cell r="Q1051" t="str">
            <v>Direct with Approval</v>
          </cell>
          <cell r="R1051" t="str">
            <v>Other outpatient and residential non state facilit</v>
          </cell>
          <cell r="S1051" t="str">
            <v>Residental facility excluding nursing homes(halfwa</v>
          </cell>
          <cell r="T1051" t="str">
            <v>DD</v>
          </cell>
          <cell r="U1051" t="str">
            <v>Cleveland</v>
          </cell>
          <cell r="V1051" t="str">
            <v>Rutherford</v>
          </cell>
          <cell r="W1051" t="str">
            <v>Cleveland</v>
          </cell>
          <cell r="Y1051" t="str">
            <v>Western Highlands</v>
          </cell>
          <cell r="AA1051" t="str">
            <v>MEDICAID(NC)</v>
          </cell>
          <cell r="AB1051" t="str">
            <v>MEDICAID</v>
          </cell>
          <cell r="AC1051" t="str">
            <v>SELF PAY</v>
          </cell>
          <cell r="AD1051" t="str">
            <v>SELF PAY</v>
          </cell>
          <cell r="AK1051" t="str">
            <v>Medicaid</v>
          </cell>
          <cell r="AL1051">
            <v>12.282191780821918</v>
          </cell>
          <cell r="AM1051">
            <v>227</v>
          </cell>
          <cell r="AN1051">
            <v>1</v>
          </cell>
          <cell r="AO1051">
            <v>1</v>
          </cell>
          <cell r="AP1051">
            <v>20110221</v>
          </cell>
          <cell r="AQ1051">
            <v>0</v>
          </cell>
          <cell r="AR1051" t="str">
            <v>0-7 Days</v>
          </cell>
          <cell r="AS1051">
            <v>0</v>
          </cell>
          <cell r="AT1051">
            <v>0</v>
          </cell>
          <cell r="AU1051">
            <v>1</v>
          </cell>
          <cell r="AV1051" t="b">
            <v>1</v>
          </cell>
          <cell r="AW1051" t="b">
            <v>1</v>
          </cell>
          <cell r="AX1051" t="b">
            <v>1</v>
          </cell>
          <cell r="AY1051" t="b">
            <v>0</v>
          </cell>
          <cell r="AZ1051">
            <v>0</v>
          </cell>
          <cell r="BA1051" t="b">
            <v>1</v>
          </cell>
          <cell r="BB1051" t="b">
            <v>1</v>
          </cell>
          <cell r="BC1051">
            <v>0</v>
          </cell>
        </row>
        <row r="1052">
          <cell r="A1052" t="str">
            <v>1</v>
          </cell>
          <cell r="B1052" t="str">
            <v>2010/12/08</v>
          </cell>
          <cell r="C1052" t="str">
            <v>2011/01/07</v>
          </cell>
          <cell r="D1052">
            <v>0</v>
          </cell>
          <cell r="E1052">
            <v>2260927</v>
          </cell>
          <cell r="F1052" t="str">
            <v>M</v>
          </cell>
          <cell r="G1052" t="str">
            <v>T</v>
          </cell>
          <cell r="H1052" t="str">
            <v>1997/01/12</v>
          </cell>
          <cell r="I1052" t="str">
            <v>Psych Hospital</v>
          </cell>
          <cell r="J1052" t="str">
            <v>Cherry</v>
          </cell>
          <cell r="K1052" t="str">
            <v>945928124T</v>
          </cell>
          <cell r="L1052" t="str">
            <v>945928124T</v>
          </cell>
          <cell r="M1052" t="str">
            <v>1103728</v>
          </cell>
          <cell r="N1052" t="str">
            <v>East</v>
          </cell>
          <cell r="O1052" t="str">
            <v>401</v>
          </cell>
          <cell r="P1052" t="str">
            <v>Southeastern Center</v>
          </cell>
          <cell r="Q1052" t="str">
            <v>Direct to Outpatient Commitment</v>
          </cell>
          <cell r="R1052" t="str">
            <v>Other outpatient and residential non state facilit</v>
          </cell>
          <cell r="S1052" t="str">
            <v>Residental facility excluding nursing homes(halfwa</v>
          </cell>
          <cell r="T1052" t="str">
            <v>MH</v>
          </cell>
          <cell r="U1052" t="str">
            <v>Pender</v>
          </cell>
          <cell r="V1052" t="str">
            <v>Pender</v>
          </cell>
          <cell r="W1052" t="str">
            <v>Pender</v>
          </cell>
          <cell r="X1052" t="str">
            <v>Southeastern Center</v>
          </cell>
          <cell r="Y1052" t="str">
            <v>Southeastern Center</v>
          </cell>
          <cell r="AA1052" t="str">
            <v>MEDICAID(NC)</v>
          </cell>
          <cell r="AB1052" t="str">
            <v>MEDICAID</v>
          </cell>
          <cell r="AC1052" t="str">
            <v>SELF PAY</v>
          </cell>
          <cell r="AD1052" t="str">
            <v>SELF PAY</v>
          </cell>
          <cell r="AK1052" t="str">
            <v>Medicaid</v>
          </cell>
          <cell r="AL1052">
            <v>14.556164383561644</v>
          </cell>
          <cell r="AM1052">
            <v>655</v>
          </cell>
          <cell r="AN1052">
            <v>1</v>
          </cell>
          <cell r="AO1052">
            <v>1</v>
          </cell>
          <cell r="AP1052">
            <v>20110107</v>
          </cell>
          <cell r="AQ1052">
            <v>0</v>
          </cell>
          <cell r="AR1052" t="str">
            <v>0-7 Days</v>
          </cell>
          <cell r="AS1052">
            <v>0</v>
          </cell>
          <cell r="AT1052">
            <v>0</v>
          </cell>
          <cell r="AU1052">
            <v>1</v>
          </cell>
          <cell r="AV1052" t="b">
            <v>1</v>
          </cell>
          <cell r="AW1052" t="b">
            <v>1</v>
          </cell>
          <cell r="AX1052" t="b">
            <v>1</v>
          </cell>
          <cell r="AY1052" t="b">
            <v>0</v>
          </cell>
          <cell r="AZ1052">
            <v>0</v>
          </cell>
          <cell r="BA1052" t="b">
            <v>1</v>
          </cell>
          <cell r="BB1052" t="b">
            <v>1</v>
          </cell>
          <cell r="BC1052">
            <v>1</v>
          </cell>
        </row>
        <row r="1053">
          <cell r="A1053" t="str">
            <v>0</v>
          </cell>
          <cell r="B1053" t="str">
            <v>2010/11/17</v>
          </cell>
          <cell r="C1053" t="str">
            <v>2011/02/24</v>
          </cell>
          <cell r="D1053">
            <v>0</v>
          </cell>
          <cell r="E1053">
            <v>2238131</v>
          </cell>
          <cell r="F1053" t="str">
            <v>M</v>
          </cell>
          <cell r="G1053" t="str">
            <v>T</v>
          </cell>
          <cell r="H1053" t="str">
            <v>1990/01/16</v>
          </cell>
          <cell r="I1053" t="str">
            <v>Psych Hospital</v>
          </cell>
          <cell r="J1053" t="str">
            <v>Central Regional Hospital</v>
          </cell>
          <cell r="K1053" t="str">
            <v>945317708N</v>
          </cell>
          <cell r="M1053" t="str">
            <v>1103742</v>
          </cell>
          <cell r="N1053" t="str">
            <v>C</v>
          </cell>
          <cell r="O1053" t="str">
            <v>308</v>
          </cell>
          <cell r="P1053" t="str">
            <v>Wake</v>
          </cell>
          <cell r="Q1053" t="str">
            <v>Direct with Approval</v>
          </cell>
          <cell r="R1053" t="str">
            <v>Other outpatient and residential non state facilit</v>
          </cell>
          <cell r="S1053" t="str">
            <v>Private residence</v>
          </cell>
          <cell r="T1053" t="str">
            <v>MH</v>
          </cell>
          <cell r="U1053" t="str">
            <v>Wake</v>
          </cell>
          <cell r="V1053" t="str">
            <v>Wake</v>
          </cell>
          <cell r="W1053" t="str">
            <v>Wake</v>
          </cell>
          <cell r="X1053" t="str">
            <v>Wake</v>
          </cell>
          <cell r="Y1053" t="str">
            <v>Wake</v>
          </cell>
          <cell r="AA1053" t="str">
            <v>SELF PAY</v>
          </cell>
          <cell r="AB1053" t="str">
            <v>SELF PAY</v>
          </cell>
          <cell r="AK1053" t="str">
            <v>Self</v>
          </cell>
          <cell r="AL1053">
            <v>21.550684931506851</v>
          </cell>
          <cell r="AM1053">
            <v>314</v>
          </cell>
          <cell r="AN1053">
            <v>1</v>
          </cell>
          <cell r="AO1053">
            <v>1</v>
          </cell>
          <cell r="AP1053">
            <v>20110302</v>
          </cell>
          <cell r="AQ1053">
            <v>6</v>
          </cell>
          <cell r="AR1053" t="str">
            <v>0-7 Days</v>
          </cell>
          <cell r="AS1053">
            <v>0</v>
          </cell>
          <cell r="AT1053">
            <v>0</v>
          </cell>
          <cell r="AU1053">
            <v>1</v>
          </cell>
          <cell r="AV1053" t="b">
            <v>1</v>
          </cell>
          <cell r="AW1053" t="b">
            <v>1</v>
          </cell>
          <cell r="AX1053" t="b">
            <v>1</v>
          </cell>
          <cell r="AY1053" t="b">
            <v>0</v>
          </cell>
          <cell r="AZ1053">
            <v>0</v>
          </cell>
          <cell r="BA1053" t="b">
            <v>1</v>
          </cell>
          <cell r="BB1053" t="b">
            <v>1</v>
          </cell>
          <cell r="BC1053">
            <v>1</v>
          </cell>
        </row>
        <row r="1054">
          <cell r="A1054" t="str">
            <v>1</v>
          </cell>
          <cell r="B1054" t="str">
            <v>2010/12/03</v>
          </cell>
          <cell r="C1054" t="str">
            <v>2011/01/04</v>
          </cell>
          <cell r="D1054">
            <v>0</v>
          </cell>
          <cell r="E1054">
            <v>2260950</v>
          </cell>
          <cell r="F1054" t="str">
            <v>M</v>
          </cell>
          <cell r="G1054" t="str">
            <v>T</v>
          </cell>
          <cell r="H1054" t="str">
            <v>1987/03/26</v>
          </cell>
          <cell r="I1054" t="str">
            <v>Psych Hospital</v>
          </cell>
          <cell r="J1054" t="str">
            <v>Cherry</v>
          </cell>
          <cell r="K1054" t="str">
            <v>945697544O</v>
          </cell>
          <cell r="M1054" t="str">
            <v>1103778</v>
          </cell>
          <cell r="N1054" t="str">
            <v>East</v>
          </cell>
          <cell r="O1054" t="str">
            <v>401</v>
          </cell>
          <cell r="P1054" t="str">
            <v>Southeastern Center</v>
          </cell>
          <cell r="Q1054" t="str">
            <v>Direct with Approval</v>
          </cell>
          <cell r="R1054" t="str">
            <v>Other outpatient and residential non state facilit</v>
          </cell>
          <cell r="S1054" t="str">
            <v>Private residence</v>
          </cell>
          <cell r="T1054" t="str">
            <v>MH</v>
          </cell>
          <cell r="U1054" t="str">
            <v>New Hanover</v>
          </cell>
          <cell r="V1054" t="str">
            <v>New Hanover</v>
          </cell>
          <cell r="W1054" t="str">
            <v>Cumberland</v>
          </cell>
          <cell r="X1054" t="str">
            <v>Cumberland</v>
          </cell>
          <cell r="Y1054" t="str">
            <v>Cumberland</v>
          </cell>
          <cell r="AA1054" t="str">
            <v>SELF PAY</v>
          </cell>
          <cell r="AB1054" t="str">
            <v>SELF PAY</v>
          </cell>
          <cell r="AK1054" t="str">
            <v>Self</v>
          </cell>
          <cell r="AL1054">
            <v>24.364383561643837</v>
          </cell>
          <cell r="AM1054">
            <v>656</v>
          </cell>
          <cell r="AN1054">
            <v>0</v>
          </cell>
          <cell r="AO1054">
            <v>0</v>
          </cell>
          <cell r="AP1054" t="str">
            <v>.</v>
          </cell>
          <cell r="AQ1054" t="str">
            <v>.</v>
          </cell>
          <cell r="AR1054" t="str">
            <v>Not Seen</v>
          </cell>
          <cell r="AS1054">
            <v>0</v>
          </cell>
          <cell r="AT1054">
            <v>0</v>
          </cell>
          <cell r="AU1054">
            <v>1</v>
          </cell>
          <cell r="AV1054" t="b">
            <v>1</v>
          </cell>
          <cell r="AW1054" t="b">
            <v>1</v>
          </cell>
          <cell r="AX1054" t="b">
            <v>1</v>
          </cell>
          <cell r="AY1054" t="b">
            <v>0</v>
          </cell>
          <cell r="AZ1054">
            <v>0</v>
          </cell>
          <cell r="BA1054" t="b">
            <v>1</v>
          </cell>
          <cell r="BB1054" t="b">
            <v>1</v>
          </cell>
          <cell r="BC1054">
            <v>1</v>
          </cell>
        </row>
        <row r="1055">
          <cell r="A1055" t="str">
            <v>Q</v>
          </cell>
          <cell r="B1055" t="str">
            <v>2011/01/05</v>
          </cell>
          <cell r="C1055" t="str">
            <v>2011/02/01</v>
          </cell>
          <cell r="D1055">
            <v>0</v>
          </cell>
          <cell r="E1055">
            <v>2266706</v>
          </cell>
          <cell r="F1055" t="str">
            <v>M</v>
          </cell>
          <cell r="G1055" t="str">
            <v>T</v>
          </cell>
          <cell r="H1055" t="str">
            <v>1981/09/02</v>
          </cell>
          <cell r="I1055" t="str">
            <v>ADATC</v>
          </cell>
          <cell r="J1055" t="str">
            <v>W.B. Jones ADATC</v>
          </cell>
          <cell r="K1055" t="str">
            <v>947933381N</v>
          </cell>
          <cell r="M1055" t="str">
            <v>1103798</v>
          </cell>
          <cell r="N1055" t="str">
            <v>East</v>
          </cell>
          <cell r="O1055" t="str">
            <v>407</v>
          </cell>
          <cell r="P1055" t="str">
            <v>ECBH</v>
          </cell>
          <cell r="Q1055" t="str">
            <v>Program Completion ADATC only</v>
          </cell>
          <cell r="R1055" t="str">
            <v>Other outpatient and residential non state facilit</v>
          </cell>
          <cell r="S1055" t="str">
            <v>Residental facility excluding nursing homes(halfwa</v>
          </cell>
          <cell r="T1055" t="str">
            <v>SA</v>
          </cell>
          <cell r="U1055" t="str">
            <v>Jones</v>
          </cell>
          <cell r="V1055" t="str">
            <v>Onslow</v>
          </cell>
          <cell r="W1055" t="str">
            <v>Carteret</v>
          </cell>
          <cell r="X1055" t="str">
            <v>Onslow Carteret</v>
          </cell>
          <cell r="Y1055" t="str">
            <v>Onslow-Carteret</v>
          </cell>
          <cell r="AA1055" t="str">
            <v>SELF PAY</v>
          </cell>
          <cell r="AB1055" t="str">
            <v>SELF PAY</v>
          </cell>
          <cell r="AK1055" t="str">
            <v>Self</v>
          </cell>
          <cell r="AL1055">
            <v>29.92876712328767</v>
          </cell>
          <cell r="AM1055">
            <v>1969</v>
          </cell>
          <cell r="AN1055">
            <v>1</v>
          </cell>
          <cell r="AO1055">
            <v>1</v>
          </cell>
          <cell r="AP1055">
            <v>20110202</v>
          </cell>
          <cell r="AQ1055">
            <v>1</v>
          </cell>
          <cell r="AR1055" t="str">
            <v>0-7 Days</v>
          </cell>
          <cell r="AS1055">
            <v>0</v>
          </cell>
          <cell r="AT1055">
            <v>0</v>
          </cell>
          <cell r="AU1055">
            <v>0</v>
          </cell>
          <cell r="AV1055" t="b">
            <v>0</v>
          </cell>
          <cell r="AW1055" t="b">
            <v>1</v>
          </cell>
          <cell r="AX1055" t="b">
            <v>1</v>
          </cell>
          <cell r="AY1055" t="b">
            <v>0</v>
          </cell>
          <cell r="AZ1055">
            <v>1</v>
          </cell>
          <cell r="BA1055" t="b">
            <v>1</v>
          </cell>
          <cell r="BB1055" t="b">
            <v>1</v>
          </cell>
          <cell r="BC1055">
            <v>0</v>
          </cell>
        </row>
        <row r="1056">
          <cell r="A1056" t="str">
            <v>Q</v>
          </cell>
          <cell r="B1056" t="str">
            <v>2011/02/01</v>
          </cell>
          <cell r="C1056" t="str">
            <v>2011/02/18</v>
          </cell>
          <cell r="D1056">
            <v>0</v>
          </cell>
          <cell r="E1056">
            <v>2270868</v>
          </cell>
          <cell r="F1056" t="str">
            <v>F</v>
          </cell>
          <cell r="G1056" t="str">
            <v>T</v>
          </cell>
          <cell r="H1056" t="str">
            <v>1990/09/09</v>
          </cell>
          <cell r="I1056" t="str">
            <v>ADATC</v>
          </cell>
          <cell r="J1056" t="str">
            <v>W.B. Jones ADATC</v>
          </cell>
          <cell r="K1056" t="str">
            <v>900247595L</v>
          </cell>
          <cell r="L1056" t="str">
            <v>900247595L</v>
          </cell>
          <cell r="M1056" t="str">
            <v>1103851</v>
          </cell>
          <cell r="N1056" t="str">
            <v>East</v>
          </cell>
          <cell r="O1056" t="str">
            <v>407</v>
          </cell>
          <cell r="P1056" t="str">
            <v>ECBH</v>
          </cell>
          <cell r="Q1056" t="str">
            <v>Program Completion ADATC only</v>
          </cell>
          <cell r="R1056" t="str">
            <v>Other outpatient and residential non state facilit</v>
          </cell>
          <cell r="S1056" t="str">
            <v>Private residence</v>
          </cell>
          <cell r="T1056" t="str">
            <v>SA</v>
          </cell>
          <cell r="U1056" t="str">
            <v>Pitt</v>
          </cell>
          <cell r="V1056" t="str">
            <v>Pitt</v>
          </cell>
          <cell r="W1056" t="str">
            <v>Beaufort</v>
          </cell>
          <cell r="X1056" t="str">
            <v>ECBH</v>
          </cell>
          <cell r="Y1056" t="str">
            <v>East Carolina Behavioral Health</v>
          </cell>
          <cell r="AA1056" t="str">
            <v>MEDICAID(NC)</v>
          </cell>
          <cell r="AB1056" t="str">
            <v>MEDICAID</v>
          </cell>
          <cell r="AC1056" t="str">
            <v>SELF PAY</v>
          </cell>
          <cell r="AD1056" t="str">
            <v>SELF PAY</v>
          </cell>
          <cell r="AK1056" t="str">
            <v>Medicaid</v>
          </cell>
          <cell r="AL1056">
            <v>20.904109589041095</v>
          </cell>
          <cell r="AM1056">
            <v>1970</v>
          </cell>
          <cell r="AN1056">
            <v>0</v>
          </cell>
          <cell r="AO1056">
            <v>0</v>
          </cell>
          <cell r="AP1056" t="str">
            <v>.</v>
          </cell>
          <cell r="AQ1056" t="str">
            <v>.</v>
          </cell>
          <cell r="AR1056" t="str">
            <v>Not Seen</v>
          </cell>
          <cell r="AS1056">
            <v>0</v>
          </cell>
          <cell r="AT1056">
            <v>0</v>
          </cell>
          <cell r="AU1056">
            <v>0</v>
          </cell>
          <cell r="AV1056" t="b">
            <v>0</v>
          </cell>
          <cell r="AW1056" t="b">
            <v>1</v>
          </cell>
          <cell r="AX1056" t="b">
            <v>1</v>
          </cell>
          <cell r="AY1056" t="b">
            <v>0</v>
          </cell>
          <cell r="AZ1056">
            <v>1</v>
          </cell>
          <cell r="BA1056" t="b">
            <v>1</v>
          </cell>
          <cell r="BB1056" t="b">
            <v>1</v>
          </cell>
          <cell r="BC1056">
            <v>1</v>
          </cell>
        </row>
        <row r="1057">
          <cell r="A1057" t="str">
            <v>Q</v>
          </cell>
          <cell r="B1057" t="str">
            <v>2011/01/24</v>
          </cell>
          <cell r="C1057" t="str">
            <v>2011/01/31</v>
          </cell>
          <cell r="D1057">
            <v>0</v>
          </cell>
          <cell r="E1057">
            <v>1436685</v>
          </cell>
          <cell r="F1057" t="str">
            <v>F</v>
          </cell>
          <cell r="G1057" t="str">
            <v>T</v>
          </cell>
          <cell r="H1057" t="str">
            <v>1987/10/16</v>
          </cell>
          <cell r="I1057" t="str">
            <v>ADATC</v>
          </cell>
          <cell r="J1057" t="str">
            <v>W.B. Jones ADATC</v>
          </cell>
          <cell r="K1057" t="str">
            <v>174284702B</v>
          </cell>
          <cell r="L1057" t="str">
            <v>174284702B</v>
          </cell>
          <cell r="M1057" t="str">
            <v>1103854</v>
          </cell>
          <cell r="N1057" t="str">
            <v>East</v>
          </cell>
          <cell r="O1057" t="str">
            <v>407</v>
          </cell>
          <cell r="P1057" t="str">
            <v>ECBH</v>
          </cell>
          <cell r="Q1057" t="str">
            <v>Program Completion ADATC only</v>
          </cell>
          <cell r="R1057" t="str">
            <v>Other outpatient and residential non state facilit</v>
          </cell>
          <cell r="S1057" t="str">
            <v>Private residence</v>
          </cell>
          <cell r="T1057" t="str">
            <v>SA</v>
          </cell>
          <cell r="U1057" t="str">
            <v>Pitt</v>
          </cell>
          <cell r="V1057" t="str">
            <v>Pitt</v>
          </cell>
          <cell r="W1057" t="str">
            <v>Pitt</v>
          </cell>
          <cell r="X1057" t="str">
            <v>ECBH</v>
          </cell>
          <cell r="Y1057" t="str">
            <v>East Carolina Behavioral Health</v>
          </cell>
          <cell r="AA1057" t="str">
            <v>MEDICARE PART A</v>
          </cell>
          <cell r="AB1057" t="str">
            <v>MEDICARE</v>
          </cell>
          <cell r="AC1057" t="str">
            <v>SELF PAY</v>
          </cell>
          <cell r="AD1057" t="str">
            <v>SELF PAY</v>
          </cell>
          <cell r="AE1057" t="str">
            <v>MEDICARE PART B</v>
          </cell>
          <cell r="AF1057" t="str">
            <v>MEDICARE</v>
          </cell>
          <cell r="AG1057" t="str">
            <v>MEDICAID(NC)</v>
          </cell>
          <cell r="AH1057" t="str">
            <v>MEDICAID</v>
          </cell>
          <cell r="AI1057" t="str">
            <v>ATTORNEY GENERAL'S OFFICE</v>
          </cell>
          <cell r="AJ1057" t="str">
            <v>SELF PAY</v>
          </cell>
          <cell r="AK1057" t="str">
            <v>Medicaid</v>
          </cell>
          <cell r="AL1057">
            <v>23.805479452054794</v>
          </cell>
          <cell r="AM1057">
            <v>1849</v>
          </cell>
          <cell r="AN1057">
            <v>1</v>
          </cell>
          <cell r="AO1057">
            <v>1</v>
          </cell>
          <cell r="AP1057">
            <v>20110214</v>
          </cell>
          <cell r="AQ1057">
            <v>14</v>
          </cell>
          <cell r="AR1057" t="str">
            <v>8-30 Days</v>
          </cell>
          <cell r="AS1057">
            <v>0</v>
          </cell>
          <cell r="AT1057">
            <v>0</v>
          </cell>
          <cell r="AU1057">
            <v>0</v>
          </cell>
          <cell r="AV1057" t="b">
            <v>0</v>
          </cell>
          <cell r="AW1057" t="b">
            <v>1</v>
          </cell>
          <cell r="AX1057" t="b">
            <v>1</v>
          </cell>
          <cell r="AY1057" t="b">
            <v>0</v>
          </cell>
          <cell r="AZ1057">
            <v>1</v>
          </cell>
          <cell r="BA1057" t="b">
            <v>1</v>
          </cell>
          <cell r="BB1057" t="b">
            <v>1</v>
          </cell>
          <cell r="BC1057">
            <v>1</v>
          </cell>
        </row>
        <row r="1058">
          <cell r="A1058" t="str">
            <v>0</v>
          </cell>
          <cell r="B1058" t="str">
            <v>2010/12/09</v>
          </cell>
          <cell r="C1058" t="str">
            <v>2011/01/14</v>
          </cell>
          <cell r="D1058">
            <v>0</v>
          </cell>
          <cell r="E1058">
            <v>2270523</v>
          </cell>
          <cell r="F1058" t="str">
            <v>M</v>
          </cell>
          <cell r="G1058" t="str">
            <v>T</v>
          </cell>
          <cell r="H1058" t="str">
            <v>1953/12/28</v>
          </cell>
          <cell r="I1058" t="str">
            <v>Psych Hospital</v>
          </cell>
          <cell r="J1058" t="str">
            <v>Central Regional Hospital</v>
          </cell>
          <cell r="K1058" t="str">
            <v>951613732Q</v>
          </cell>
          <cell r="L1058" t="str">
            <v>951613732Q</v>
          </cell>
          <cell r="M1058" t="str">
            <v>1103923</v>
          </cell>
          <cell r="N1058" t="str">
            <v>C</v>
          </cell>
          <cell r="O1058" t="str">
            <v>308</v>
          </cell>
          <cell r="P1058" t="str">
            <v>Wake</v>
          </cell>
          <cell r="Q1058" t="str">
            <v>Direct to Outpatient Commitment</v>
          </cell>
          <cell r="R1058" t="str">
            <v>Other outpatient and residential non state facilit</v>
          </cell>
          <cell r="S1058" t="str">
            <v>Community ICF-MR 70 or more beds</v>
          </cell>
          <cell r="T1058" t="str">
            <v>MH</v>
          </cell>
          <cell r="U1058" t="str">
            <v>Wake</v>
          </cell>
          <cell r="V1058" t="str">
            <v>Wake</v>
          </cell>
          <cell r="W1058" t="str">
            <v>Wake</v>
          </cell>
          <cell r="X1058" t="str">
            <v>Wake</v>
          </cell>
          <cell r="Y1058" t="str">
            <v>Wake</v>
          </cell>
          <cell r="AA1058" t="str">
            <v>MEDICARE PART A</v>
          </cell>
          <cell r="AB1058" t="str">
            <v>MEDICARE</v>
          </cell>
          <cell r="AC1058" t="str">
            <v>SELF PAY</v>
          </cell>
          <cell r="AD1058" t="str">
            <v>SELF PAY</v>
          </cell>
          <cell r="AE1058" t="str">
            <v>MEDICARE PART B</v>
          </cell>
          <cell r="AF1058" t="str">
            <v>MEDICARE</v>
          </cell>
          <cell r="AG1058" t="str">
            <v>MEDICAID(NC)</v>
          </cell>
          <cell r="AH1058" t="str">
            <v>MEDICAID</v>
          </cell>
          <cell r="AK1058" t="str">
            <v>Medicaid</v>
          </cell>
          <cell r="AL1058">
            <v>57.627397260273973</v>
          </cell>
          <cell r="AM1058">
            <v>328</v>
          </cell>
          <cell r="AN1058">
            <v>1</v>
          </cell>
          <cell r="AO1058">
            <v>1</v>
          </cell>
          <cell r="AP1058">
            <v>20110114</v>
          </cell>
          <cell r="AQ1058">
            <v>0</v>
          </cell>
          <cell r="AR1058" t="str">
            <v>0-7 Days</v>
          </cell>
          <cell r="AS1058">
            <v>0</v>
          </cell>
          <cell r="AT1058">
            <v>0</v>
          </cell>
          <cell r="AU1058">
            <v>1</v>
          </cell>
          <cell r="AV1058" t="b">
            <v>1</v>
          </cell>
          <cell r="AW1058" t="b">
            <v>1</v>
          </cell>
          <cell r="AX1058" t="b">
            <v>1</v>
          </cell>
          <cell r="AY1058" t="b">
            <v>0</v>
          </cell>
          <cell r="AZ1058">
            <v>0</v>
          </cell>
          <cell r="BA1058" t="b">
            <v>1</v>
          </cell>
          <cell r="BB1058" t="b">
            <v>1</v>
          </cell>
          <cell r="BC1058">
            <v>1</v>
          </cell>
        </row>
        <row r="1059">
          <cell r="A1059" t="str">
            <v>Q</v>
          </cell>
          <cell r="B1059" t="str">
            <v>2010/12/06</v>
          </cell>
          <cell r="C1059" t="str">
            <v>2011/01/03</v>
          </cell>
          <cell r="D1059">
            <v>0</v>
          </cell>
          <cell r="E1059">
            <v>2265871</v>
          </cell>
          <cell r="F1059" t="str">
            <v>M</v>
          </cell>
          <cell r="G1059" t="str">
            <v>T</v>
          </cell>
          <cell r="H1059" t="str">
            <v>1972/03/07</v>
          </cell>
          <cell r="I1059" t="str">
            <v>ADATC</v>
          </cell>
          <cell r="J1059" t="str">
            <v>W.B. Jones ADATC</v>
          </cell>
          <cell r="K1059" t="str">
            <v>948920546K</v>
          </cell>
          <cell r="M1059" t="str">
            <v>1103932</v>
          </cell>
          <cell r="N1059" t="str">
            <v>East</v>
          </cell>
          <cell r="O1059" t="str">
            <v>401</v>
          </cell>
          <cell r="P1059" t="str">
            <v>Southeastern Center</v>
          </cell>
          <cell r="Q1059" t="str">
            <v>Program Completion ADATC only</v>
          </cell>
          <cell r="R1059" t="str">
            <v>Other outpatient and residential non state facilit</v>
          </cell>
          <cell r="S1059" t="str">
            <v>Private residence</v>
          </cell>
          <cell r="T1059" t="str">
            <v>SA</v>
          </cell>
          <cell r="U1059" t="str">
            <v>New Hanover</v>
          </cell>
          <cell r="V1059" t="str">
            <v>New Hanover</v>
          </cell>
          <cell r="W1059" t="str">
            <v>New Hanover</v>
          </cell>
          <cell r="X1059" t="str">
            <v>Southeastern Center</v>
          </cell>
          <cell r="Y1059" t="str">
            <v>Southeastern Center</v>
          </cell>
          <cell r="AA1059" t="str">
            <v>SELF PAY</v>
          </cell>
          <cell r="AB1059" t="str">
            <v>SELF PAY</v>
          </cell>
          <cell r="AK1059" t="str">
            <v>Self</v>
          </cell>
          <cell r="AL1059">
            <v>39.424657534246577</v>
          </cell>
          <cell r="AM1059">
            <v>1967</v>
          </cell>
          <cell r="AN1059">
            <v>0</v>
          </cell>
          <cell r="AO1059">
            <v>0</v>
          </cell>
          <cell r="AP1059" t="str">
            <v>.</v>
          </cell>
          <cell r="AQ1059" t="str">
            <v>.</v>
          </cell>
          <cell r="AR1059" t="str">
            <v>Not Seen</v>
          </cell>
          <cell r="AS1059">
            <v>0</v>
          </cell>
          <cell r="AT1059">
            <v>0</v>
          </cell>
          <cell r="AU1059">
            <v>0</v>
          </cell>
          <cell r="AV1059" t="b">
            <v>0</v>
          </cell>
          <cell r="AW1059" t="b">
            <v>1</v>
          </cell>
          <cell r="AX1059" t="b">
            <v>1</v>
          </cell>
          <cell r="AY1059" t="b">
            <v>0</v>
          </cell>
          <cell r="AZ1059">
            <v>1</v>
          </cell>
          <cell r="BA1059" t="b">
            <v>1</v>
          </cell>
          <cell r="BB1059" t="b">
            <v>1</v>
          </cell>
          <cell r="BC1059">
            <v>1</v>
          </cell>
        </row>
        <row r="1060">
          <cell r="A1060" t="str">
            <v>8</v>
          </cell>
          <cell r="B1060" t="str">
            <v>2011/02/08</v>
          </cell>
          <cell r="C1060" t="str">
            <v>2011/02/11</v>
          </cell>
          <cell r="D1060">
            <v>0</v>
          </cell>
          <cell r="E1060">
            <v>2270533</v>
          </cell>
          <cell r="F1060" t="str">
            <v>F</v>
          </cell>
          <cell r="G1060" t="str">
            <v>T</v>
          </cell>
          <cell r="H1060" t="str">
            <v>1986/07/24</v>
          </cell>
          <cell r="I1060" t="str">
            <v>ADATC</v>
          </cell>
          <cell r="J1060" t="str">
            <v>R. J. Blackley ADATC</v>
          </cell>
          <cell r="K1060" t="str">
            <v>900630232P</v>
          </cell>
          <cell r="L1060" t="str">
            <v>900630232P</v>
          </cell>
          <cell r="M1060" t="str">
            <v>1103952</v>
          </cell>
          <cell r="N1060" t="str">
            <v>C</v>
          </cell>
          <cell r="O1060" t="str">
            <v>206</v>
          </cell>
          <cell r="P1060" t="str">
            <v>O-P-C</v>
          </cell>
          <cell r="Q1060" t="str">
            <v>Direct to Outpatient Commitment</v>
          </cell>
          <cell r="R1060" t="str">
            <v>Psychiatric service General Hospital</v>
          </cell>
          <cell r="S1060" t="str">
            <v>Private residence</v>
          </cell>
          <cell r="T1060" t="str">
            <v>SA</v>
          </cell>
          <cell r="U1060" t="str">
            <v>Person</v>
          </cell>
          <cell r="V1060" t="str">
            <v>Person</v>
          </cell>
          <cell r="W1060" t="str">
            <v>Person</v>
          </cell>
          <cell r="Y1060" t="str">
            <v>Orange-Person-Chatham</v>
          </cell>
          <cell r="AA1060" t="str">
            <v>SELF PAY</v>
          </cell>
          <cell r="AB1060" t="str">
            <v>SELF PAY</v>
          </cell>
          <cell r="AC1060" t="str">
            <v>MEDICAID(NC)</v>
          </cell>
          <cell r="AD1060" t="str">
            <v>MEDICAID</v>
          </cell>
          <cell r="AK1060" t="str">
            <v>Medicaid</v>
          </cell>
          <cell r="AL1060">
            <v>25.035616438356165</v>
          </cell>
          <cell r="AM1060">
            <v>1243</v>
          </cell>
          <cell r="AN1060">
            <v>1</v>
          </cell>
          <cell r="AO1060">
            <v>1</v>
          </cell>
          <cell r="AP1060">
            <v>20110420</v>
          </cell>
          <cell r="AQ1060">
            <v>68</v>
          </cell>
          <cell r="AR1060" t="str">
            <v>&gt;60 Days</v>
          </cell>
          <cell r="AS1060">
            <v>0</v>
          </cell>
          <cell r="AT1060">
            <v>0</v>
          </cell>
          <cell r="AU1060">
            <v>0</v>
          </cell>
          <cell r="AV1060" t="b">
            <v>1</v>
          </cell>
          <cell r="AW1060" t="b">
            <v>1</v>
          </cell>
          <cell r="AX1060" t="b">
            <v>1</v>
          </cell>
          <cell r="AY1060" t="b">
            <v>0</v>
          </cell>
          <cell r="AZ1060">
            <v>0</v>
          </cell>
          <cell r="BA1060" t="b">
            <v>1</v>
          </cell>
          <cell r="BB1060" t="b">
            <v>0</v>
          </cell>
          <cell r="BC1060">
            <v>1</v>
          </cell>
        </row>
        <row r="1061">
          <cell r="A1061" t="str">
            <v>2</v>
          </cell>
          <cell r="B1061" t="str">
            <v>2010/10/20</v>
          </cell>
          <cell r="C1061" t="str">
            <v>2011/01/05</v>
          </cell>
          <cell r="D1061">
            <v>0</v>
          </cell>
          <cell r="E1061">
            <v>2012104</v>
          </cell>
          <cell r="F1061" t="str">
            <v>F</v>
          </cell>
          <cell r="G1061" t="str">
            <v>T</v>
          </cell>
          <cell r="H1061" t="str">
            <v>1996/09/10</v>
          </cell>
          <cell r="I1061" t="str">
            <v>Psych Hospital</v>
          </cell>
          <cell r="J1061" t="str">
            <v>Broughton</v>
          </cell>
          <cell r="K1061" t="str">
            <v>945004762Q</v>
          </cell>
          <cell r="L1061" t="str">
            <v>945004762Q</v>
          </cell>
          <cell r="M1061" t="str">
            <v>1103978</v>
          </cell>
          <cell r="N1061" t="str">
            <v>West</v>
          </cell>
          <cell r="O1061" t="str">
            <v>101</v>
          </cell>
          <cell r="P1061" t="str">
            <v>Smoky Mountain</v>
          </cell>
          <cell r="Q1061" t="str">
            <v>Direct with Approval</v>
          </cell>
          <cell r="R1061" t="str">
            <v>Community agency</v>
          </cell>
          <cell r="S1061" t="str">
            <v>Residental facility excluding nursing homes(halfwa</v>
          </cell>
          <cell r="T1061" t="str">
            <v>MH</v>
          </cell>
          <cell r="U1061" t="str">
            <v>Wilkes</v>
          </cell>
          <cell r="V1061" t="str">
            <v>Wilkes</v>
          </cell>
          <cell r="W1061" t="str">
            <v>Wilkes</v>
          </cell>
          <cell r="Y1061" t="str">
            <v>Smoky Mountain Center</v>
          </cell>
          <cell r="AA1061" t="str">
            <v>MEDICAID(NC)</v>
          </cell>
          <cell r="AB1061" t="str">
            <v>MEDICAID</v>
          </cell>
          <cell r="AC1061" t="str">
            <v>SELF PAY</v>
          </cell>
          <cell r="AD1061" t="str">
            <v>SELF PAY</v>
          </cell>
          <cell r="AK1061" t="str">
            <v>Medicaid</v>
          </cell>
          <cell r="AL1061">
            <v>14.895890410958904</v>
          </cell>
          <cell r="AM1061">
            <v>894</v>
          </cell>
          <cell r="AN1061">
            <v>1</v>
          </cell>
          <cell r="AO1061">
            <v>1</v>
          </cell>
          <cell r="AP1061">
            <v>20110105</v>
          </cell>
          <cell r="AQ1061">
            <v>0</v>
          </cell>
          <cell r="AR1061" t="str">
            <v>0-7 Days</v>
          </cell>
          <cell r="AS1061">
            <v>0</v>
          </cell>
          <cell r="AT1061">
            <v>0</v>
          </cell>
          <cell r="AU1061">
            <v>1</v>
          </cell>
          <cell r="AV1061" t="b">
            <v>1</v>
          </cell>
          <cell r="AW1061" t="b">
            <v>1</v>
          </cell>
          <cell r="AX1061" t="b">
            <v>1</v>
          </cell>
          <cell r="AY1061" t="b">
            <v>0</v>
          </cell>
          <cell r="AZ1061">
            <v>0</v>
          </cell>
          <cell r="BA1061" t="b">
            <v>1</v>
          </cell>
          <cell r="BB1061" t="b">
            <v>1</v>
          </cell>
          <cell r="BC1061">
            <v>1</v>
          </cell>
        </row>
        <row r="1062">
          <cell r="A1062" t="str">
            <v>0</v>
          </cell>
          <cell r="B1062" t="str">
            <v>2011/01/25</v>
          </cell>
          <cell r="C1062" t="str">
            <v>2011/02/07</v>
          </cell>
          <cell r="D1062">
            <v>0</v>
          </cell>
          <cell r="E1062">
            <v>1456048</v>
          </cell>
          <cell r="F1062" t="str">
            <v>F</v>
          </cell>
          <cell r="G1062" t="str">
            <v>T</v>
          </cell>
          <cell r="H1062" t="str">
            <v>1964/01/19</v>
          </cell>
          <cell r="I1062" t="str">
            <v>Psych Hospital</v>
          </cell>
          <cell r="J1062" t="str">
            <v>Central Regional Hospital</v>
          </cell>
          <cell r="K1062" t="str">
            <v>900692719S</v>
          </cell>
          <cell r="L1062" t="str">
            <v>900692719S</v>
          </cell>
          <cell r="M1062" t="str">
            <v>1104006</v>
          </cell>
          <cell r="N1062" t="str">
            <v>C</v>
          </cell>
          <cell r="O1062" t="str">
            <v>303</v>
          </cell>
          <cell r="P1062" t="str">
            <v>Sandhills</v>
          </cell>
          <cell r="Q1062" t="str">
            <v>Direct to Outpatient Commitment</v>
          </cell>
          <cell r="R1062" t="str">
            <v>Other outpatient and residential non state facilit</v>
          </cell>
          <cell r="S1062" t="str">
            <v>Private residence</v>
          </cell>
          <cell r="T1062" t="str">
            <v>MH</v>
          </cell>
          <cell r="U1062" t="str">
            <v>Randolph</v>
          </cell>
          <cell r="V1062" t="str">
            <v>Randolph</v>
          </cell>
          <cell r="W1062" t="str">
            <v>Randolph</v>
          </cell>
          <cell r="X1062" t="str">
            <v>Sandhills</v>
          </cell>
          <cell r="Y1062" t="str">
            <v>Sandhills Center</v>
          </cell>
          <cell r="AA1062" t="str">
            <v>MEDICARE PART A</v>
          </cell>
          <cell r="AB1062" t="str">
            <v>MEDICARE</v>
          </cell>
          <cell r="AC1062" t="str">
            <v>SELF PAY</v>
          </cell>
          <cell r="AD1062" t="str">
            <v>SELF PAY</v>
          </cell>
          <cell r="AE1062" t="str">
            <v>MEDICARE PART B</v>
          </cell>
          <cell r="AF1062" t="str">
            <v>MEDICARE</v>
          </cell>
          <cell r="AG1062" t="str">
            <v>MEDICAID(NC)</v>
          </cell>
          <cell r="AH1062" t="str">
            <v>MEDICAID</v>
          </cell>
          <cell r="AK1062" t="str">
            <v>Medicaid</v>
          </cell>
          <cell r="AL1062">
            <v>47.561643835616437</v>
          </cell>
          <cell r="AM1062">
            <v>177</v>
          </cell>
          <cell r="AN1062">
            <v>1</v>
          </cell>
          <cell r="AO1062">
            <v>1</v>
          </cell>
          <cell r="AP1062">
            <v>20110207</v>
          </cell>
          <cell r="AQ1062">
            <v>0</v>
          </cell>
          <cell r="AR1062" t="str">
            <v>0-7 Days</v>
          </cell>
          <cell r="AS1062">
            <v>0</v>
          </cell>
          <cell r="AT1062">
            <v>0</v>
          </cell>
          <cell r="AU1062">
            <v>1</v>
          </cell>
          <cell r="AV1062" t="b">
            <v>1</v>
          </cell>
          <cell r="AW1062" t="b">
            <v>1</v>
          </cell>
          <cell r="AX1062" t="b">
            <v>1</v>
          </cell>
          <cell r="AY1062" t="b">
            <v>0</v>
          </cell>
          <cell r="AZ1062">
            <v>0</v>
          </cell>
          <cell r="BA1062" t="b">
            <v>1</v>
          </cell>
          <cell r="BB1062" t="b">
            <v>1</v>
          </cell>
          <cell r="BC1062">
            <v>1</v>
          </cell>
        </row>
        <row r="1063">
          <cell r="A1063" t="str">
            <v>1</v>
          </cell>
          <cell r="B1063" t="str">
            <v>2010/12/07</v>
          </cell>
          <cell r="C1063" t="str">
            <v>2011/01/04</v>
          </cell>
          <cell r="D1063">
            <v>0</v>
          </cell>
          <cell r="E1063">
            <v>2041957</v>
          </cell>
          <cell r="F1063" t="str">
            <v>F</v>
          </cell>
          <cell r="G1063" t="str">
            <v>T</v>
          </cell>
          <cell r="H1063" t="str">
            <v>1971/04/07</v>
          </cell>
          <cell r="I1063" t="str">
            <v>Psych Hospital</v>
          </cell>
          <cell r="J1063" t="str">
            <v>Cherry</v>
          </cell>
          <cell r="K1063" t="str">
            <v>947427019S</v>
          </cell>
          <cell r="L1063" t="str">
            <v>947427019S</v>
          </cell>
          <cell r="M1063" t="str">
            <v>1104018</v>
          </cell>
          <cell r="N1063" t="str">
            <v>East</v>
          </cell>
          <cell r="O1063" t="str">
            <v>304</v>
          </cell>
          <cell r="P1063" t="str">
            <v>Southeastern Regional</v>
          </cell>
          <cell r="Q1063" t="str">
            <v>Direct with Approval</v>
          </cell>
          <cell r="R1063" t="str">
            <v>Other outpatient and residential non state facilit</v>
          </cell>
          <cell r="S1063" t="str">
            <v>Private residence</v>
          </cell>
          <cell r="T1063" t="str">
            <v>SA</v>
          </cell>
          <cell r="U1063" t="str">
            <v>Scotland</v>
          </cell>
          <cell r="V1063" t="str">
            <v>Scotland</v>
          </cell>
          <cell r="W1063" t="str">
            <v>Scotland</v>
          </cell>
          <cell r="X1063" t="str">
            <v>Southeastern Regional</v>
          </cell>
          <cell r="Y1063" t="str">
            <v>Southeastern Regional</v>
          </cell>
          <cell r="AA1063" t="str">
            <v>SELF PAY</v>
          </cell>
          <cell r="AB1063" t="str">
            <v>SELF PAY</v>
          </cell>
          <cell r="AC1063" t="str">
            <v>MEDICAID(NC)</v>
          </cell>
          <cell r="AD1063" t="str">
            <v>MEDICAID</v>
          </cell>
          <cell r="AK1063" t="str">
            <v>Medicaid</v>
          </cell>
          <cell r="AL1063">
            <v>40.342465753424655</v>
          </cell>
          <cell r="AM1063">
            <v>627</v>
          </cell>
          <cell r="AN1063">
            <v>1</v>
          </cell>
          <cell r="AO1063">
            <v>1</v>
          </cell>
          <cell r="AP1063">
            <v>20110106</v>
          </cell>
          <cell r="AQ1063">
            <v>2</v>
          </cell>
          <cell r="AR1063" t="str">
            <v>0-7 Days</v>
          </cell>
          <cell r="AS1063">
            <v>0</v>
          </cell>
          <cell r="AT1063">
            <v>0</v>
          </cell>
          <cell r="AU1063">
            <v>1</v>
          </cell>
          <cell r="AV1063" t="b">
            <v>1</v>
          </cell>
          <cell r="AW1063" t="b">
            <v>1</v>
          </cell>
          <cell r="AX1063" t="b">
            <v>1</v>
          </cell>
          <cell r="AY1063" t="b">
            <v>0</v>
          </cell>
          <cell r="AZ1063">
            <v>0</v>
          </cell>
          <cell r="BA1063" t="b">
            <v>1</v>
          </cell>
          <cell r="BB1063" t="b">
            <v>1</v>
          </cell>
          <cell r="BC1063">
            <v>1</v>
          </cell>
        </row>
        <row r="1064">
          <cell r="A1064" t="str">
            <v>1</v>
          </cell>
          <cell r="B1064" t="str">
            <v>2011/01/29</v>
          </cell>
          <cell r="C1064" t="str">
            <v>2011/02/09</v>
          </cell>
          <cell r="D1064">
            <v>0</v>
          </cell>
          <cell r="E1064">
            <v>2083803</v>
          </cell>
          <cell r="F1064" t="str">
            <v>M</v>
          </cell>
          <cell r="G1064" t="str">
            <v>T</v>
          </cell>
          <cell r="H1064" t="str">
            <v>1982/09/17</v>
          </cell>
          <cell r="I1064" t="str">
            <v>Psych Hospital</v>
          </cell>
          <cell r="J1064" t="str">
            <v>Cherry</v>
          </cell>
          <cell r="K1064" t="str">
            <v>152435303F</v>
          </cell>
          <cell r="M1064" t="str">
            <v>1104025</v>
          </cell>
          <cell r="N1064" t="str">
            <v>East</v>
          </cell>
          <cell r="O1064" t="str">
            <v>405</v>
          </cell>
          <cell r="P1064" t="str">
            <v>Beacon Center</v>
          </cell>
          <cell r="Q1064" t="str">
            <v>Direct to Outpatient Commitment</v>
          </cell>
          <cell r="R1064" t="str">
            <v>Other outpatient and residential non state facilit</v>
          </cell>
          <cell r="S1064" t="str">
            <v>Homeless(street vehicle shelter for homeless)</v>
          </cell>
          <cell r="T1064" t="str">
            <v>MH</v>
          </cell>
          <cell r="U1064" t="str">
            <v>Wilson</v>
          </cell>
          <cell r="V1064" t="str">
            <v>Wilson</v>
          </cell>
          <cell r="W1064" t="str">
            <v>Johnston</v>
          </cell>
          <cell r="X1064" t="str">
            <v>Johnston</v>
          </cell>
          <cell r="Y1064" t="str">
            <v>Johnston</v>
          </cell>
          <cell r="AA1064" t="str">
            <v>SELF PAY</v>
          </cell>
          <cell r="AB1064" t="str">
            <v>SELF PAY</v>
          </cell>
          <cell r="AK1064" t="str">
            <v>Self</v>
          </cell>
          <cell r="AL1064">
            <v>28.887671232876713</v>
          </cell>
          <cell r="AM1064">
            <v>629</v>
          </cell>
          <cell r="AN1064">
            <v>1</v>
          </cell>
          <cell r="AO1064">
            <v>1</v>
          </cell>
          <cell r="AP1064">
            <v>20110303</v>
          </cell>
          <cell r="AQ1064">
            <v>22</v>
          </cell>
          <cell r="AR1064" t="str">
            <v>8-30 Days</v>
          </cell>
          <cell r="AS1064">
            <v>0</v>
          </cell>
          <cell r="AT1064">
            <v>0</v>
          </cell>
          <cell r="AU1064">
            <v>1</v>
          </cell>
          <cell r="AV1064" t="b">
            <v>1</v>
          </cell>
          <cell r="AW1064" t="b">
            <v>1</v>
          </cell>
          <cell r="AX1064" t="b">
            <v>1</v>
          </cell>
          <cell r="AY1064" t="b">
            <v>0</v>
          </cell>
          <cell r="AZ1064">
            <v>0</v>
          </cell>
          <cell r="BA1064" t="b">
            <v>1</v>
          </cell>
          <cell r="BB1064" t="b">
            <v>1</v>
          </cell>
          <cell r="BC1064">
            <v>1</v>
          </cell>
        </row>
        <row r="1065">
          <cell r="A1065" t="str">
            <v>Q</v>
          </cell>
          <cell r="B1065" t="str">
            <v>2011/03/01</v>
          </cell>
          <cell r="C1065" t="str">
            <v>2011/03/06</v>
          </cell>
          <cell r="D1065">
            <v>0</v>
          </cell>
          <cell r="E1065">
            <v>1525391</v>
          </cell>
          <cell r="F1065" t="str">
            <v>F</v>
          </cell>
          <cell r="G1065" t="str">
            <v>T</v>
          </cell>
          <cell r="H1065" t="str">
            <v>1985/07/16</v>
          </cell>
          <cell r="I1065" t="str">
            <v>ADATC</v>
          </cell>
          <cell r="J1065" t="str">
            <v>W.B. Jones ADATC</v>
          </cell>
          <cell r="K1065" t="str">
            <v>948775618N</v>
          </cell>
          <cell r="L1065" t="str">
            <v>948775618N</v>
          </cell>
          <cell r="M1065" t="str">
            <v>1104031</v>
          </cell>
          <cell r="N1065" t="str">
            <v>East</v>
          </cell>
          <cell r="O1065" t="str">
            <v>407</v>
          </cell>
          <cell r="P1065" t="str">
            <v>ECBH</v>
          </cell>
          <cell r="Q1065" t="str">
            <v>Program Completion ADATC only</v>
          </cell>
          <cell r="R1065" t="str">
            <v>Other outpatient and residential non state facilit</v>
          </cell>
          <cell r="S1065" t="str">
            <v>Private residence</v>
          </cell>
          <cell r="T1065" t="str">
            <v>SA</v>
          </cell>
          <cell r="U1065" t="str">
            <v>Pitt</v>
          </cell>
          <cell r="V1065" t="str">
            <v>Pitt</v>
          </cell>
          <cell r="W1065" t="str">
            <v>Pitt</v>
          </cell>
          <cell r="X1065" t="str">
            <v>ECBH</v>
          </cell>
          <cell r="Y1065" t="str">
            <v>East Carolina Behavioral Health</v>
          </cell>
          <cell r="AA1065" t="str">
            <v>SELF PAY</v>
          </cell>
          <cell r="AB1065" t="str">
            <v>SELF PAY</v>
          </cell>
          <cell r="AC1065" t="str">
            <v>MEDICAID(NC)</v>
          </cell>
          <cell r="AD1065" t="str">
            <v>MEDICAID</v>
          </cell>
          <cell r="AK1065" t="str">
            <v>Medicaid</v>
          </cell>
          <cell r="AL1065">
            <v>26.057534246575344</v>
          </cell>
          <cell r="AM1065">
            <v>1853</v>
          </cell>
          <cell r="AN1065">
            <v>1</v>
          </cell>
          <cell r="AO1065">
            <v>1</v>
          </cell>
          <cell r="AP1065">
            <v>20110308</v>
          </cell>
          <cell r="AQ1065">
            <v>2</v>
          </cell>
          <cell r="AR1065" t="str">
            <v>0-7 Days</v>
          </cell>
          <cell r="AS1065">
            <v>0</v>
          </cell>
          <cell r="AT1065">
            <v>0</v>
          </cell>
          <cell r="AU1065">
            <v>0</v>
          </cell>
          <cell r="AV1065" t="b">
            <v>0</v>
          </cell>
          <cell r="AW1065" t="b">
            <v>1</v>
          </cell>
          <cell r="AX1065" t="b">
            <v>1</v>
          </cell>
          <cell r="AY1065" t="b">
            <v>0</v>
          </cell>
          <cell r="AZ1065">
            <v>1</v>
          </cell>
          <cell r="BA1065" t="b">
            <v>1</v>
          </cell>
          <cell r="BB1065" t="b">
            <v>1</v>
          </cell>
          <cell r="BC1065">
            <v>1</v>
          </cell>
        </row>
        <row r="1066">
          <cell r="A1066" t="str">
            <v>2</v>
          </cell>
          <cell r="B1066" t="str">
            <v>2010/10/26</v>
          </cell>
          <cell r="C1066" t="str">
            <v>2011/01/06</v>
          </cell>
          <cell r="D1066">
            <v>0</v>
          </cell>
          <cell r="E1066">
            <v>2261585</v>
          </cell>
          <cell r="F1066" t="str">
            <v>F</v>
          </cell>
          <cell r="G1066" t="str">
            <v>T</v>
          </cell>
          <cell r="H1066" t="str">
            <v>1943/02/10</v>
          </cell>
          <cell r="I1066" t="str">
            <v>Psych Hospital</v>
          </cell>
          <cell r="J1066" t="str">
            <v>Broughton</v>
          </cell>
          <cell r="K1066" t="str">
            <v>951627092L</v>
          </cell>
          <cell r="M1066" t="str">
            <v>1104042</v>
          </cell>
          <cell r="N1066" t="str">
            <v>West</v>
          </cell>
          <cell r="O1066" t="str">
            <v>113</v>
          </cell>
          <cell r="P1066" t="str">
            <v>Western Highlands</v>
          </cell>
          <cell r="Q1066" t="str">
            <v>Direct with Approval</v>
          </cell>
          <cell r="R1066" t="str">
            <v>Other outpatient and residential non state facilit</v>
          </cell>
          <cell r="S1066" t="str">
            <v>Private residence</v>
          </cell>
          <cell r="T1066" t="str">
            <v>MH</v>
          </cell>
          <cell r="U1066" t="str">
            <v>Henderson</v>
          </cell>
          <cell r="V1066" t="str">
            <v>Henderson</v>
          </cell>
          <cell r="W1066" t="str">
            <v>Henderson</v>
          </cell>
          <cell r="Y1066" t="str">
            <v>Western Highlands</v>
          </cell>
          <cell r="AA1066" t="str">
            <v>OTHER MEDICARE HMO</v>
          </cell>
          <cell r="AB1066" t="str">
            <v>HMO</v>
          </cell>
          <cell r="AC1066" t="str">
            <v>SELF PAY</v>
          </cell>
          <cell r="AD1066" t="str">
            <v>SELF PAY</v>
          </cell>
          <cell r="AK1066" t="str">
            <v>Private</v>
          </cell>
          <cell r="AL1066">
            <v>68.515068493150679</v>
          </cell>
          <cell r="AM1066">
            <v>939</v>
          </cell>
          <cell r="AN1066">
            <v>1</v>
          </cell>
          <cell r="AO1066">
            <v>1</v>
          </cell>
          <cell r="AP1066">
            <v>20110106</v>
          </cell>
          <cell r="AQ1066">
            <v>0</v>
          </cell>
          <cell r="AR1066" t="str">
            <v>0-7 Days</v>
          </cell>
          <cell r="AS1066">
            <v>1</v>
          </cell>
          <cell r="AT1066">
            <v>1</v>
          </cell>
          <cell r="AU1066">
            <v>1</v>
          </cell>
          <cell r="AV1066" t="b">
            <v>1</v>
          </cell>
          <cell r="AW1066" t="b">
            <v>1</v>
          </cell>
          <cell r="AX1066" t="b">
            <v>1</v>
          </cell>
          <cell r="AY1066" t="b">
            <v>0</v>
          </cell>
          <cell r="AZ1066">
            <v>0</v>
          </cell>
          <cell r="BA1066" t="b">
            <v>1</v>
          </cell>
          <cell r="BB1066" t="b">
            <v>1</v>
          </cell>
          <cell r="BC1066">
            <v>1</v>
          </cell>
        </row>
        <row r="1067">
          <cell r="A1067" t="str">
            <v>8</v>
          </cell>
          <cell r="B1067" t="str">
            <v>2010/12/29</v>
          </cell>
          <cell r="C1067" t="str">
            <v>2011/01/26</v>
          </cell>
          <cell r="D1067">
            <v>0</v>
          </cell>
          <cell r="E1067">
            <v>2156472</v>
          </cell>
          <cell r="F1067" t="str">
            <v>M</v>
          </cell>
          <cell r="G1067" t="str">
            <v>T</v>
          </cell>
          <cell r="H1067" t="str">
            <v>1971/05/10</v>
          </cell>
          <cell r="I1067" t="str">
            <v>ADATC</v>
          </cell>
          <cell r="J1067" t="str">
            <v>R. J. Blackley ADATC</v>
          </cell>
          <cell r="K1067" t="str">
            <v>950338651T</v>
          </cell>
          <cell r="L1067" t="str">
            <v>950338651T</v>
          </cell>
          <cell r="M1067" t="str">
            <v>1104049</v>
          </cell>
          <cell r="N1067" t="str">
            <v>C</v>
          </cell>
          <cell r="O1067" t="str">
            <v>204</v>
          </cell>
          <cell r="P1067" t="str">
            <v>Guilford</v>
          </cell>
          <cell r="Q1067" t="str">
            <v>Program Completion ADATC only</v>
          </cell>
          <cell r="R1067" t="str">
            <v>Other outpatient and residential non state facilit</v>
          </cell>
          <cell r="S1067" t="str">
            <v>Adult care home - 7 or more beds (rest home)</v>
          </cell>
          <cell r="T1067" t="str">
            <v>MH</v>
          </cell>
          <cell r="U1067" t="str">
            <v>Guilford</v>
          </cell>
          <cell r="V1067" t="str">
            <v>Guilford</v>
          </cell>
          <cell r="W1067" t="str">
            <v>Guilford</v>
          </cell>
          <cell r="X1067" t="str">
            <v>Guilford</v>
          </cell>
          <cell r="Y1067" t="str">
            <v>Guilford Center</v>
          </cell>
          <cell r="AA1067" t="str">
            <v>SELF PAY</v>
          </cell>
          <cell r="AB1067" t="str">
            <v>SELF PAY</v>
          </cell>
          <cell r="AC1067" t="str">
            <v>MEDICARE PART A</v>
          </cell>
          <cell r="AD1067" t="str">
            <v>MEDICARE</v>
          </cell>
          <cell r="AE1067" t="str">
            <v>MEDICARE PART B</v>
          </cell>
          <cell r="AF1067" t="str">
            <v>MEDICARE</v>
          </cell>
          <cell r="AG1067" t="str">
            <v>MEDICAID(NC)</v>
          </cell>
          <cell r="AH1067" t="str">
            <v>MEDICAID</v>
          </cell>
          <cell r="AK1067" t="str">
            <v>Medicaid</v>
          </cell>
          <cell r="AL1067">
            <v>40.252054794520546</v>
          </cell>
          <cell r="AM1067">
            <v>1212</v>
          </cell>
          <cell r="AN1067">
            <v>1</v>
          </cell>
          <cell r="AO1067">
            <v>1</v>
          </cell>
          <cell r="AP1067">
            <v>20110128</v>
          </cell>
          <cell r="AQ1067">
            <v>2</v>
          </cell>
          <cell r="AR1067" t="str">
            <v>0-7 Days</v>
          </cell>
          <cell r="AS1067">
            <v>1</v>
          </cell>
          <cell r="AT1067">
            <v>1</v>
          </cell>
          <cell r="AU1067">
            <v>0</v>
          </cell>
          <cell r="AV1067" t="b">
            <v>0</v>
          </cell>
          <cell r="AW1067" t="b">
            <v>1</v>
          </cell>
          <cell r="AX1067" t="b">
            <v>1</v>
          </cell>
          <cell r="AY1067" t="b">
            <v>0</v>
          </cell>
          <cell r="AZ1067">
            <v>1</v>
          </cell>
          <cell r="BA1067" t="b">
            <v>1</v>
          </cell>
          <cell r="BB1067" t="b">
            <v>1</v>
          </cell>
          <cell r="BC1067">
            <v>1</v>
          </cell>
        </row>
        <row r="1068">
          <cell r="A1068" t="str">
            <v>0</v>
          </cell>
          <cell r="B1068" t="str">
            <v>2010/11/17</v>
          </cell>
          <cell r="C1068" t="str">
            <v>2011/01/27</v>
          </cell>
          <cell r="D1068">
            <v>0</v>
          </cell>
          <cell r="E1068">
            <v>2270872</v>
          </cell>
          <cell r="F1068" t="str">
            <v>M</v>
          </cell>
          <cell r="G1068" t="str">
            <v>T</v>
          </cell>
          <cell r="H1068" t="str">
            <v>1959/10/03</v>
          </cell>
          <cell r="I1068" t="str">
            <v>Psych Hospital</v>
          </cell>
          <cell r="J1068" t="str">
            <v>Central Regional Hospital</v>
          </cell>
          <cell r="K1068" t="str">
            <v>951653084M</v>
          </cell>
          <cell r="L1068" t="str">
            <v>947618225N</v>
          </cell>
          <cell r="M1068" t="str">
            <v>1104054</v>
          </cell>
          <cell r="N1068" t="str">
            <v>C</v>
          </cell>
          <cell r="O1068" t="str">
            <v>308</v>
          </cell>
          <cell r="P1068" t="str">
            <v>Wake</v>
          </cell>
          <cell r="Q1068" t="str">
            <v>Direct with Approval</v>
          </cell>
          <cell r="R1068" t="str">
            <v>Other outpatient and residential non state facilit</v>
          </cell>
          <cell r="S1068" t="str">
            <v>Nursing home (ICF SNF)</v>
          </cell>
          <cell r="T1068" t="str">
            <v>MH</v>
          </cell>
          <cell r="U1068" t="str">
            <v>Wake</v>
          </cell>
          <cell r="V1068" t="str">
            <v>Orange</v>
          </cell>
          <cell r="W1068" t="str">
            <v>Orange</v>
          </cell>
          <cell r="X1068" t="str">
            <v>O-P-C</v>
          </cell>
          <cell r="Y1068" t="str">
            <v>Orange-Person-Chatham</v>
          </cell>
          <cell r="AA1068" t="str">
            <v>SELF PAY</v>
          </cell>
          <cell r="AB1068" t="str">
            <v>SELF PAY</v>
          </cell>
          <cell r="AC1068" t="str">
            <v>MEDICAID(NC)</v>
          </cell>
          <cell r="AD1068" t="str">
            <v>MEDICAID</v>
          </cell>
          <cell r="AK1068" t="str">
            <v>Medicaid</v>
          </cell>
          <cell r="AL1068">
            <v>51.860273972602741</v>
          </cell>
          <cell r="AM1068">
            <v>329</v>
          </cell>
          <cell r="AN1068">
            <v>0</v>
          </cell>
          <cell r="AO1068">
            <v>0</v>
          </cell>
          <cell r="AP1068" t="str">
            <v>.</v>
          </cell>
          <cell r="AQ1068" t="str">
            <v>.</v>
          </cell>
          <cell r="AR1068" t="str">
            <v>Not Seen</v>
          </cell>
          <cell r="AS1068">
            <v>0</v>
          </cell>
          <cell r="AT1068">
            <v>0</v>
          </cell>
          <cell r="AU1068">
            <v>1</v>
          </cell>
          <cell r="AV1068" t="b">
            <v>1</v>
          </cell>
          <cell r="AW1068" t="b">
            <v>1</v>
          </cell>
          <cell r="AX1068" t="b">
            <v>1</v>
          </cell>
          <cell r="AY1068" t="b">
            <v>0</v>
          </cell>
          <cell r="AZ1068">
            <v>0</v>
          </cell>
          <cell r="BA1068" t="b">
            <v>1</v>
          </cell>
          <cell r="BB1068" t="b">
            <v>1</v>
          </cell>
          <cell r="BC1068">
            <v>0</v>
          </cell>
        </row>
        <row r="1069">
          <cell r="A1069" t="str">
            <v>1</v>
          </cell>
          <cell r="B1069" t="str">
            <v>2010/10/28</v>
          </cell>
          <cell r="C1069" t="str">
            <v>2011/01/04</v>
          </cell>
          <cell r="D1069">
            <v>0</v>
          </cell>
          <cell r="E1069">
            <v>2270884</v>
          </cell>
          <cell r="F1069" t="str">
            <v>F</v>
          </cell>
          <cell r="G1069" t="str">
            <v>T</v>
          </cell>
          <cell r="H1069" t="str">
            <v>1949/06/02</v>
          </cell>
          <cell r="I1069" t="str">
            <v>Psych Hospital</v>
          </cell>
          <cell r="J1069" t="str">
            <v>Cherry</v>
          </cell>
          <cell r="K1069" t="str">
            <v>951655283S</v>
          </cell>
          <cell r="M1069" t="str">
            <v>1104092</v>
          </cell>
          <cell r="N1069" t="str">
            <v>East</v>
          </cell>
          <cell r="O1069" t="str">
            <v>402</v>
          </cell>
          <cell r="P1069" t="str">
            <v>Onslow Carteret</v>
          </cell>
          <cell r="Q1069" t="str">
            <v>Direct with Approval</v>
          </cell>
          <cell r="R1069" t="str">
            <v>Other outpatient and residential non state facilit</v>
          </cell>
          <cell r="S1069" t="str">
            <v>Private residence</v>
          </cell>
          <cell r="T1069" t="str">
            <v>MH</v>
          </cell>
          <cell r="U1069" t="str">
            <v>Onslow</v>
          </cell>
          <cell r="V1069" t="str">
            <v>Onslow</v>
          </cell>
          <cell r="W1069" t="str">
            <v>Onslow</v>
          </cell>
          <cell r="X1069" t="str">
            <v>Onslow Carteret</v>
          </cell>
          <cell r="Y1069" t="str">
            <v>Onslow-Carteret</v>
          </cell>
          <cell r="AA1069" t="str">
            <v>FEDERAL BCBS</v>
          </cell>
          <cell r="AB1069" t="str">
            <v>BLUE CROSS</v>
          </cell>
          <cell r="AC1069" t="str">
            <v>SELF PAY</v>
          </cell>
          <cell r="AD1069" t="str">
            <v>SELF PAY</v>
          </cell>
          <cell r="AK1069" t="str">
            <v>Private</v>
          </cell>
          <cell r="AL1069">
            <v>62.202739726027396</v>
          </cell>
          <cell r="AM1069">
            <v>658</v>
          </cell>
          <cell r="AN1069">
            <v>0</v>
          </cell>
          <cell r="AO1069">
            <v>0</v>
          </cell>
          <cell r="AP1069" t="str">
            <v>.</v>
          </cell>
          <cell r="AQ1069" t="str">
            <v>.</v>
          </cell>
          <cell r="AR1069" t="str">
            <v>Not Seen</v>
          </cell>
          <cell r="AS1069">
            <v>0</v>
          </cell>
          <cell r="AT1069">
            <v>0</v>
          </cell>
          <cell r="AU1069">
            <v>1</v>
          </cell>
          <cell r="AV1069" t="b">
            <v>1</v>
          </cell>
          <cell r="AW1069" t="b">
            <v>1</v>
          </cell>
          <cell r="AX1069" t="b">
            <v>1</v>
          </cell>
          <cell r="AY1069" t="b">
            <v>0</v>
          </cell>
          <cell r="AZ1069">
            <v>0</v>
          </cell>
          <cell r="BA1069" t="b">
            <v>1</v>
          </cell>
          <cell r="BB1069" t="b">
            <v>1</v>
          </cell>
          <cell r="BC1069">
            <v>1</v>
          </cell>
        </row>
        <row r="1070">
          <cell r="A1070" t="str">
            <v>Q</v>
          </cell>
          <cell r="B1070" t="str">
            <v>2011/01/24</v>
          </cell>
          <cell r="C1070" t="str">
            <v>2011/02/07</v>
          </cell>
          <cell r="D1070">
            <v>0</v>
          </cell>
          <cell r="E1070">
            <v>431837</v>
          </cell>
          <cell r="F1070" t="str">
            <v>F</v>
          </cell>
          <cell r="G1070" t="str">
            <v>T</v>
          </cell>
          <cell r="H1070" t="str">
            <v>1961/09/18</v>
          </cell>
          <cell r="I1070" t="str">
            <v>ADATC</v>
          </cell>
          <cell r="J1070" t="str">
            <v>W.B. Jones ADATC</v>
          </cell>
          <cell r="K1070" t="str">
            <v>949094899N</v>
          </cell>
          <cell r="L1070" t="str">
            <v>949094899N</v>
          </cell>
          <cell r="M1070" t="str">
            <v>1104108</v>
          </cell>
          <cell r="N1070" t="str">
            <v>East</v>
          </cell>
          <cell r="O1070" t="str">
            <v>405</v>
          </cell>
          <cell r="P1070" t="str">
            <v>Beacon Center</v>
          </cell>
          <cell r="Q1070" t="str">
            <v>Program Completion ADATC only</v>
          </cell>
          <cell r="R1070" t="str">
            <v>Other outpatient and residential non state facilit</v>
          </cell>
          <cell r="S1070" t="str">
            <v>Private residence</v>
          </cell>
          <cell r="T1070" t="str">
            <v>SA</v>
          </cell>
          <cell r="U1070" t="str">
            <v>Nash</v>
          </cell>
          <cell r="V1070" t="str">
            <v>Nash</v>
          </cell>
          <cell r="W1070" t="str">
            <v>Edgecombe</v>
          </cell>
          <cell r="X1070" t="str">
            <v>Beacon Center</v>
          </cell>
          <cell r="Y1070" t="str">
            <v>Beacon Center</v>
          </cell>
          <cell r="AA1070" t="str">
            <v>SELF PAY</v>
          </cell>
          <cell r="AB1070" t="str">
            <v>SELF PAY</v>
          </cell>
          <cell r="AC1070" t="str">
            <v>MEDICAID(NC)</v>
          </cell>
          <cell r="AD1070" t="str">
            <v>MEDICAID</v>
          </cell>
          <cell r="AK1070" t="str">
            <v>Medicaid</v>
          </cell>
          <cell r="AL1070">
            <v>49.898630136986299</v>
          </cell>
          <cell r="AM1070">
            <v>1743</v>
          </cell>
          <cell r="AN1070">
            <v>1</v>
          </cell>
          <cell r="AO1070">
            <v>1</v>
          </cell>
          <cell r="AP1070">
            <v>20110303</v>
          </cell>
          <cell r="AQ1070">
            <v>24</v>
          </cell>
          <cell r="AR1070" t="str">
            <v>8-30 Days</v>
          </cell>
          <cell r="AS1070">
            <v>0</v>
          </cell>
          <cell r="AT1070">
            <v>0</v>
          </cell>
          <cell r="AU1070">
            <v>0</v>
          </cell>
          <cell r="AV1070" t="b">
            <v>0</v>
          </cell>
          <cell r="AW1070" t="b">
            <v>1</v>
          </cell>
          <cell r="AX1070" t="b">
            <v>1</v>
          </cell>
          <cell r="AY1070" t="b">
            <v>0</v>
          </cell>
          <cell r="AZ1070">
            <v>1</v>
          </cell>
          <cell r="BA1070" t="b">
            <v>1</v>
          </cell>
          <cell r="BB1070" t="b">
            <v>1</v>
          </cell>
          <cell r="BC1070">
            <v>1</v>
          </cell>
        </row>
        <row r="1071">
          <cell r="A1071" t="str">
            <v>2</v>
          </cell>
          <cell r="B1071" t="str">
            <v>2010/10/29</v>
          </cell>
          <cell r="C1071" t="str">
            <v>2011/01/03</v>
          </cell>
          <cell r="D1071">
            <v>0</v>
          </cell>
          <cell r="E1071">
            <v>1247371</v>
          </cell>
          <cell r="F1071" t="str">
            <v>M</v>
          </cell>
          <cell r="G1071" t="str">
            <v>T</v>
          </cell>
          <cell r="H1071" t="str">
            <v>1997/12/04</v>
          </cell>
          <cell r="I1071" t="str">
            <v>Psych Hospital</v>
          </cell>
          <cell r="J1071" t="str">
            <v>Broughton</v>
          </cell>
          <cell r="K1071" t="str">
            <v>945689910L</v>
          </cell>
          <cell r="L1071" t="str">
            <v>945689910L</v>
          </cell>
          <cell r="M1071" t="str">
            <v>1104129</v>
          </cell>
          <cell r="N1071" t="str">
            <v>West</v>
          </cell>
          <cell r="O1071" t="str">
            <v>109</v>
          </cell>
          <cell r="P1071" t="str">
            <v>Mental Health Partners</v>
          </cell>
          <cell r="Q1071" t="str">
            <v>Direct with Approval</v>
          </cell>
          <cell r="R1071" t="str">
            <v>Other outpatient and residential non state facilit</v>
          </cell>
          <cell r="S1071" t="str">
            <v>Residental facility excluding nursing homes(halfwa</v>
          </cell>
          <cell r="T1071" t="str">
            <v>MH</v>
          </cell>
          <cell r="U1071" t="str">
            <v>Burke</v>
          </cell>
          <cell r="V1071" t="str">
            <v>Burke</v>
          </cell>
          <cell r="W1071" t="str">
            <v>Burke</v>
          </cell>
          <cell r="Y1071" t="str">
            <v>Mental Health Partners</v>
          </cell>
          <cell r="AA1071" t="str">
            <v>MEDICAID(NC)</v>
          </cell>
          <cell r="AB1071" t="str">
            <v>MEDICAID</v>
          </cell>
          <cell r="AC1071" t="str">
            <v>SELF PAY</v>
          </cell>
          <cell r="AD1071" t="str">
            <v>SELF PAY</v>
          </cell>
          <cell r="AK1071" t="str">
            <v>Medicaid</v>
          </cell>
          <cell r="AL1071">
            <v>13.663013698630136</v>
          </cell>
          <cell r="AM1071">
            <v>829</v>
          </cell>
          <cell r="AN1071">
            <v>1</v>
          </cell>
          <cell r="AO1071">
            <v>1</v>
          </cell>
          <cell r="AP1071">
            <v>20110103</v>
          </cell>
          <cell r="AQ1071">
            <v>0</v>
          </cell>
          <cell r="AR1071" t="str">
            <v>0-7 Days</v>
          </cell>
          <cell r="AS1071">
            <v>0</v>
          </cell>
          <cell r="AT1071">
            <v>0</v>
          </cell>
          <cell r="AU1071">
            <v>1</v>
          </cell>
          <cell r="AV1071" t="b">
            <v>1</v>
          </cell>
          <cell r="AW1071" t="b">
            <v>1</v>
          </cell>
          <cell r="AX1071" t="b">
            <v>1</v>
          </cell>
          <cell r="AY1071" t="b">
            <v>0</v>
          </cell>
          <cell r="AZ1071">
            <v>0</v>
          </cell>
          <cell r="BA1071" t="b">
            <v>1</v>
          </cell>
          <cell r="BB1071" t="b">
            <v>1</v>
          </cell>
          <cell r="BC1071">
            <v>1</v>
          </cell>
        </row>
        <row r="1072">
          <cell r="A1072" t="str">
            <v>H</v>
          </cell>
          <cell r="B1072" t="str">
            <v>2011/02/10</v>
          </cell>
          <cell r="C1072" t="str">
            <v>2011/03/01</v>
          </cell>
          <cell r="D1072">
            <v>0</v>
          </cell>
          <cell r="E1072">
            <v>2079222</v>
          </cell>
          <cell r="F1072" t="str">
            <v>F</v>
          </cell>
          <cell r="G1072" t="str">
            <v>T</v>
          </cell>
          <cell r="H1072" t="str">
            <v>1990/05/20</v>
          </cell>
          <cell r="I1072" t="str">
            <v>ADATC</v>
          </cell>
          <cell r="J1072" t="str">
            <v>J F Keith ADATC</v>
          </cell>
          <cell r="K1072" t="str">
            <v>900172626R</v>
          </cell>
          <cell r="L1072" t="str">
            <v>900172626R</v>
          </cell>
          <cell r="M1072" t="str">
            <v>1104153</v>
          </cell>
          <cell r="N1072" t="str">
            <v>West</v>
          </cell>
          <cell r="O1072" t="str">
            <v>113</v>
          </cell>
          <cell r="P1072" t="str">
            <v>Western Highlands</v>
          </cell>
          <cell r="Q1072" t="str">
            <v>Against Medical advice Discharge(AMA)</v>
          </cell>
          <cell r="R1072" t="str">
            <v>Other outpatient and residential non state facilit</v>
          </cell>
          <cell r="S1072" t="str">
            <v>Private residence</v>
          </cell>
          <cell r="T1072" t="str">
            <v>SA</v>
          </cell>
          <cell r="U1072" t="str">
            <v>Rutherford</v>
          </cell>
          <cell r="V1072" t="str">
            <v>Rutherford</v>
          </cell>
          <cell r="W1072" t="str">
            <v>Rutherford</v>
          </cell>
          <cell r="Y1072" t="str">
            <v>Western Highlands</v>
          </cell>
          <cell r="AA1072" t="str">
            <v>SELF PAY</v>
          </cell>
          <cell r="AB1072" t="str">
            <v>SELF PAY</v>
          </cell>
          <cell r="AC1072" t="str">
            <v>MEDICAID(NC)</v>
          </cell>
          <cell r="AD1072" t="str">
            <v>MEDICAID</v>
          </cell>
          <cell r="AK1072" t="str">
            <v>Medicaid</v>
          </cell>
          <cell r="AL1072">
            <v>21.210958904109589</v>
          </cell>
          <cell r="AM1072">
            <v>1530</v>
          </cell>
          <cell r="AN1072">
            <v>1</v>
          </cell>
          <cell r="AO1072">
            <v>1</v>
          </cell>
          <cell r="AP1072">
            <v>20110304</v>
          </cell>
          <cell r="AQ1072">
            <v>3</v>
          </cell>
          <cell r="AR1072" t="str">
            <v>0-7 Days</v>
          </cell>
          <cell r="AS1072">
            <v>0</v>
          </cell>
          <cell r="AT1072">
            <v>0</v>
          </cell>
          <cell r="AU1072">
            <v>0</v>
          </cell>
          <cell r="AV1072" t="b">
            <v>0</v>
          </cell>
          <cell r="AW1072" t="b">
            <v>1</v>
          </cell>
          <cell r="AX1072" t="b">
            <v>1</v>
          </cell>
          <cell r="AY1072" t="b">
            <v>0</v>
          </cell>
          <cell r="AZ1072">
            <v>0</v>
          </cell>
          <cell r="BA1072" t="b">
            <v>0</v>
          </cell>
          <cell r="BB1072" t="b">
            <v>1</v>
          </cell>
          <cell r="BC1072">
            <v>1</v>
          </cell>
        </row>
        <row r="1073">
          <cell r="A1073" t="str">
            <v>Q</v>
          </cell>
          <cell r="B1073" t="str">
            <v>2011/02/04</v>
          </cell>
          <cell r="C1073" t="str">
            <v>2011/02/24</v>
          </cell>
          <cell r="D1073">
            <v>0</v>
          </cell>
          <cell r="E1073">
            <v>1301694</v>
          </cell>
          <cell r="F1073" t="str">
            <v>M</v>
          </cell>
          <cell r="G1073" t="str">
            <v>T</v>
          </cell>
          <cell r="H1073" t="str">
            <v>1969/07/01</v>
          </cell>
          <cell r="I1073" t="str">
            <v>ADATC</v>
          </cell>
          <cell r="J1073" t="str">
            <v>W.B. Jones ADATC</v>
          </cell>
          <cell r="K1073" t="str">
            <v>947543769K</v>
          </cell>
          <cell r="M1073" t="str">
            <v>1104165</v>
          </cell>
          <cell r="N1073" t="str">
            <v>East</v>
          </cell>
          <cell r="O1073" t="str">
            <v>407</v>
          </cell>
          <cell r="P1073" t="str">
            <v>ECBH</v>
          </cell>
          <cell r="Q1073" t="str">
            <v>Therapeutic discharge  (patient is non-compliant with program guidelines - without physical or verbal altercation)</v>
          </cell>
          <cell r="R1073" t="str">
            <v>Other outpatient and residential non state facilit</v>
          </cell>
          <cell r="S1073" t="str">
            <v>Private residence</v>
          </cell>
          <cell r="T1073" t="str">
            <v>SA</v>
          </cell>
          <cell r="U1073" t="str">
            <v>Pitt</v>
          </cell>
          <cell r="V1073" t="str">
            <v>Pitt</v>
          </cell>
          <cell r="W1073" t="str">
            <v>Pitt</v>
          </cell>
          <cell r="X1073" t="str">
            <v>ECBH</v>
          </cell>
          <cell r="Y1073" t="str">
            <v>East Carolina Behavioral Health</v>
          </cell>
          <cell r="AA1073" t="str">
            <v>SELF PAY</v>
          </cell>
          <cell r="AB1073" t="str">
            <v>SELF PAY</v>
          </cell>
          <cell r="AK1073" t="str">
            <v>Self</v>
          </cell>
          <cell r="AL1073">
            <v>42.109589041095887</v>
          </cell>
          <cell r="AM1073">
            <v>1822</v>
          </cell>
          <cell r="AN1073">
            <v>0</v>
          </cell>
          <cell r="AO1073">
            <v>0</v>
          </cell>
          <cell r="AP1073" t="str">
            <v>.</v>
          </cell>
          <cell r="AQ1073" t="str">
            <v>.</v>
          </cell>
          <cell r="AR1073" t="str">
            <v>Not Seen</v>
          </cell>
          <cell r="AS1073">
            <v>0</v>
          </cell>
          <cell r="AT1073">
            <v>0</v>
          </cell>
          <cell r="AU1073">
            <v>0</v>
          </cell>
          <cell r="AV1073" t="b">
            <v>0</v>
          </cell>
          <cell r="AW1073" t="b">
            <v>1</v>
          </cell>
          <cell r="AX1073" t="b">
            <v>1</v>
          </cell>
          <cell r="AY1073" t="b">
            <v>0</v>
          </cell>
          <cell r="AZ1073">
            <v>0</v>
          </cell>
          <cell r="BA1073" t="b">
            <v>0</v>
          </cell>
          <cell r="BB1073" t="b">
            <v>1</v>
          </cell>
          <cell r="BC1073">
            <v>1</v>
          </cell>
        </row>
        <row r="1074">
          <cell r="A1074" t="str">
            <v>8</v>
          </cell>
          <cell r="B1074" t="str">
            <v>2011/01/21</v>
          </cell>
          <cell r="C1074" t="str">
            <v>2011/02/08</v>
          </cell>
          <cell r="D1074">
            <v>0</v>
          </cell>
          <cell r="E1074">
            <v>721329</v>
          </cell>
          <cell r="F1074" t="str">
            <v>M</v>
          </cell>
          <cell r="G1074" t="str">
            <v>T</v>
          </cell>
          <cell r="H1074" t="str">
            <v>1983/01/20</v>
          </cell>
          <cell r="I1074" t="str">
            <v>ADATC</v>
          </cell>
          <cell r="J1074" t="str">
            <v>R. J. Blackley ADATC</v>
          </cell>
          <cell r="K1074" t="str">
            <v>949317488N</v>
          </cell>
          <cell r="L1074" t="str">
            <v>948790891T</v>
          </cell>
          <cell r="M1074" t="str">
            <v>1104176</v>
          </cell>
          <cell r="N1074" t="str">
            <v>C</v>
          </cell>
          <cell r="O1074" t="str">
            <v>206</v>
          </cell>
          <cell r="P1074" t="str">
            <v>O-P-C</v>
          </cell>
          <cell r="Q1074" t="str">
            <v>Program Completion ADATC only</v>
          </cell>
          <cell r="R1074" t="str">
            <v>Other outpatient and residential non state facilit</v>
          </cell>
          <cell r="S1074" t="str">
            <v>Private residence</v>
          </cell>
          <cell r="T1074" t="str">
            <v>SA</v>
          </cell>
          <cell r="U1074" t="str">
            <v>Person</v>
          </cell>
          <cell r="V1074" t="str">
            <v>Person</v>
          </cell>
          <cell r="W1074" t="str">
            <v>Unknown</v>
          </cell>
          <cell r="X1074" t="str">
            <v>O-P-C</v>
          </cell>
          <cell r="Y1074" t="str">
            <v>Orange-Person-Chatham</v>
          </cell>
          <cell r="AA1074" t="str">
            <v>SELF PAY</v>
          </cell>
          <cell r="AB1074" t="str">
            <v>SELF PAY</v>
          </cell>
          <cell r="AC1074" t="str">
            <v>MEDICAID(NC)</v>
          </cell>
          <cell r="AD1074" t="str">
            <v>MEDICAID</v>
          </cell>
          <cell r="AK1074" t="str">
            <v>Medicaid</v>
          </cell>
          <cell r="AL1074">
            <v>28.545205479452054</v>
          </cell>
          <cell r="AM1074">
            <v>1056</v>
          </cell>
          <cell r="AN1074">
            <v>0</v>
          </cell>
          <cell r="AO1074">
            <v>0</v>
          </cell>
          <cell r="AP1074" t="str">
            <v>.</v>
          </cell>
          <cell r="AQ1074" t="str">
            <v>.</v>
          </cell>
          <cell r="AR1074" t="str">
            <v>Not Seen</v>
          </cell>
          <cell r="AS1074">
            <v>0</v>
          </cell>
          <cell r="AT1074">
            <v>0</v>
          </cell>
          <cell r="AU1074">
            <v>0</v>
          </cell>
          <cell r="AV1074" t="b">
            <v>0</v>
          </cell>
          <cell r="AW1074" t="b">
            <v>1</v>
          </cell>
          <cell r="AX1074" t="b">
            <v>1</v>
          </cell>
          <cell r="AY1074" t="b">
            <v>0</v>
          </cell>
          <cell r="AZ1074">
            <v>1</v>
          </cell>
          <cell r="BA1074" t="b">
            <v>1</v>
          </cell>
          <cell r="BB1074" t="b">
            <v>1</v>
          </cell>
          <cell r="BC1074">
            <v>1</v>
          </cell>
        </row>
        <row r="1075">
          <cell r="A1075" t="str">
            <v>2</v>
          </cell>
          <cell r="B1075" t="str">
            <v>2011/02/16</v>
          </cell>
          <cell r="C1075" t="str">
            <v>2011/02/25</v>
          </cell>
          <cell r="D1075">
            <v>0</v>
          </cell>
          <cell r="E1075">
            <v>2270920</v>
          </cell>
          <cell r="F1075" t="str">
            <v>F</v>
          </cell>
          <cell r="G1075" t="str">
            <v>T</v>
          </cell>
          <cell r="H1075" t="str">
            <v>1992/08/18</v>
          </cell>
          <cell r="I1075" t="str">
            <v>Psych Hospital</v>
          </cell>
          <cell r="J1075" t="str">
            <v>Broughton</v>
          </cell>
          <cell r="K1075" t="str">
            <v>900709681S</v>
          </cell>
          <cell r="L1075" t="str">
            <v>900709681S</v>
          </cell>
          <cell r="M1075" t="str">
            <v>1104179</v>
          </cell>
          <cell r="N1075" t="str">
            <v>West</v>
          </cell>
          <cell r="O1075" t="str">
            <v>113</v>
          </cell>
          <cell r="P1075" t="str">
            <v>Western Highlands</v>
          </cell>
          <cell r="Q1075" t="str">
            <v>Direct with Approval</v>
          </cell>
          <cell r="R1075" t="str">
            <v>Other outpatient and residential non state facilit</v>
          </cell>
          <cell r="S1075" t="str">
            <v>Private residence</v>
          </cell>
          <cell r="T1075" t="str">
            <v>MH</v>
          </cell>
          <cell r="U1075" t="str">
            <v>Buncombe</v>
          </cell>
          <cell r="V1075" t="str">
            <v>Buncombe</v>
          </cell>
          <cell r="W1075" t="str">
            <v>Buncombe</v>
          </cell>
          <cell r="Y1075" t="str">
            <v>Western Highlands</v>
          </cell>
          <cell r="AA1075" t="str">
            <v>MEDICAID(NC)</v>
          </cell>
          <cell r="AB1075" t="str">
            <v>MEDICAID</v>
          </cell>
          <cell r="AC1075" t="str">
            <v>SELF PAY</v>
          </cell>
          <cell r="AD1075" t="str">
            <v>SELF PAY</v>
          </cell>
          <cell r="AK1075" t="str">
            <v>Medicaid</v>
          </cell>
          <cell r="AL1075">
            <v>18.961643835616439</v>
          </cell>
          <cell r="AM1075">
            <v>942</v>
          </cell>
          <cell r="AN1075">
            <v>1</v>
          </cell>
          <cell r="AO1075">
            <v>1</v>
          </cell>
          <cell r="AP1075">
            <v>20110225</v>
          </cell>
          <cell r="AQ1075">
            <v>0</v>
          </cell>
          <cell r="AR1075" t="str">
            <v>0-7 Days</v>
          </cell>
          <cell r="AS1075">
            <v>0</v>
          </cell>
          <cell r="AT1075">
            <v>0</v>
          </cell>
          <cell r="AU1075">
            <v>1</v>
          </cell>
          <cell r="AV1075" t="b">
            <v>1</v>
          </cell>
          <cell r="AW1075" t="b">
            <v>1</v>
          </cell>
          <cell r="AX1075" t="b">
            <v>1</v>
          </cell>
          <cell r="AY1075" t="b">
            <v>0</v>
          </cell>
          <cell r="AZ1075">
            <v>0</v>
          </cell>
          <cell r="BA1075" t="b">
            <v>1</v>
          </cell>
          <cell r="BB1075" t="b">
            <v>1</v>
          </cell>
          <cell r="BC1075">
            <v>1</v>
          </cell>
        </row>
        <row r="1076">
          <cell r="A1076" t="str">
            <v>Q</v>
          </cell>
          <cell r="B1076" t="str">
            <v>2011/02/01</v>
          </cell>
          <cell r="C1076" t="str">
            <v>2011/02/08</v>
          </cell>
          <cell r="D1076">
            <v>0</v>
          </cell>
          <cell r="E1076">
            <v>2270942</v>
          </cell>
          <cell r="F1076" t="str">
            <v>F</v>
          </cell>
          <cell r="G1076" t="str">
            <v>T</v>
          </cell>
          <cell r="H1076" t="str">
            <v>1955/12/27</v>
          </cell>
          <cell r="I1076" t="str">
            <v>ADATC</v>
          </cell>
          <cell r="J1076" t="str">
            <v>W.B. Jones ADATC</v>
          </cell>
          <cell r="K1076" t="str">
            <v>951669837T</v>
          </cell>
          <cell r="M1076" t="str">
            <v>1104184</v>
          </cell>
          <cell r="N1076" t="str">
            <v>East</v>
          </cell>
          <cell r="O1076" t="str">
            <v>401</v>
          </cell>
          <cell r="P1076" t="str">
            <v>Southeastern Center</v>
          </cell>
          <cell r="Q1076" t="str">
            <v>72 hours request for Discharge ADATC only</v>
          </cell>
          <cell r="R1076" t="str">
            <v>Other outpatient and residential non state facilit</v>
          </cell>
          <cell r="S1076" t="str">
            <v>Private residence</v>
          </cell>
          <cell r="T1076" t="str">
            <v>SA</v>
          </cell>
          <cell r="U1076" t="str">
            <v>Brunswick</v>
          </cell>
          <cell r="V1076" t="str">
            <v>Brunswick</v>
          </cell>
          <cell r="W1076" t="str">
            <v>Brunswick</v>
          </cell>
          <cell r="X1076" t="str">
            <v>Southeastern Center</v>
          </cell>
          <cell r="Y1076" t="str">
            <v>Southeastern Center</v>
          </cell>
          <cell r="AA1076" t="str">
            <v>SELF PAY</v>
          </cell>
          <cell r="AB1076" t="str">
            <v>SELF PAY</v>
          </cell>
          <cell r="AK1076" t="str">
            <v>Self</v>
          </cell>
          <cell r="AL1076">
            <v>55.630136986301373</v>
          </cell>
          <cell r="AM1076">
            <v>1971</v>
          </cell>
          <cell r="AN1076">
            <v>0</v>
          </cell>
          <cell r="AO1076">
            <v>0</v>
          </cell>
          <cell r="AP1076" t="str">
            <v>.</v>
          </cell>
          <cell r="AQ1076" t="str">
            <v>.</v>
          </cell>
          <cell r="AR1076" t="str">
            <v>Not Seen</v>
          </cell>
          <cell r="AS1076">
            <v>0</v>
          </cell>
          <cell r="AT1076">
            <v>0</v>
          </cell>
          <cell r="AU1076">
            <v>0</v>
          </cell>
          <cell r="AV1076" t="b">
            <v>0</v>
          </cell>
          <cell r="AW1076" t="b">
            <v>1</v>
          </cell>
          <cell r="AX1076" t="b">
            <v>1</v>
          </cell>
          <cell r="AY1076" t="b">
            <v>0</v>
          </cell>
          <cell r="AZ1076">
            <v>0</v>
          </cell>
          <cell r="BA1076" t="b">
            <v>0</v>
          </cell>
          <cell r="BB1076" t="b">
            <v>1</v>
          </cell>
          <cell r="BC1076">
            <v>1</v>
          </cell>
        </row>
        <row r="1077">
          <cell r="A1077" t="str">
            <v>1</v>
          </cell>
          <cell r="B1077" t="str">
            <v>2010/11/03</v>
          </cell>
          <cell r="C1077" t="str">
            <v>2011/03/16</v>
          </cell>
          <cell r="D1077">
            <v>0</v>
          </cell>
          <cell r="E1077">
            <v>2270926</v>
          </cell>
          <cell r="F1077" t="str">
            <v>F</v>
          </cell>
          <cell r="G1077" t="str">
            <v>T</v>
          </cell>
          <cell r="H1077" t="str">
            <v>1949/01/05</v>
          </cell>
          <cell r="I1077" t="str">
            <v>Psych Hospital</v>
          </cell>
          <cell r="J1077" t="str">
            <v>Cherry</v>
          </cell>
          <cell r="K1077" t="str">
            <v>900948881L</v>
          </cell>
          <cell r="L1077" t="str">
            <v>900948881L</v>
          </cell>
          <cell r="M1077" t="str">
            <v>1104190</v>
          </cell>
          <cell r="N1077" t="str">
            <v>East</v>
          </cell>
          <cell r="O1077" t="str">
            <v>305</v>
          </cell>
          <cell r="P1077" t="str">
            <v>Cumberland</v>
          </cell>
          <cell r="Q1077" t="str">
            <v>Direct with Approval</v>
          </cell>
          <cell r="R1077" t="str">
            <v>Other outpatient and residential non state facilit</v>
          </cell>
          <cell r="S1077" t="str">
            <v>Nursing home (ICF SNF)</v>
          </cell>
          <cell r="T1077" t="str">
            <v>MH</v>
          </cell>
          <cell r="U1077" t="str">
            <v>Cumberland</v>
          </cell>
          <cell r="V1077" t="str">
            <v>Cumberland</v>
          </cell>
          <cell r="W1077" t="str">
            <v>Duplin</v>
          </cell>
          <cell r="X1077" t="str">
            <v>Eastpointe</v>
          </cell>
          <cell r="Y1077" t="str">
            <v>Eastpointe</v>
          </cell>
          <cell r="AA1077" t="str">
            <v>SELF PAY</v>
          </cell>
          <cell r="AB1077" t="str">
            <v>SELF PAY</v>
          </cell>
          <cell r="AC1077" t="str">
            <v>MEDICAID(NC)</v>
          </cell>
          <cell r="AD1077" t="str">
            <v>MEDICAID</v>
          </cell>
          <cell r="AK1077" t="str">
            <v>Medicaid</v>
          </cell>
          <cell r="AL1077">
            <v>62.608219178082194</v>
          </cell>
          <cell r="AM1077">
            <v>659</v>
          </cell>
          <cell r="AN1077">
            <v>0</v>
          </cell>
          <cell r="AO1077">
            <v>0</v>
          </cell>
          <cell r="AP1077" t="str">
            <v>.</v>
          </cell>
          <cell r="AQ1077" t="str">
            <v>.</v>
          </cell>
          <cell r="AR1077" t="str">
            <v>Not Seen</v>
          </cell>
          <cell r="AS1077">
            <v>0</v>
          </cell>
          <cell r="AT1077">
            <v>0</v>
          </cell>
          <cell r="AU1077">
            <v>1</v>
          </cell>
          <cell r="AV1077" t="b">
            <v>1</v>
          </cell>
          <cell r="AW1077" t="b">
            <v>1</v>
          </cell>
          <cell r="AX1077" t="b">
            <v>1</v>
          </cell>
          <cell r="AY1077" t="b">
            <v>0</v>
          </cell>
          <cell r="AZ1077">
            <v>0</v>
          </cell>
          <cell r="BA1077" t="b">
            <v>1</v>
          </cell>
          <cell r="BB1077" t="b">
            <v>1</v>
          </cell>
          <cell r="BC1077">
            <v>1</v>
          </cell>
        </row>
        <row r="1078">
          <cell r="A1078" t="str">
            <v>H</v>
          </cell>
          <cell r="B1078" t="str">
            <v>2010/12/30</v>
          </cell>
          <cell r="C1078" t="str">
            <v>2011/01/20</v>
          </cell>
          <cell r="D1078">
            <v>0</v>
          </cell>
          <cell r="E1078">
            <v>2260446</v>
          </cell>
          <cell r="F1078" t="str">
            <v>F</v>
          </cell>
          <cell r="G1078" t="str">
            <v>T</v>
          </cell>
          <cell r="H1078" t="str">
            <v>1975/09/19</v>
          </cell>
          <cell r="I1078" t="str">
            <v>ADATC</v>
          </cell>
          <cell r="J1078" t="str">
            <v>J F Keith ADATC</v>
          </cell>
          <cell r="K1078" t="str">
            <v>948099820N</v>
          </cell>
          <cell r="L1078" t="str">
            <v>948099820N</v>
          </cell>
          <cell r="M1078" t="str">
            <v>1104198</v>
          </cell>
          <cell r="N1078" t="str">
            <v>West</v>
          </cell>
          <cell r="O1078" t="str">
            <v>201</v>
          </cell>
          <cell r="P1078" t="str">
            <v>Crossroads</v>
          </cell>
          <cell r="Q1078" t="str">
            <v>Program Completion ADATC only</v>
          </cell>
          <cell r="R1078" t="str">
            <v>Other outpatient and residential non state facilit</v>
          </cell>
          <cell r="S1078" t="str">
            <v>Private residence</v>
          </cell>
          <cell r="T1078" t="str">
            <v>SA</v>
          </cell>
          <cell r="U1078" t="str">
            <v>Iredell</v>
          </cell>
          <cell r="V1078" t="str">
            <v>Iredell</v>
          </cell>
          <cell r="W1078" t="str">
            <v>Out of State</v>
          </cell>
          <cell r="X1078" t="str">
            <v>Crossroads</v>
          </cell>
          <cell r="Y1078" t="str">
            <v>Crossroads</v>
          </cell>
          <cell r="AA1078" t="str">
            <v>SELF PAY</v>
          </cell>
          <cell r="AB1078" t="str">
            <v>SELF PAY</v>
          </cell>
          <cell r="AC1078" t="str">
            <v>SELF PAY</v>
          </cell>
          <cell r="AD1078" t="str">
            <v>SELF PAY</v>
          </cell>
          <cell r="AE1078" t="str">
            <v>MEDICAID(NC)</v>
          </cell>
          <cell r="AF1078" t="str">
            <v>MEDICAID</v>
          </cell>
          <cell r="AK1078" t="str">
            <v>Medicaid</v>
          </cell>
          <cell r="AL1078">
            <v>35.887671232876713</v>
          </cell>
          <cell r="AM1078">
            <v>1575</v>
          </cell>
          <cell r="AN1078">
            <v>0</v>
          </cell>
          <cell r="AO1078">
            <v>0</v>
          </cell>
          <cell r="AP1078" t="str">
            <v>.</v>
          </cell>
          <cell r="AQ1078" t="str">
            <v>.</v>
          </cell>
          <cell r="AR1078" t="str">
            <v>Not Seen</v>
          </cell>
          <cell r="AS1078">
            <v>0</v>
          </cell>
          <cell r="AT1078">
            <v>0</v>
          </cell>
          <cell r="AU1078">
            <v>0</v>
          </cell>
          <cell r="AV1078" t="b">
            <v>0</v>
          </cell>
          <cell r="AW1078" t="b">
            <v>1</v>
          </cell>
          <cell r="AX1078" t="b">
            <v>1</v>
          </cell>
          <cell r="AY1078" t="b">
            <v>0</v>
          </cell>
          <cell r="AZ1078">
            <v>1</v>
          </cell>
          <cell r="BA1078" t="b">
            <v>1</v>
          </cell>
          <cell r="BB1078" t="b">
            <v>1</v>
          </cell>
          <cell r="BC1078">
            <v>1</v>
          </cell>
        </row>
        <row r="1079">
          <cell r="A1079" t="str">
            <v>1</v>
          </cell>
          <cell r="B1079" t="str">
            <v>2011/02/13</v>
          </cell>
          <cell r="C1079" t="str">
            <v>2011/03/02</v>
          </cell>
          <cell r="D1079">
            <v>0</v>
          </cell>
          <cell r="E1079">
            <v>1186357</v>
          </cell>
          <cell r="F1079" t="str">
            <v>M</v>
          </cell>
          <cell r="G1079" t="str">
            <v>T</v>
          </cell>
          <cell r="H1079" t="str">
            <v>1993/07/03</v>
          </cell>
          <cell r="I1079" t="str">
            <v>Psych Hospital</v>
          </cell>
          <cell r="J1079" t="str">
            <v>Cherry</v>
          </cell>
          <cell r="K1079" t="str">
            <v>944829865K</v>
          </cell>
          <cell r="M1079" t="str">
            <v>1104228</v>
          </cell>
          <cell r="N1079" t="str">
            <v>East</v>
          </cell>
          <cell r="O1079" t="str">
            <v>408</v>
          </cell>
          <cell r="P1079" t="str">
            <v>Eastpointe</v>
          </cell>
          <cell r="Q1079" t="str">
            <v>Direct to Outpatient Commitment</v>
          </cell>
          <cell r="R1079" t="str">
            <v>Other outpatient and residential non state facilit</v>
          </cell>
          <cell r="S1079" t="str">
            <v>Private residence</v>
          </cell>
          <cell r="T1079" t="str">
            <v>MH</v>
          </cell>
          <cell r="U1079" t="str">
            <v>Wayne</v>
          </cell>
          <cell r="V1079" t="str">
            <v>Wayne</v>
          </cell>
          <cell r="W1079" t="str">
            <v>Wayne</v>
          </cell>
          <cell r="X1079" t="str">
            <v>Eastpointe</v>
          </cell>
          <cell r="Y1079" t="str">
            <v>Eastpointe</v>
          </cell>
          <cell r="AA1079" t="str">
            <v>TRICARE NORTH REGION</v>
          </cell>
          <cell r="AB1079" t="str">
            <v>TRICARE</v>
          </cell>
          <cell r="AC1079" t="str">
            <v>SELF PAY</v>
          </cell>
          <cell r="AD1079" t="str">
            <v>SELF PAY</v>
          </cell>
          <cell r="AK1079" t="str">
            <v>Tricare</v>
          </cell>
          <cell r="AL1079">
            <v>18.087671232876712</v>
          </cell>
          <cell r="AM1079">
            <v>550</v>
          </cell>
          <cell r="AN1079">
            <v>0</v>
          </cell>
          <cell r="AO1079">
            <v>0</v>
          </cell>
          <cell r="AP1079" t="str">
            <v>.</v>
          </cell>
          <cell r="AQ1079" t="str">
            <v>.</v>
          </cell>
          <cell r="AR1079" t="str">
            <v>Not Seen</v>
          </cell>
          <cell r="AS1079">
            <v>0</v>
          </cell>
          <cell r="AT1079">
            <v>0</v>
          </cell>
          <cell r="AU1079">
            <v>1</v>
          </cell>
          <cell r="AV1079" t="b">
            <v>1</v>
          </cell>
          <cell r="AW1079" t="b">
            <v>1</v>
          </cell>
          <cell r="AX1079" t="b">
            <v>1</v>
          </cell>
          <cell r="AY1079" t="b">
            <v>0</v>
          </cell>
          <cell r="AZ1079">
            <v>0</v>
          </cell>
          <cell r="BA1079" t="b">
            <v>1</v>
          </cell>
          <cell r="BB1079" t="b">
            <v>1</v>
          </cell>
          <cell r="BC1079">
            <v>1</v>
          </cell>
        </row>
        <row r="1080">
          <cell r="A1080" t="str">
            <v>1</v>
          </cell>
          <cell r="B1080" t="str">
            <v>2010/11/05</v>
          </cell>
          <cell r="C1080" t="str">
            <v>2011/02/02</v>
          </cell>
          <cell r="D1080">
            <v>0</v>
          </cell>
          <cell r="E1080">
            <v>1140800</v>
          </cell>
          <cell r="F1080" t="str">
            <v>M</v>
          </cell>
          <cell r="G1080" t="str">
            <v>T</v>
          </cell>
          <cell r="H1080" t="str">
            <v>1995/03/29</v>
          </cell>
          <cell r="I1080" t="str">
            <v>Psych Hospital</v>
          </cell>
          <cell r="J1080" t="str">
            <v>Cherry</v>
          </cell>
          <cell r="K1080" t="str">
            <v>901337656S</v>
          </cell>
          <cell r="L1080" t="str">
            <v>901337656S</v>
          </cell>
          <cell r="M1080" t="str">
            <v>1104236</v>
          </cell>
          <cell r="N1080" t="str">
            <v>East</v>
          </cell>
          <cell r="O1080" t="str">
            <v>408</v>
          </cell>
          <cell r="P1080" t="str">
            <v>Eastpointe</v>
          </cell>
          <cell r="Q1080" t="str">
            <v>Direct with Approval</v>
          </cell>
          <cell r="R1080" t="str">
            <v>Other outpatient and residential non state facilit</v>
          </cell>
          <cell r="S1080" t="str">
            <v>Residental facility excluding nursing homes(halfwa</v>
          </cell>
          <cell r="T1080" t="str">
            <v>MH</v>
          </cell>
          <cell r="U1080" t="str">
            <v>Wayne</v>
          </cell>
          <cell r="V1080" t="str">
            <v>Wayne</v>
          </cell>
          <cell r="W1080" t="str">
            <v>Wayne</v>
          </cell>
          <cell r="X1080" t="str">
            <v>Eastpointe</v>
          </cell>
          <cell r="Y1080" t="str">
            <v>Eastpointe</v>
          </cell>
          <cell r="AA1080" t="str">
            <v>MEDICAID(NC)</v>
          </cell>
          <cell r="AB1080" t="str">
            <v>MEDICAID</v>
          </cell>
          <cell r="AC1080" t="str">
            <v>SELF PAY</v>
          </cell>
          <cell r="AD1080" t="str">
            <v>SELF PAY</v>
          </cell>
          <cell r="AK1080" t="str">
            <v>Medicaid</v>
          </cell>
          <cell r="AL1080">
            <v>16.350684931506848</v>
          </cell>
          <cell r="AM1080">
            <v>547</v>
          </cell>
          <cell r="AN1080">
            <v>1</v>
          </cell>
          <cell r="AO1080">
            <v>1</v>
          </cell>
          <cell r="AP1080">
            <v>20110202</v>
          </cell>
          <cell r="AQ1080">
            <v>0</v>
          </cell>
          <cell r="AR1080" t="str">
            <v>0-7 Days</v>
          </cell>
          <cell r="AS1080">
            <v>0</v>
          </cell>
          <cell r="AT1080">
            <v>0</v>
          </cell>
          <cell r="AU1080">
            <v>1</v>
          </cell>
          <cell r="AV1080" t="b">
            <v>1</v>
          </cell>
          <cell r="AW1080" t="b">
            <v>1</v>
          </cell>
          <cell r="AX1080" t="b">
            <v>1</v>
          </cell>
          <cell r="AY1080" t="b">
            <v>0</v>
          </cell>
          <cell r="AZ1080">
            <v>0</v>
          </cell>
          <cell r="BA1080" t="b">
            <v>1</v>
          </cell>
          <cell r="BB1080" t="b">
            <v>1</v>
          </cell>
          <cell r="BC1080">
            <v>1</v>
          </cell>
        </row>
        <row r="1081">
          <cell r="A1081" t="str">
            <v>1</v>
          </cell>
          <cell r="B1081" t="str">
            <v>2010/11/08</v>
          </cell>
          <cell r="C1081" t="str">
            <v>2011/01/06</v>
          </cell>
          <cell r="D1081">
            <v>0</v>
          </cell>
          <cell r="E1081">
            <v>2213780</v>
          </cell>
          <cell r="F1081" t="str">
            <v>M</v>
          </cell>
          <cell r="G1081" t="str">
            <v>T</v>
          </cell>
          <cell r="H1081" t="str">
            <v>1968/01/19</v>
          </cell>
          <cell r="I1081" t="str">
            <v>Psych Hospital</v>
          </cell>
          <cell r="J1081" t="str">
            <v>Cherry</v>
          </cell>
          <cell r="K1081" t="str">
            <v>950619665Q</v>
          </cell>
          <cell r="M1081" t="str">
            <v>1104278</v>
          </cell>
          <cell r="N1081" t="str">
            <v>East</v>
          </cell>
          <cell r="O1081" t="str">
            <v>305</v>
          </cell>
          <cell r="P1081" t="str">
            <v>Cumberland</v>
          </cell>
          <cell r="Q1081" t="str">
            <v>Direct with Approval</v>
          </cell>
          <cell r="R1081" t="str">
            <v>Other outpatient and residential non state facilit</v>
          </cell>
          <cell r="S1081" t="str">
            <v>Private residence</v>
          </cell>
          <cell r="T1081" t="str">
            <v>MH</v>
          </cell>
          <cell r="U1081" t="str">
            <v>Cumberland</v>
          </cell>
          <cell r="V1081" t="str">
            <v>Cumberland</v>
          </cell>
          <cell r="W1081" t="str">
            <v>Cumberland</v>
          </cell>
          <cell r="X1081" t="str">
            <v>Cumberland</v>
          </cell>
          <cell r="Y1081" t="str">
            <v>Cumberland</v>
          </cell>
          <cell r="AA1081" t="str">
            <v>MEDICARE PART A</v>
          </cell>
          <cell r="AB1081" t="str">
            <v>MEDICARE</v>
          </cell>
          <cell r="AC1081" t="str">
            <v>SELF PAY</v>
          </cell>
          <cell r="AD1081" t="str">
            <v>SELF PAY</v>
          </cell>
          <cell r="AE1081" t="str">
            <v>MEDICARE PART B</v>
          </cell>
          <cell r="AF1081" t="str">
            <v>MEDICARE</v>
          </cell>
          <cell r="AK1081" t="str">
            <v>Medicare</v>
          </cell>
          <cell r="AL1081">
            <v>43.558904109589044</v>
          </cell>
          <cell r="AM1081">
            <v>645</v>
          </cell>
          <cell r="AN1081">
            <v>1</v>
          </cell>
          <cell r="AO1081">
            <v>1</v>
          </cell>
          <cell r="AP1081">
            <v>20110216</v>
          </cell>
          <cell r="AQ1081">
            <v>41</v>
          </cell>
          <cell r="AR1081" t="str">
            <v>31-60 Days</v>
          </cell>
          <cell r="AS1081">
            <v>0</v>
          </cell>
          <cell r="AT1081">
            <v>0</v>
          </cell>
          <cell r="AU1081">
            <v>1</v>
          </cell>
          <cell r="AV1081" t="b">
            <v>1</v>
          </cell>
          <cell r="AW1081" t="b">
            <v>1</v>
          </cell>
          <cell r="AX1081" t="b">
            <v>1</v>
          </cell>
          <cell r="AY1081" t="b">
            <v>0</v>
          </cell>
          <cell r="AZ1081">
            <v>0</v>
          </cell>
          <cell r="BA1081" t="b">
            <v>1</v>
          </cell>
          <cell r="BB1081" t="b">
            <v>1</v>
          </cell>
          <cell r="BC1081">
            <v>1</v>
          </cell>
        </row>
        <row r="1082">
          <cell r="A1082" t="str">
            <v>1</v>
          </cell>
          <cell r="B1082" t="str">
            <v>2011/01/15</v>
          </cell>
          <cell r="C1082" t="str">
            <v>2011/02/08</v>
          </cell>
          <cell r="D1082">
            <v>0</v>
          </cell>
          <cell r="E1082">
            <v>2213780</v>
          </cell>
          <cell r="F1082" t="str">
            <v>M</v>
          </cell>
          <cell r="G1082" t="str">
            <v>T</v>
          </cell>
          <cell r="H1082" t="str">
            <v>1968/01/19</v>
          </cell>
          <cell r="I1082" t="str">
            <v>Psych Hospital</v>
          </cell>
          <cell r="J1082" t="str">
            <v>Cherry</v>
          </cell>
          <cell r="K1082" t="str">
            <v>950619665Q</v>
          </cell>
          <cell r="M1082" t="str">
            <v>1104278</v>
          </cell>
          <cell r="N1082" t="str">
            <v>East</v>
          </cell>
          <cell r="O1082" t="str">
            <v>305</v>
          </cell>
          <cell r="P1082" t="str">
            <v>Cumberland</v>
          </cell>
          <cell r="Q1082" t="str">
            <v>Direct with Approval</v>
          </cell>
          <cell r="R1082" t="str">
            <v>Other outpatient and residential non state facilit</v>
          </cell>
          <cell r="S1082" t="str">
            <v>Private residence</v>
          </cell>
          <cell r="T1082" t="str">
            <v>SA</v>
          </cell>
          <cell r="U1082" t="str">
            <v>Cumberland</v>
          </cell>
          <cell r="V1082" t="str">
            <v>Cumberland</v>
          </cell>
          <cell r="W1082" t="str">
            <v>Cumberland</v>
          </cell>
          <cell r="X1082" t="str">
            <v>Cumberland</v>
          </cell>
          <cell r="Y1082" t="str">
            <v>Cumberland</v>
          </cell>
          <cell r="AA1082" t="str">
            <v>MEDICARE PART A</v>
          </cell>
          <cell r="AB1082" t="str">
            <v>MEDICARE</v>
          </cell>
          <cell r="AC1082" t="str">
            <v>SELF PAY</v>
          </cell>
          <cell r="AD1082" t="str">
            <v>SELF PAY</v>
          </cell>
          <cell r="AE1082" t="str">
            <v>MEDICARE PART B</v>
          </cell>
          <cell r="AF1082" t="str">
            <v>MEDICARE</v>
          </cell>
          <cell r="AK1082" t="str">
            <v>Medicare</v>
          </cell>
          <cell r="AL1082">
            <v>43.558904109589044</v>
          </cell>
          <cell r="AM1082">
            <v>646</v>
          </cell>
          <cell r="AN1082">
            <v>1</v>
          </cell>
          <cell r="AO1082">
            <v>1</v>
          </cell>
          <cell r="AP1082">
            <v>20110216</v>
          </cell>
          <cell r="AQ1082">
            <v>8</v>
          </cell>
          <cell r="AR1082" t="str">
            <v>8-30 Days</v>
          </cell>
          <cell r="AS1082">
            <v>0</v>
          </cell>
          <cell r="AT1082">
            <v>0</v>
          </cell>
          <cell r="AU1082">
            <v>1</v>
          </cell>
          <cell r="AV1082" t="b">
            <v>1</v>
          </cell>
          <cell r="AW1082" t="b">
            <v>1</v>
          </cell>
          <cell r="AX1082" t="b">
            <v>1</v>
          </cell>
          <cell r="AY1082" t="b">
            <v>0</v>
          </cell>
          <cell r="AZ1082">
            <v>0</v>
          </cell>
          <cell r="BA1082" t="b">
            <v>1</v>
          </cell>
          <cell r="BB1082" t="b">
            <v>1</v>
          </cell>
          <cell r="BC1082">
            <v>1</v>
          </cell>
        </row>
        <row r="1083">
          <cell r="A1083" t="str">
            <v>0</v>
          </cell>
          <cell r="B1083" t="str">
            <v>2010/11/10</v>
          </cell>
          <cell r="C1083" t="str">
            <v>2011/01/13</v>
          </cell>
          <cell r="D1083">
            <v>0</v>
          </cell>
          <cell r="E1083">
            <v>613446</v>
          </cell>
          <cell r="F1083" t="str">
            <v>F</v>
          </cell>
          <cell r="G1083" t="str">
            <v>T</v>
          </cell>
          <cell r="H1083" t="str">
            <v>1940/04/28</v>
          </cell>
          <cell r="I1083" t="str">
            <v>Psych Hospital</v>
          </cell>
          <cell r="J1083" t="str">
            <v>Central Regional Hospital</v>
          </cell>
          <cell r="K1083" t="str">
            <v>946182473O</v>
          </cell>
          <cell r="M1083" t="str">
            <v>1104296</v>
          </cell>
          <cell r="N1083" t="str">
            <v>C</v>
          </cell>
          <cell r="O1083" t="str">
            <v>204</v>
          </cell>
          <cell r="P1083" t="str">
            <v>Guilford</v>
          </cell>
          <cell r="Q1083" t="str">
            <v>Direct with Approval</v>
          </cell>
          <cell r="R1083" t="str">
            <v>Other outpatient and residential non state facilit</v>
          </cell>
          <cell r="S1083" t="str">
            <v>Community ICF-MR 70 or more beds</v>
          </cell>
          <cell r="T1083" t="str">
            <v>MH</v>
          </cell>
          <cell r="U1083" t="str">
            <v>Guilford</v>
          </cell>
          <cell r="V1083" t="str">
            <v>Guilford</v>
          </cell>
          <cell r="W1083" t="str">
            <v>Guilford</v>
          </cell>
          <cell r="X1083" t="str">
            <v>Guilford</v>
          </cell>
          <cell r="Y1083" t="str">
            <v>Guilford Center</v>
          </cell>
          <cell r="AA1083" t="str">
            <v>Medicare Part A B E</v>
          </cell>
          <cell r="AB1083" t="str">
            <v>MEDICARE</v>
          </cell>
          <cell r="AC1083" t="str">
            <v>SELF PAY</v>
          </cell>
          <cell r="AD1083" t="str">
            <v>SELF PAY</v>
          </cell>
          <cell r="AK1083" t="str">
            <v>Medicare</v>
          </cell>
          <cell r="AL1083">
            <v>71.30410958904109</v>
          </cell>
          <cell r="AM1083">
            <v>54</v>
          </cell>
          <cell r="AN1083">
            <v>1</v>
          </cell>
          <cell r="AO1083">
            <v>1</v>
          </cell>
          <cell r="AP1083">
            <v>20110302</v>
          </cell>
          <cell r="AQ1083">
            <v>48</v>
          </cell>
          <cell r="AR1083" t="str">
            <v>31-60 Days</v>
          </cell>
          <cell r="AS1083">
            <v>0</v>
          </cell>
          <cell r="AT1083">
            <v>0</v>
          </cell>
          <cell r="AU1083">
            <v>1</v>
          </cell>
          <cell r="AV1083" t="b">
            <v>1</v>
          </cell>
          <cell r="AW1083" t="b">
            <v>1</v>
          </cell>
          <cell r="AX1083" t="b">
            <v>1</v>
          </cell>
          <cell r="AY1083" t="b">
            <v>0</v>
          </cell>
          <cell r="AZ1083">
            <v>0</v>
          </cell>
          <cell r="BA1083" t="b">
            <v>1</v>
          </cell>
          <cell r="BB1083" t="b">
            <v>1</v>
          </cell>
          <cell r="BC1083">
            <v>1</v>
          </cell>
        </row>
        <row r="1084">
          <cell r="A1084" t="str">
            <v>0</v>
          </cell>
          <cell r="B1084" t="str">
            <v>2011/01/27</v>
          </cell>
          <cell r="C1084" t="str">
            <v>2011/02/28</v>
          </cell>
          <cell r="D1084">
            <v>0</v>
          </cell>
          <cell r="E1084">
            <v>613446</v>
          </cell>
          <cell r="F1084" t="str">
            <v>F</v>
          </cell>
          <cell r="G1084" t="str">
            <v>T</v>
          </cell>
          <cell r="H1084" t="str">
            <v>1940/04/28</v>
          </cell>
          <cell r="I1084" t="str">
            <v>Psych Hospital</v>
          </cell>
          <cell r="J1084" t="str">
            <v>Central Regional Hospital</v>
          </cell>
          <cell r="K1084" t="str">
            <v>946182473O</v>
          </cell>
          <cell r="M1084" t="str">
            <v>1104296</v>
          </cell>
          <cell r="N1084" t="str">
            <v>C</v>
          </cell>
          <cell r="O1084" t="str">
            <v>204</v>
          </cell>
          <cell r="P1084" t="str">
            <v>Guilford</v>
          </cell>
          <cell r="Q1084" t="str">
            <v>Direct with Approval</v>
          </cell>
          <cell r="R1084" t="str">
            <v>Other outpatient and residential non state facilit</v>
          </cell>
          <cell r="S1084" t="str">
            <v>Private residence</v>
          </cell>
          <cell r="T1084" t="str">
            <v>MH</v>
          </cell>
          <cell r="U1084" t="str">
            <v>Guilford</v>
          </cell>
          <cell r="V1084" t="str">
            <v>Guilford</v>
          </cell>
          <cell r="W1084" t="str">
            <v>Guilford</v>
          </cell>
          <cell r="X1084" t="str">
            <v>Guilford</v>
          </cell>
          <cell r="Y1084" t="str">
            <v>Guilford Center</v>
          </cell>
          <cell r="AA1084" t="str">
            <v>Medicare Part A B E</v>
          </cell>
          <cell r="AB1084" t="str">
            <v>MEDICARE</v>
          </cell>
          <cell r="AC1084" t="str">
            <v>SELF PAY</v>
          </cell>
          <cell r="AD1084" t="str">
            <v>SELF PAY</v>
          </cell>
          <cell r="AE1084" t="str">
            <v>MEDICARE PART B</v>
          </cell>
          <cell r="AF1084" t="str">
            <v>MEDICARE</v>
          </cell>
          <cell r="AK1084" t="str">
            <v>Medicare</v>
          </cell>
          <cell r="AL1084">
            <v>71.30410958904109</v>
          </cell>
          <cell r="AM1084">
            <v>55</v>
          </cell>
          <cell r="AN1084">
            <v>1</v>
          </cell>
          <cell r="AO1084">
            <v>1</v>
          </cell>
          <cell r="AP1084">
            <v>20110302</v>
          </cell>
          <cell r="AQ1084">
            <v>2</v>
          </cell>
          <cell r="AR1084" t="str">
            <v>0-7 Days</v>
          </cell>
          <cell r="AS1084">
            <v>0</v>
          </cell>
          <cell r="AT1084">
            <v>0</v>
          </cell>
          <cell r="AU1084">
            <v>1</v>
          </cell>
          <cell r="AV1084" t="b">
            <v>1</v>
          </cell>
          <cell r="AW1084" t="b">
            <v>1</v>
          </cell>
          <cell r="AX1084" t="b">
            <v>1</v>
          </cell>
          <cell r="AY1084" t="b">
            <v>0</v>
          </cell>
          <cell r="AZ1084">
            <v>0</v>
          </cell>
          <cell r="BA1084" t="b">
            <v>1</v>
          </cell>
          <cell r="BB1084" t="b">
            <v>1</v>
          </cell>
          <cell r="BC1084">
            <v>1</v>
          </cell>
        </row>
        <row r="1085">
          <cell r="A1085" t="str">
            <v>H</v>
          </cell>
          <cell r="B1085" t="str">
            <v>2011/01/12</v>
          </cell>
          <cell r="C1085" t="str">
            <v>2011/02/16</v>
          </cell>
          <cell r="D1085">
            <v>0</v>
          </cell>
          <cell r="E1085">
            <v>1546718</v>
          </cell>
          <cell r="F1085" t="str">
            <v>M</v>
          </cell>
          <cell r="G1085" t="str">
            <v>T</v>
          </cell>
          <cell r="H1085" t="str">
            <v>1984/04/14</v>
          </cell>
          <cell r="I1085" t="str">
            <v>ADATC</v>
          </cell>
          <cell r="J1085" t="str">
            <v>J F Keith ADATC</v>
          </cell>
          <cell r="K1085" t="str">
            <v>240633600K</v>
          </cell>
          <cell r="M1085" t="str">
            <v>1104317</v>
          </cell>
          <cell r="N1085" t="str">
            <v>West</v>
          </cell>
          <cell r="O1085" t="str">
            <v>113</v>
          </cell>
          <cell r="P1085" t="str">
            <v>Western Highlands</v>
          </cell>
          <cell r="Q1085" t="str">
            <v>Program Completion ADATC only</v>
          </cell>
          <cell r="R1085" t="str">
            <v>Other outpatient and residential non state facilit</v>
          </cell>
          <cell r="S1085" t="str">
            <v>Residental facility excluding nursing homes(halfwa</v>
          </cell>
          <cell r="T1085" t="str">
            <v>SA</v>
          </cell>
          <cell r="U1085" t="str">
            <v>Buncombe</v>
          </cell>
          <cell r="V1085" t="str">
            <v>Buncombe</v>
          </cell>
          <cell r="W1085" t="str">
            <v>Buncombe</v>
          </cell>
          <cell r="Y1085" t="str">
            <v>Western Highlands</v>
          </cell>
          <cell r="AA1085" t="str">
            <v>SELF PAY</v>
          </cell>
          <cell r="AB1085" t="str">
            <v>SELF PAY</v>
          </cell>
          <cell r="AK1085" t="str">
            <v>Self</v>
          </cell>
          <cell r="AL1085">
            <v>27.312328767123287</v>
          </cell>
          <cell r="AM1085">
            <v>1433</v>
          </cell>
          <cell r="AN1085">
            <v>1</v>
          </cell>
          <cell r="AO1085">
            <v>1</v>
          </cell>
          <cell r="AP1085">
            <v>20110531</v>
          </cell>
          <cell r="AQ1085">
            <v>104</v>
          </cell>
          <cell r="AR1085" t="str">
            <v>&gt;60 Days</v>
          </cell>
          <cell r="AS1085">
            <v>0</v>
          </cell>
          <cell r="AT1085">
            <v>0</v>
          </cell>
          <cell r="AU1085">
            <v>0</v>
          </cell>
          <cell r="AV1085" t="b">
            <v>0</v>
          </cell>
          <cell r="AW1085" t="b">
            <v>1</v>
          </cell>
          <cell r="AX1085" t="b">
            <v>1</v>
          </cell>
          <cell r="AY1085" t="b">
            <v>0</v>
          </cell>
          <cell r="AZ1085">
            <v>1</v>
          </cell>
          <cell r="BA1085" t="b">
            <v>1</v>
          </cell>
          <cell r="BB1085" t="b">
            <v>1</v>
          </cell>
          <cell r="BC1085">
            <v>1</v>
          </cell>
        </row>
        <row r="1086">
          <cell r="A1086" t="str">
            <v>2</v>
          </cell>
          <cell r="B1086" t="str">
            <v>2010/11/11</v>
          </cell>
          <cell r="C1086" t="str">
            <v>2011/03/09</v>
          </cell>
          <cell r="D1086">
            <v>0</v>
          </cell>
          <cell r="E1086">
            <v>2050321</v>
          </cell>
          <cell r="F1086" t="str">
            <v>F</v>
          </cell>
          <cell r="G1086" t="str">
            <v>T</v>
          </cell>
          <cell r="H1086" t="str">
            <v>1954/05/11</v>
          </cell>
          <cell r="I1086" t="str">
            <v>Psych Hospital</v>
          </cell>
          <cell r="J1086" t="str">
            <v>Broughton</v>
          </cell>
          <cell r="K1086" t="str">
            <v>947776936N</v>
          </cell>
          <cell r="L1086" t="str">
            <v>947776936N</v>
          </cell>
          <cell r="M1086" t="str">
            <v>1104319</v>
          </cell>
          <cell r="N1086" t="str">
            <v>West</v>
          </cell>
          <cell r="O1086" t="str">
            <v>101</v>
          </cell>
          <cell r="P1086" t="str">
            <v>Smoky Mountain</v>
          </cell>
          <cell r="Q1086" t="str">
            <v>Direct with Approval</v>
          </cell>
          <cell r="R1086" t="str">
            <v>Other outpatient and residential non state facilit</v>
          </cell>
          <cell r="S1086" t="str">
            <v>Foster family alternative family living</v>
          </cell>
          <cell r="T1086" t="str">
            <v>MH</v>
          </cell>
          <cell r="U1086" t="str">
            <v>McDowell</v>
          </cell>
          <cell r="V1086" t="str">
            <v>McDowell</v>
          </cell>
          <cell r="W1086" t="str">
            <v>Rutherford</v>
          </cell>
          <cell r="X1086" t="str">
            <v>Smoky Mountain</v>
          </cell>
          <cell r="Y1086" t="str">
            <v>Smoky Mountain Center</v>
          </cell>
          <cell r="AA1086" t="str">
            <v>SELF PAY</v>
          </cell>
          <cell r="AB1086" t="str">
            <v>SELF PAY</v>
          </cell>
          <cell r="AC1086" t="str">
            <v>MEDICAID(NC)</v>
          </cell>
          <cell r="AD1086" t="str">
            <v>MEDICAID</v>
          </cell>
          <cell r="AK1086" t="str">
            <v>Medicaid</v>
          </cell>
          <cell r="AL1086">
            <v>57.260273972602739</v>
          </cell>
          <cell r="AM1086">
            <v>902</v>
          </cell>
          <cell r="AN1086">
            <v>0</v>
          </cell>
          <cell r="AO1086">
            <v>0</v>
          </cell>
          <cell r="AP1086" t="str">
            <v>.</v>
          </cell>
          <cell r="AQ1086" t="str">
            <v>.</v>
          </cell>
          <cell r="AR1086" t="str">
            <v>Not Seen</v>
          </cell>
          <cell r="AS1086">
            <v>0</v>
          </cell>
          <cell r="AT1086">
            <v>0</v>
          </cell>
          <cell r="AU1086">
            <v>1</v>
          </cell>
          <cell r="AV1086" t="b">
            <v>1</v>
          </cell>
          <cell r="AW1086" t="b">
            <v>1</v>
          </cell>
          <cell r="AX1086" t="b">
            <v>1</v>
          </cell>
          <cell r="AY1086" t="b">
            <v>0</v>
          </cell>
          <cell r="AZ1086">
            <v>0</v>
          </cell>
          <cell r="BA1086" t="b">
            <v>1</v>
          </cell>
          <cell r="BB1086" t="b">
            <v>1</v>
          </cell>
          <cell r="BC1086">
            <v>1</v>
          </cell>
        </row>
        <row r="1087">
          <cell r="A1087" t="str">
            <v>0</v>
          </cell>
          <cell r="B1087" t="str">
            <v>2010/11/11</v>
          </cell>
          <cell r="C1087" t="str">
            <v>2011/01/07</v>
          </cell>
          <cell r="D1087">
            <v>0</v>
          </cell>
          <cell r="E1087">
            <v>2234659</v>
          </cell>
          <cell r="F1087" t="str">
            <v>F</v>
          </cell>
          <cell r="G1087" t="str">
            <v>T</v>
          </cell>
          <cell r="H1087" t="str">
            <v>1982/07/09</v>
          </cell>
          <cell r="I1087" t="str">
            <v>Psych Hospital</v>
          </cell>
          <cell r="J1087" t="str">
            <v>Central Regional Hospital</v>
          </cell>
          <cell r="K1087" t="str">
            <v>950980875K</v>
          </cell>
          <cell r="L1087" t="str">
            <v>950980875K</v>
          </cell>
          <cell r="M1087" t="str">
            <v>1104320</v>
          </cell>
          <cell r="N1087" t="str">
            <v>C</v>
          </cell>
          <cell r="O1087" t="str">
            <v>202</v>
          </cell>
          <cell r="P1087" t="str">
            <v>CenterPoint</v>
          </cell>
          <cell r="Q1087" t="str">
            <v>Direct to Outpatient Commitment</v>
          </cell>
          <cell r="R1087" t="str">
            <v>Other outpatient and residential non state facilit</v>
          </cell>
          <cell r="S1087" t="str">
            <v>Private residence</v>
          </cell>
          <cell r="T1087" t="str">
            <v>MH</v>
          </cell>
          <cell r="U1087" t="str">
            <v>Forsyth</v>
          </cell>
          <cell r="V1087" t="str">
            <v>Forsyth</v>
          </cell>
          <cell r="W1087" t="str">
            <v>Forsyth</v>
          </cell>
          <cell r="X1087" t="str">
            <v>CenterPoint</v>
          </cell>
          <cell r="Y1087" t="str">
            <v>CenterPoint Human Services</v>
          </cell>
          <cell r="AA1087" t="str">
            <v>BLUE CROSS OF NC</v>
          </cell>
          <cell r="AB1087" t="str">
            <v>BLUE CROSS</v>
          </cell>
          <cell r="AC1087" t="str">
            <v>SELF PAY</v>
          </cell>
          <cell r="AD1087" t="str">
            <v>SELF PAY</v>
          </cell>
          <cell r="AE1087" t="str">
            <v>MEDICAID(NC)</v>
          </cell>
          <cell r="AF1087" t="str">
            <v>MEDICAID</v>
          </cell>
          <cell r="AG1087" t="str">
            <v>SELF PAY</v>
          </cell>
          <cell r="AH1087" t="str">
            <v>SELF PAY</v>
          </cell>
          <cell r="AK1087" t="str">
            <v>Medicaid</v>
          </cell>
          <cell r="AL1087">
            <v>29.079452054794519</v>
          </cell>
          <cell r="AM1087">
            <v>313</v>
          </cell>
          <cell r="AN1087">
            <v>1</v>
          </cell>
          <cell r="AO1087">
            <v>1</v>
          </cell>
          <cell r="AP1087">
            <v>20110113</v>
          </cell>
          <cell r="AQ1087">
            <v>6</v>
          </cell>
          <cell r="AR1087" t="str">
            <v>0-7 Days</v>
          </cell>
          <cell r="AS1087">
            <v>0</v>
          </cell>
          <cell r="AT1087">
            <v>0</v>
          </cell>
          <cell r="AU1087">
            <v>1</v>
          </cell>
          <cell r="AV1087" t="b">
            <v>1</v>
          </cell>
          <cell r="AW1087" t="b">
            <v>1</v>
          </cell>
          <cell r="AX1087" t="b">
            <v>1</v>
          </cell>
          <cell r="AY1087" t="b">
            <v>0</v>
          </cell>
          <cell r="AZ1087">
            <v>0</v>
          </cell>
          <cell r="BA1087" t="b">
            <v>1</v>
          </cell>
          <cell r="BB1087" t="b">
            <v>1</v>
          </cell>
          <cell r="BC1087">
            <v>1</v>
          </cell>
        </row>
        <row r="1088">
          <cell r="A1088" t="str">
            <v>0</v>
          </cell>
          <cell r="B1088" t="str">
            <v>2010/11/17</v>
          </cell>
          <cell r="C1088" t="str">
            <v>2011/03/24</v>
          </cell>
          <cell r="D1088">
            <v>0</v>
          </cell>
          <cell r="E1088">
            <v>2281804</v>
          </cell>
          <cell r="F1088" t="str">
            <v>F</v>
          </cell>
          <cell r="G1088" t="str">
            <v>T</v>
          </cell>
          <cell r="H1088" t="str">
            <v>1994/12/23</v>
          </cell>
          <cell r="I1088" t="str">
            <v>Psych Hospital</v>
          </cell>
          <cell r="J1088" t="str">
            <v>Central Regional Hospital</v>
          </cell>
          <cell r="K1088" t="str">
            <v>901290316P</v>
          </cell>
          <cell r="L1088" t="str">
            <v>901290316P</v>
          </cell>
          <cell r="M1088" t="str">
            <v>1104374</v>
          </cell>
          <cell r="N1088" t="str">
            <v>C</v>
          </cell>
          <cell r="O1088" t="str">
            <v>208</v>
          </cell>
          <cell r="P1088" t="str">
            <v>Five County</v>
          </cell>
          <cell r="Q1088" t="str">
            <v>Direct with Approval</v>
          </cell>
          <cell r="R1088" t="str">
            <v>Other outpatient and residential non state facilit</v>
          </cell>
          <cell r="S1088" t="str">
            <v>Residental facility excluding nursing homes(halfwa</v>
          </cell>
          <cell r="T1088" t="str">
            <v>MH</v>
          </cell>
          <cell r="U1088" t="str">
            <v>Franklin</v>
          </cell>
          <cell r="V1088" t="str">
            <v>Franklin</v>
          </cell>
          <cell r="W1088" t="str">
            <v>Franklin</v>
          </cell>
          <cell r="X1088" t="str">
            <v>Five County</v>
          </cell>
          <cell r="Y1088" t="str">
            <v>Five County</v>
          </cell>
          <cell r="AA1088" t="str">
            <v>MEDICAID(NC)</v>
          </cell>
          <cell r="AB1088" t="str">
            <v>MEDICAID</v>
          </cell>
          <cell r="AC1088" t="str">
            <v>SELF PAY</v>
          </cell>
          <cell r="AD1088" t="str">
            <v>SELF PAY</v>
          </cell>
          <cell r="AK1088" t="str">
            <v>Medicaid</v>
          </cell>
          <cell r="AL1088">
            <v>16.613698630136987</v>
          </cell>
          <cell r="AM1088">
            <v>341</v>
          </cell>
          <cell r="AN1088">
            <v>1</v>
          </cell>
          <cell r="AO1088">
            <v>1</v>
          </cell>
          <cell r="AP1088">
            <v>20110324</v>
          </cell>
          <cell r="AQ1088">
            <v>0</v>
          </cell>
          <cell r="AR1088" t="str">
            <v>0-7 Days</v>
          </cell>
          <cell r="AS1088">
            <v>0</v>
          </cell>
          <cell r="AT1088">
            <v>0</v>
          </cell>
          <cell r="AU1088">
            <v>1</v>
          </cell>
          <cell r="AV1088" t="b">
            <v>1</v>
          </cell>
          <cell r="AW1088" t="b">
            <v>1</v>
          </cell>
          <cell r="AX1088" t="b">
            <v>1</v>
          </cell>
          <cell r="AY1088" t="b">
            <v>0</v>
          </cell>
          <cell r="AZ1088">
            <v>0</v>
          </cell>
          <cell r="BA1088" t="b">
            <v>1</v>
          </cell>
          <cell r="BB1088" t="b">
            <v>1</v>
          </cell>
          <cell r="BC1088">
            <v>1</v>
          </cell>
        </row>
        <row r="1089">
          <cell r="A1089" t="str">
            <v>Q</v>
          </cell>
          <cell r="B1089" t="str">
            <v>2011/02/11</v>
          </cell>
          <cell r="C1089" t="str">
            <v>2011/03/04</v>
          </cell>
          <cell r="D1089">
            <v>0</v>
          </cell>
          <cell r="E1089">
            <v>2309296</v>
          </cell>
          <cell r="F1089" t="str">
            <v>M</v>
          </cell>
          <cell r="G1089" t="str">
            <v>T</v>
          </cell>
          <cell r="H1089" t="str">
            <v>1955/03/06</v>
          </cell>
          <cell r="I1089" t="str">
            <v>ADATC</v>
          </cell>
          <cell r="J1089" t="str">
            <v>W.B. Jones ADATC</v>
          </cell>
          <cell r="K1089" t="str">
            <v>951794973L</v>
          </cell>
          <cell r="M1089" t="str">
            <v>1104389</v>
          </cell>
          <cell r="N1089" t="str">
            <v>East</v>
          </cell>
          <cell r="O1089" t="str">
            <v>412</v>
          </cell>
          <cell r="P1089" t="str">
            <v>Albemarle</v>
          </cell>
          <cell r="Q1089" t="str">
            <v>Program Completion ADATC only</v>
          </cell>
          <cell r="R1089" t="str">
            <v>Other outpatient and residential non state facilit</v>
          </cell>
          <cell r="S1089" t="str">
            <v>Private residence</v>
          </cell>
          <cell r="T1089" t="str">
            <v>SA</v>
          </cell>
          <cell r="U1089" t="str">
            <v>Dare</v>
          </cell>
          <cell r="V1089" t="str">
            <v>Dare</v>
          </cell>
          <cell r="W1089" t="str">
            <v>Dare</v>
          </cell>
          <cell r="X1089" t="str">
            <v>ECBH</v>
          </cell>
          <cell r="Y1089" t="str">
            <v>East Carolina Behavioral Health</v>
          </cell>
          <cell r="AA1089" t="str">
            <v>SELF PAY</v>
          </cell>
          <cell r="AB1089" t="str">
            <v>SELF PAY</v>
          </cell>
          <cell r="AK1089" t="str">
            <v>Self</v>
          </cell>
          <cell r="AL1089">
            <v>56.441095890410956</v>
          </cell>
          <cell r="AM1089">
            <v>2067</v>
          </cell>
          <cell r="AN1089">
            <v>0</v>
          </cell>
          <cell r="AO1089">
            <v>0</v>
          </cell>
          <cell r="AP1089" t="str">
            <v>.</v>
          </cell>
          <cell r="AQ1089" t="str">
            <v>.</v>
          </cell>
          <cell r="AR1089" t="str">
            <v>Not Seen</v>
          </cell>
          <cell r="AS1089">
            <v>0</v>
          </cell>
          <cell r="AT1089">
            <v>0</v>
          </cell>
          <cell r="AU1089">
            <v>0</v>
          </cell>
          <cell r="AV1089" t="b">
            <v>0</v>
          </cell>
          <cell r="AW1089" t="b">
            <v>1</v>
          </cell>
          <cell r="AX1089" t="b">
            <v>1</v>
          </cell>
          <cell r="AY1089" t="b">
            <v>0</v>
          </cell>
          <cell r="AZ1089">
            <v>1</v>
          </cell>
          <cell r="BA1089" t="b">
            <v>1</v>
          </cell>
          <cell r="BB1089" t="b">
            <v>1</v>
          </cell>
          <cell r="BC1089">
            <v>1</v>
          </cell>
        </row>
        <row r="1090">
          <cell r="A1090" t="str">
            <v>0</v>
          </cell>
          <cell r="B1090" t="str">
            <v>2010/12/20</v>
          </cell>
          <cell r="C1090" t="str">
            <v>2011/01/14</v>
          </cell>
          <cell r="D1090">
            <v>0</v>
          </cell>
          <cell r="E1090">
            <v>2279179</v>
          </cell>
          <cell r="F1090" t="str">
            <v>M</v>
          </cell>
          <cell r="G1090" t="str">
            <v>T</v>
          </cell>
          <cell r="H1090" t="str">
            <v>1954/09/02</v>
          </cell>
          <cell r="I1090" t="str">
            <v>Psych Hospital</v>
          </cell>
          <cell r="J1090" t="str">
            <v>Central Regional Hospital</v>
          </cell>
          <cell r="K1090" t="str">
            <v>949707868O</v>
          </cell>
          <cell r="M1090" t="str">
            <v>1104405</v>
          </cell>
          <cell r="N1090" t="str">
            <v>C</v>
          </cell>
          <cell r="O1090" t="str">
            <v>308</v>
          </cell>
          <cell r="P1090" t="str">
            <v>Wake</v>
          </cell>
          <cell r="Q1090" t="str">
            <v>Direct to Outpatient Commitment</v>
          </cell>
          <cell r="R1090" t="str">
            <v>Other outpatient and residential non state facilit</v>
          </cell>
          <cell r="S1090" t="str">
            <v>Homeless(street vehicle shelter for homeless)</v>
          </cell>
          <cell r="T1090" t="str">
            <v>MH</v>
          </cell>
          <cell r="U1090" t="str">
            <v>Wake</v>
          </cell>
          <cell r="V1090" t="str">
            <v>Wake</v>
          </cell>
          <cell r="W1090" t="str">
            <v>Wake</v>
          </cell>
          <cell r="X1090" t="str">
            <v>Wake</v>
          </cell>
          <cell r="Y1090" t="str">
            <v>Wake</v>
          </cell>
          <cell r="AA1090" t="str">
            <v>SELF PAY</v>
          </cell>
          <cell r="AB1090" t="str">
            <v>SELF PAY</v>
          </cell>
          <cell r="AK1090" t="str">
            <v>Self</v>
          </cell>
          <cell r="AL1090">
            <v>56.947945205479449</v>
          </cell>
          <cell r="AM1090">
            <v>340</v>
          </cell>
          <cell r="AN1090">
            <v>1</v>
          </cell>
          <cell r="AO1090">
            <v>1</v>
          </cell>
          <cell r="AP1090">
            <v>20110121</v>
          </cell>
          <cell r="AQ1090">
            <v>7</v>
          </cell>
          <cell r="AR1090" t="str">
            <v>0-7 Days</v>
          </cell>
          <cell r="AS1090">
            <v>0</v>
          </cell>
          <cell r="AT1090">
            <v>0</v>
          </cell>
          <cell r="AU1090">
            <v>1</v>
          </cell>
          <cell r="AV1090" t="b">
            <v>1</v>
          </cell>
          <cell r="AW1090" t="b">
            <v>1</v>
          </cell>
          <cell r="AX1090" t="b">
            <v>1</v>
          </cell>
          <cell r="AY1090" t="b">
            <v>0</v>
          </cell>
          <cell r="AZ1090">
            <v>0</v>
          </cell>
          <cell r="BA1090" t="b">
            <v>1</v>
          </cell>
          <cell r="BB1090" t="b">
            <v>1</v>
          </cell>
          <cell r="BC1090">
            <v>1</v>
          </cell>
        </row>
        <row r="1091">
          <cell r="A1091" t="str">
            <v>0</v>
          </cell>
          <cell r="B1091" t="str">
            <v>2011/01/22</v>
          </cell>
          <cell r="C1091" t="str">
            <v>2011/02/03</v>
          </cell>
          <cell r="D1091">
            <v>0</v>
          </cell>
          <cell r="E1091">
            <v>2281836</v>
          </cell>
          <cell r="F1091" t="str">
            <v>F</v>
          </cell>
          <cell r="G1091" t="str">
            <v>T</v>
          </cell>
          <cell r="H1091" t="str">
            <v>1993/02/08</v>
          </cell>
          <cell r="I1091" t="str">
            <v>Psych Hospital</v>
          </cell>
          <cell r="J1091" t="str">
            <v>Central Regional Hospital</v>
          </cell>
          <cell r="K1091" t="str">
            <v>900846100P</v>
          </cell>
          <cell r="M1091" t="str">
            <v>1104445</v>
          </cell>
          <cell r="N1091" t="str">
            <v>C</v>
          </cell>
          <cell r="O1091" t="str">
            <v>303</v>
          </cell>
          <cell r="P1091" t="str">
            <v>Sandhills</v>
          </cell>
          <cell r="Q1091" t="str">
            <v>Direct with Approval</v>
          </cell>
          <cell r="R1091" t="str">
            <v>Other outpatient and residential non state facilit</v>
          </cell>
          <cell r="S1091" t="str">
            <v>Private residence</v>
          </cell>
          <cell r="T1091" t="str">
            <v>MH</v>
          </cell>
          <cell r="U1091" t="str">
            <v>Lee</v>
          </cell>
          <cell r="V1091" t="str">
            <v>Lee</v>
          </cell>
          <cell r="W1091" t="str">
            <v>Lee</v>
          </cell>
          <cell r="X1091" t="str">
            <v>Sandhills</v>
          </cell>
          <cell r="Y1091" t="str">
            <v>Sandhills Center</v>
          </cell>
          <cell r="AA1091" t="str">
            <v>BLUE CROSS OF NC</v>
          </cell>
          <cell r="AB1091" t="str">
            <v>BLUE CROSS</v>
          </cell>
          <cell r="AC1091" t="str">
            <v>OTHER BCBS</v>
          </cell>
          <cell r="AD1091" t="str">
            <v>BLUE CROSS</v>
          </cell>
          <cell r="AE1091" t="str">
            <v>SELF PAY</v>
          </cell>
          <cell r="AF1091" t="str">
            <v>SELF PAY</v>
          </cell>
          <cell r="AG1091" t="str">
            <v>SELF PAY</v>
          </cell>
          <cell r="AH1091" t="str">
            <v>SELF PAY</v>
          </cell>
          <cell r="AK1091" t="str">
            <v>Private</v>
          </cell>
          <cell r="AL1091">
            <v>18.484931506849314</v>
          </cell>
          <cell r="AM1091">
            <v>342</v>
          </cell>
          <cell r="AN1091">
            <v>0</v>
          </cell>
          <cell r="AO1091">
            <v>0</v>
          </cell>
          <cell r="AP1091" t="str">
            <v>.</v>
          </cell>
          <cell r="AQ1091" t="str">
            <v>.</v>
          </cell>
          <cell r="AR1091" t="str">
            <v>Not Seen</v>
          </cell>
          <cell r="AS1091">
            <v>0</v>
          </cell>
          <cell r="AT1091">
            <v>0</v>
          </cell>
          <cell r="AU1091">
            <v>1</v>
          </cell>
          <cell r="AV1091" t="b">
            <v>1</v>
          </cell>
          <cell r="AW1091" t="b">
            <v>1</v>
          </cell>
          <cell r="AX1091" t="b">
            <v>1</v>
          </cell>
          <cell r="AY1091" t="b">
            <v>0</v>
          </cell>
          <cell r="AZ1091">
            <v>0</v>
          </cell>
          <cell r="BA1091" t="b">
            <v>1</v>
          </cell>
          <cell r="BB1091" t="b">
            <v>1</v>
          </cell>
          <cell r="BC1091">
            <v>1</v>
          </cell>
        </row>
        <row r="1092">
          <cell r="A1092" t="str">
            <v>Q</v>
          </cell>
          <cell r="B1092" t="str">
            <v>2010/12/15</v>
          </cell>
          <cell r="C1092" t="str">
            <v>2011/01/12</v>
          </cell>
          <cell r="D1092">
            <v>0</v>
          </cell>
          <cell r="E1092">
            <v>2281841</v>
          </cell>
          <cell r="F1092" t="str">
            <v>M</v>
          </cell>
          <cell r="G1092" t="str">
            <v>T</v>
          </cell>
          <cell r="H1092" t="str">
            <v>1981/12/17</v>
          </cell>
          <cell r="I1092" t="str">
            <v>ADATC</v>
          </cell>
          <cell r="J1092" t="str">
            <v>W.B. Jones ADATC</v>
          </cell>
          <cell r="K1092" t="str">
            <v>900303606N</v>
          </cell>
          <cell r="M1092" t="str">
            <v>1104456</v>
          </cell>
          <cell r="N1092" t="str">
            <v>East</v>
          </cell>
          <cell r="O1092" t="str">
            <v>401</v>
          </cell>
          <cell r="P1092" t="str">
            <v>Southeastern Center</v>
          </cell>
          <cell r="Q1092" t="str">
            <v>Program Completion ADATC only</v>
          </cell>
          <cell r="R1092" t="str">
            <v>Other outpatient and residential non state facilit</v>
          </cell>
          <cell r="S1092" t="str">
            <v>Private residence</v>
          </cell>
          <cell r="T1092" t="str">
            <v>SA</v>
          </cell>
          <cell r="U1092" t="str">
            <v>New Hanover</v>
          </cell>
          <cell r="V1092" t="str">
            <v>New Hanover</v>
          </cell>
          <cell r="W1092" t="str">
            <v>New Hanover</v>
          </cell>
          <cell r="X1092" t="str">
            <v>Southeastern Center</v>
          </cell>
          <cell r="Y1092" t="str">
            <v>Southeastern Center</v>
          </cell>
          <cell r="AA1092" t="str">
            <v>SELF PAY</v>
          </cell>
          <cell r="AB1092" t="str">
            <v>SELF PAY</v>
          </cell>
          <cell r="AK1092" t="str">
            <v>Self</v>
          </cell>
          <cell r="AL1092">
            <v>29.638356164383563</v>
          </cell>
          <cell r="AM1092">
            <v>1972</v>
          </cell>
          <cell r="AN1092">
            <v>1</v>
          </cell>
          <cell r="AO1092">
            <v>1</v>
          </cell>
          <cell r="AP1092">
            <v>20110113</v>
          </cell>
          <cell r="AQ1092">
            <v>1</v>
          </cell>
          <cell r="AR1092" t="str">
            <v>0-7 Days</v>
          </cell>
          <cell r="AS1092">
            <v>0</v>
          </cell>
          <cell r="AT1092">
            <v>0</v>
          </cell>
          <cell r="AU1092">
            <v>0</v>
          </cell>
          <cell r="AV1092" t="b">
            <v>0</v>
          </cell>
          <cell r="AW1092" t="b">
            <v>1</v>
          </cell>
          <cell r="AX1092" t="b">
            <v>1</v>
          </cell>
          <cell r="AY1092" t="b">
            <v>0</v>
          </cell>
          <cell r="AZ1092">
            <v>1</v>
          </cell>
          <cell r="BA1092" t="b">
            <v>1</v>
          </cell>
          <cell r="BB1092" t="b">
            <v>1</v>
          </cell>
          <cell r="BC1092">
            <v>1</v>
          </cell>
        </row>
        <row r="1093">
          <cell r="A1093" t="str">
            <v>0</v>
          </cell>
          <cell r="B1093" t="str">
            <v>2010/11/22</v>
          </cell>
          <cell r="C1093" t="str">
            <v>2011/03/04</v>
          </cell>
          <cell r="D1093">
            <v>0</v>
          </cell>
          <cell r="E1093">
            <v>2281842</v>
          </cell>
          <cell r="F1093" t="str">
            <v>M</v>
          </cell>
          <cell r="G1093" t="str">
            <v>T</v>
          </cell>
          <cell r="H1093" t="str">
            <v>1942/03/08</v>
          </cell>
          <cell r="I1093" t="str">
            <v>Psych Hospital</v>
          </cell>
          <cell r="J1093" t="str">
            <v>Central Regional Hospital</v>
          </cell>
          <cell r="K1093" t="str">
            <v>951687191R</v>
          </cell>
          <cell r="M1093" t="str">
            <v>1104457</v>
          </cell>
          <cell r="N1093" t="str">
            <v>C</v>
          </cell>
          <cell r="O1093" t="str">
            <v>208</v>
          </cell>
          <cell r="P1093" t="str">
            <v>Five County</v>
          </cell>
          <cell r="Q1093" t="str">
            <v>Direct with Approval</v>
          </cell>
          <cell r="R1093" t="str">
            <v>Other outpatient and residential non state facilit</v>
          </cell>
          <cell r="S1093" t="str">
            <v>Private residence</v>
          </cell>
          <cell r="T1093" t="str">
            <v>MH</v>
          </cell>
          <cell r="U1093" t="str">
            <v>Granville</v>
          </cell>
          <cell r="V1093" t="str">
            <v>Granville</v>
          </cell>
          <cell r="W1093" t="str">
            <v>Granville</v>
          </cell>
          <cell r="X1093" t="str">
            <v>Five County</v>
          </cell>
          <cell r="Y1093" t="str">
            <v>Five County</v>
          </cell>
          <cell r="AA1093" t="str">
            <v>OTHER MEDICARE HMO</v>
          </cell>
          <cell r="AB1093" t="str">
            <v>HMO</v>
          </cell>
          <cell r="AC1093" t="str">
            <v>OTHER COMMERCIAL</v>
          </cell>
          <cell r="AD1093" t="str">
            <v>COMMERCIAL</v>
          </cell>
          <cell r="AE1093" t="str">
            <v>SELF PAY</v>
          </cell>
          <cell r="AF1093" t="str">
            <v>SELF PAY</v>
          </cell>
          <cell r="AK1093" t="str">
            <v>Private</v>
          </cell>
          <cell r="AL1093">
            <v>69.443835616438349</v>
          </cell>
          <cell r="AM1093">
            <v>343</v>
          </cell>
          <cell r="AN1093">
            <v>0</v>
          </cell>
          <cell r="AO1093">
            <v>0</v>
          </cell>
          <cell r="AP1093" t="str">
            <v>.</v>
          </cell>
          <cell r="AQ1093" t="str">
            <v>.</v>
          </cell>
          <cell r="AR1093" t="str">
            <v>Not Seen</v>
          </cell>
          <cell r="AS1093">
            <v>0</v>
          </cell>
          <cell r="AT1093">
            <v>0</v>
          </cell>
          <cell r="AU1093">
            <v>1</v>
          </cell>
          <cell r="AV1093" t="b">
            <v>1</v>
          </cell>
          <cell r="AW1093" t="b">
            <v>1</v>
          </cell>
          <cell r="AX1093" t="b">
            <v>1</v>
          </cell>
          <cell r="AY1093" t="b">
            <v>0</v>
          </cell>
          <cell r="AZ1093">
            <v>0</v>
          </cell>
          <cell r="BA1093" t="b">
            <v>1</v>
          </cell>
          <cell r="BB1093" t="b">
            <v>1</v>
          </cell>
          <cell r="BC1093">
            <v>1</v>
          </cell>
        </row>
        <row r="1094">
          <cell r="A1094" t="str">
            <v>1</v>
          </cell>
          <cell r="B1094" t="str">
            <v>2010/11/23</v>
          </cell>
          <cell r="C1094" t="str">
            <v>2011/01/06</v>
          </cell>
          <cell r="D1094">
            <v>0</v>
          </cell>
          <cell r="E1094">
            <v>1612450</v>
          </cell>
          <cell r="F1094" t="str">
            <v>M</v>
          </cell>
          <cell r="G1094" t="str">
            <v>T</v>
          </cell>
          <cell r="H1094" t="str">
            <v>1982/05/21</v>
          </cell>
          <cell r="I1094" t="str">
            <v>Psych Hospital</v>
          </cell>
          <cell r="J1094" t="str">
            <v>Cherry</v>
          </cell>
          <cell r="K1094" t="str">
            <v>946617168M</v>
          </cell>
          <cell r="M1094" t="str">
            <v>1104458</v>
          </cell>
          <cell r="N1094" t="str">
            <v>East</v>
          </cell>
          <cell r="O1094" t="str">
            <v>305</v>
          </cell>
          <cell r="P1094" t="str">
            <v>Cumberland</v>
          </cell>
          <cell r="Q1094" t="str">
            <v>Direct to Outpatient Commitment</v>
          </cell>
          <cell r="R1094" t="str">
            <v>Other outpatient and residential non state facilit</v>
          </cell>
          <cell r="S1094" t="str">
            <v>Private residence</v>
          </cell>
          <cell r="T1094" t="str">
            <v>MH</v>
          </cell>
          <cell r="U1094" t="str">
            <v>Cumberland</v>
          </cell>
          <cell r="V1094" t="str">
            <v>Cumberland</v>
          </cell>
          <cell r="W1094" t="str">
            <v>Cumberland</v>
          </cell>
          <cell r="X1094" t="str">
            <v>Cumberland</v>
          </cell>
          <cell r="Y1094" t="str">
            <v>Cumberland</v>
          </cell>
          <cell r="AA1094" t="str">
            <v>SELF PAY</v>
          </cell>
          <cell r="AB1094" t="str">
            <v>SELF PAY</v>
          </cell>
          <cell r="AK1094" t="str">
            <v>Self</v>
          </cell>
          <cell r="AL1094">
            <v>29.213698630136985</v>
          </cell>
          <cell r="AM1094">
            <v>590</v>
          </cell>
          <cell r="AN1094">
            <v>1</v>
          </cell>
          <cell r="AO1094">
            <v>1</v>
          </cell>
          <cell r="AP1094">
            <v>20110121</v>
          </cell>
          <cell r="AQ1094">
            <v>15</v>
          </cell>
          <cell r="AR1094" t="str">
            <v>8-30 Days</v>
          </cell>
          <cell r="AS1094">
            <v>0</v>
          </cell>
          <cell r="AT1094">
            <v>0</v>
          </cell>
          <cell r="AU1094">
            <v>1</v>
          </cell>
          <cell r="AV1094" t="b">
            <v>1</v>
          </cell>
          <cell r="AW1094" t="b">
            <v>1</v>
          </cell>
          <cell r="AX1094" t="b">
            <v>1</v>
          </cell>
          <cell r="AY1094" t="b">
            <v>0</v>
          </cell>
          <cell r="AZ1094">
            <v>0</v>
          </cell>
          <cell r="BA1094" t="b">
            <v>1</v>
          </cell>
          <cell r="BB1094" t="b">
            <v>1</v>
          </cell>
          <cell r="BC1094">
            <v>1</v>
          </cell>
        </row>
        <row r="1095">
          <cell r="A1095" t="str">
            <v>0</v>
          </cell>
          <cell r="B1095" t="str">
            <v>2010/11/23</v>
          </cell>
          <cell r="C1095" t="str">
            <v>2011/01/21</v>
          </cell>
          <cell r="D1095">
            <v>0</v>
          </cell>
          <cell r="E1095">
            <v>2281845</v>
          </cell>
          <cell r="F1095" t="str">
            <v>F</v>
          </cell>
          <cell r="G1095" t="str">
            <v>T</v>
          </cell>
          <cell r="H1095" t="str">
            <v>1945/10/29</v>
          </cell>
          <cell r="I1095" t="str">
            <v>Psych Hospital</v>
          </cell>
          <cell r="J1095" t="str">
            <v>Central Regional Hospital</v>
          </cell>
          <cell r="K1095" t="str">
            <v>951459497P</v>
          </cell>
          <cell r="M1095" t="str">
            <v>1104465</v>
          </cell>
          <cell r="N1095" t="str">
            <v>C</v>
          </cell>
          <cell r="O1095" t="str">
            <v>207</v>
          </cell>
          <cell r="P1095" t="str">
            <v>Durham</v>
          </cell>
          <cell r="Q1095" t="str">
            <v>Direct with Approval</v>
          </cell>
          <cell r="R1095" t="str">
            <v>Other outpatient and residential non state facilit</v>
          </cell>
          <cell r="S1095" t="str">
            <v>Private residence</v>
          </cell>
          <cell r="T1095" t="str">
            <v>MH</v>
          </cell>
          <cell r="U1095" t="str">
            <v>Durham</v>
          </cell>
          <cell r="V1095" t="str">
            <v>Durham</v>
          </cell>
          <cell r="W1095" t="str">
            <v>Durham</v>
          </cell>
          <cell r="X1095" t="str">
            <v>Durham</v>
          </cell>
          <cell r="Y1095" t="str">
            <v>Durham Center</v>
          </cell>
          <cell r="AA1095" t="str">
            <v>MEDICARE PART A</v>
          </cell>
          <cell r="AB1095" t="str">
            <v>MEDICARE</v>
          </cell>
          <cell r="AC1095" t="str">
            <v>SELF PAY</v>
          </cell>
          <cell r="AD1095" t="str">
            <v>SELF PAY</v>
          </cell>
          <cell r="AE1095" t="str">
            <v>MEDICARE PART B</v>
          </cell>
          <cell r="AF1095" t="str">
            <v>MEDICARE</v>
          </cell>
          <cell r="AK1095" t="str">
            <v>Medicare</v>
          </cell>
          <cell r="AL1095">
            <v>65.797260273972597</v>
          </cell>
          <cell r="AM1095">
            <v>344</v>
          </cell>
          <cell r="AN1095">
            <v>1</v>
          </cell>
          <cell r="AO1095">
            <v>1</v>
          </cell>
          <cell r="AP1095">
            <v>20110209</v>
          </cell>
          <cell r="AQ1095">
            <v>19</v>
          </cell>
          <cell r="AR1095" t="str">
            <v>8-30 Days</v>
          </cell>
          <cell r="AS1095">
            <v>0</v>
          </cell>
          <cell r="AT1095">
            <v>0</v>
          </cell>
          <cell r="AU1095">
            <v>1</v>
          </cell>
          <cell r="AV1095" t="b">
            <v>1</v>
          </cell>
          <cell r="AW1095" t="b">
            <v>1</v>
          </cell>
          <cell r="AX1095" t="b">
            <v>1</v>
          </cell>
          <cell r="AY1095" t="b">
            <v>0</v>
          </cell>
          <cell r="AZ1095">
            <v>0</v>
          </cell>
          <cell r="BA1095" t="b">
            <v>1</v>
          </cell>
          <cell r="BB1095" t="b">
            <v>1</v>
          </cell>
          <cell r="BC1095">
            <v>1</v>
          </cell>
        </row>
        <row r="1096">
          <cell r="A1096" t="str">
            <v>1</v>
          </cell>
          <cell r="B1096" t="str">
            <v>2011/01/07</v>
          </cell>
          <cell r="C1096" t="str">
            <v>2011/01/11</v>
          </cell>
          <cell r="D1096">
            <v>0</v>
          </cell>
          <cell r="E1096">
            <v>1595067</v>
          </cell>
          <cell r="F1096" t="str">
            <v>M</v>
          </cell>
          <cell r="G1096" t="str">
            <v>T</v>
          </cell>
          <cell r="H1096" t="str">
            <v>1961/10/10</v>
          </cell>
          <cell r="I1096" t="str">
            <v>Psych Hospital</v>
          </cell>
          <cell r="J1096" t="str">
            <v>Cherry</v>
          </cell>
          <cell r="K1096" t="str">
            <v>945985079L</v>
          </cell>
          <cell r="L1096" t="str">
            <v>945985079L</v>
          </cell>
          <cell r="M1096" t="str">
            <v>1104470</v>
          </cell>
          <cell r="N1096" t="str">
            <v>East</v>
          </cell>
          <cell r="O1096" t="str">
            <v>408</v>
          </cell>
          <cell r="P1096" t="str">
            <v>Eastpointe</v>
          </cell>
          <cell r="Q1096" t="str">
            <v>Direct to Outpatient Commitment</v>
          </cell>
          <cell r="R1096" t="str">
            <v>Other outpatient and residential non state facilit</v>
          </cell>
          <cell r="S1096" t="str">
            <v>Private residence</v>
          </cell>
          <cell r="T1096" t="str">
            <v>MH</v>
          </cell>
          <cell r="U1096" t="str">
            <v>Wayne</v>
          </cell>
          <cell r="V1096" t="str">
            <v>Wayne</v>
          </cell>
          <cell r="W1096" t="str">
            <v>Wayne</v>
          </cell>
          <cell r="X1096" t="str">
            <v>Eastpointe</v>
          </cell>
          <cell r="Y1096" t="str">
            <v>Eastpointe</v>
          </cell>
          <cell r="AA1096" t="str">
            <v>SELF PAY</v>
          </cell>
          <cell r="AB1096" t="str">
            <v>SELF PAY</v>
          </cell>
          <cell r="AK1096" t="str">
            <v>Self</v>
          </cell>
          <cell r="AL1096">
            <v>49.838356164383562</v>
          </cell>
          <cell r="AM1096">
            <v>589</v>
          </cell>
          <cell r="AN1096">
            <v>1</v>
          </cell>
          <cell r="AO1096">
            <v>1</v>
          </cell>
          <cell r="AP1096">
            <v>20110113</v>
          </cell>
          <cell r="AQ1096">
            <v>2</v>
          </cell>
          <cell r="AR1096" t="str">
            <v>0-7 Days</v>
          </cell>
          <cell r="AS1096">
            <v>0</v>
          </cell>
          <cell r="AT1096">
            <v>0</v>
          </cell>
          <cell r="AU1096">
            <v>1</v>
          </cell>
          <cell r="AV1096" t="b">
            <v>1</v>
          </cell>
          <cell r="AW1096" t="b">
            <v>1</v>
          </cell>
          <cell r="AX1096" t="b">
            <v>1</v>
          </cell>
          <cell r="AY1096" t="b">
            <v>0</v>
          </cell>
          <cell r="AZ1096">
            <v>0</v>
          </cell>
          <cell r="BA1096" t="b">
            <v>1</v>
          </cell>
          <cell r="BB1096" t="b">
            <v>1</v>
          </cell>
          <cell r="BC1096">
            <v>1</v>
          </cell>
        </row>
        <row r="1097">
          <cell r="A1097" t="str">
            <v>0</v>
          </cell>
          <cell r="B1097" t="str">
            <v>2010/11/24</v>
          </cell>
          <cell r="C1097" t="str">
            <v>2011/01/26</v>
          </cell>
          <cell r="D1097">
            <v>0</v>
          </cell>
          <cell r="E1097">
            <v>2281850</v>
          </cell>
          <cell r="F1097" t="str">
            <v>M</v>
          </cell>
          <cell r="G1097" t="str">
            <v>T</v>
          </cell>
          <cell r="H1097" t="str">
            <v>2001/09/22</v>
          </cell>
          <cell r="I1097" t="str">
            <v>Psych Hospital</v>
          </cell>
          <cell r="J1097" t="str">
            <v>Central Regional Hospital</v>
          </cell>
          <cell r="K1097" t="str">
            <v>946853867M</v>
          </cell>
          <cell r="L1097" t="str">
            <v>946853867M</v>
          </cell>
          <cell r="M1097" t="str">
            <v>1104477</v>
          </cell>
          <cell r="N1097" t="str">
            <v>C</v>
          </cell>
          <cell r="O1097" t="str">
            <v>308</v>
          </cell>
          <cell r="P1097" t="str">
            <v>Wake</v>
          </cell>
          <cell r="Q1097" t="str">
            <v>Direct with Approval</v>
          </cell>
          <cell r="R1097" t="str">
            <v>Other outpatient and residential non state facilit</v>
          </cell>
          <cell r="S1097" t="str">
            <v>Residental facility excluding nursing homes(halfwa</v>
          </cell>
          <cell r="T1097" t="str">
            <v>MH</v>
          </cell>
          <cell r="U1097" t="str">
            <v>Wake</v>
          </cell>
          <cell r="V1097" t="str">
            <v>Wake</v>
          </cell>
          <cell r="W1097" t="str">
            <v>Wake</v>
          </cell>
          <cell r="X1097" t="str">
            <v>Wake</v>
          </cell>
          <cell r="Y1097" t="str">
            <v>Wake</v>
          </cell>
          <cell r="AA1097" t="str">
            <v>MEDICAID(NC)</v>
          </cell>
          <cell r="AB1097" t="str">
            <v>MEDICAID</v>
          </cell>
          <cell r="AC1097" t="str">
            <v>SELF PAY</v>
          </cell>
          <cell r="AD1097" t="str">
            <v>SELF PAY</v>
          </cell>
          <cell r="AK1097" t="str">
            <v>Medicaid</v>
          </cell>
          <cell r="AL1097">
            <v>9.8602739726027391</v>
          </cell>
          <cell r="AM1097">
            <v>345</v>
          </cell>
          <cell r="AN1097">
            <v>1</v>
          </cell>
          <cell r="AO1097">
            <v>1</v>
          </cell>
          <cell r="AP1097">
            <v>20110126</v>
          </cell>
          <cell r="AQ1097">
            <v>0</v>
          </cell>
          <cell r="AR1097" t="str">
            <v>0-7 Days</v>
          </cell>
          <cell r="AS1097">
            <v>0</v>
          </cell>
          <cell r="AT1097">
            <v>0</v>
          </cell>
          <cell r="AU1097">
            <v>1</v>
          </cell>
          <cell r="AV1097" t="b">
            <v>1</v>
          </cell>
          <cell r="AW1097" t="b">
            <v>1</v>
          </cell>
          <cell r="AX1097" t="b">
            <v>1</v>
          </cell>
          <cell r="AY1097" t="b">
            <v>0</v>
          </cell>
          <cell r="AZ1097">
            <v>0</v>
          </cell>
          <cell r="BA1097" t="b">
            <v>1</v>
          </cell>
          <cell r="BB1097" t="b">
            <v>1</v>
          </cell>
          <cell r="BC1097">
            <v>1</v>
          </cell>
        </row>
        <row r="1098">
          <cell r="A1098" t="str">
            <v>0</v>
          </cell>
          <cell r="B1098" t="str">
            <v>2010/11/24</v>
          </cell>
          <cell r="C1098" t="str">
            <v>2011/01/04</v>
          </cell>
          <cell r="D1098">
            <v>0</v>
          </cell>
          <cell r="E1098">
            <v>1342916</v>
          </cell>
          <cell r="F1098" t="str">
            <v>M</v>
          </cell>
          <cell r="G1098" t="str">
            <v>T</v>
          </cell>
          <cell r="H1098" t="str">
            <v>1997/07/07</v>
          </cell>
          <cell r="I1098" t="str">
            <v>Psych Hospital</v>
          </cell>
          <cell r="J1098" t="str">
            <v>Central Regional Hospital</v>
          </cell>
          <cell r="K1098" t="str">
            <v>945494748Q</v>
          </cell>
          <cell r="L1098" t="str">
            <v>945494748Q</v>
          </cell>
          <cell r="M1098" t="str">
            <v>1104478</v>
          </cell>
          <cell r="N1098" t="str">
            <v>C</v>
          </cell>
          <cell r="O1098" t="str">
            <v>208</v>
          </cell>
          <cell r="P1098" t="str">
            <v>Five County</v>
          </cell>
          <cell r="Q1098" t="str">
            <v>Direct with Approval</v>
          </cell>
          <cell r="R1098" t="str">
            <v>Other outpatient and residential non state facilit</v>
          </cell>
          <cell r="S1098" t="str">
            <v>Residental facility excluding nursing homes(halfwa</v>
          </cell>
          <cell r="T1098" t="str">
            <v>MH</v>
          </cell>
          <cell r="U1098" t="str">
            <v>Halifax</v>
          </cell>
          <cell r="V1098" t="str">
            <v>Halifax</v>
          </cell>
          <cell r="W1098" t="str">
            <v>Halifax</v>
          </cell>
          <cell r="X1098" t="str">
            <v>Wake</v>
          </cell>
          <cell r="Y1098" t="str">
            <v>Wake</v>
          </cell>
          <cell r="AA1098" t="str">
            <v>MEDICAID(NC)</v>
          </cell>
          <cell r="AB1098" t="str">
            <v>MEDICAID</v>
          </cell>
          <cell r="AC1098" t="str">
            <v>SELF PAY</v>
          </cell>
          <cell r="AD1098" t="str">
            <v>SELF PAY</v>
          </cell>
          <cell r="AK1098" t="str">
            <v>Medicaid</v>
          </cell>
          <cell r="AL1098">
            <v>14.073972602739726</v>
          </cell>
          <cell r="AM1098">
            <v>154</v>
          </cell>
          <cell r="AN1098">
            <v>1</v>
          </cell>
          <cell r="AO1098">
            <v>1</v>
          </cell>
          <cell r="AP1098">
            <v>20110106</v>
          </cell>
          <cell r="AQ1098">
            <v>2</v>
          </cell>
          <cell r="AR1098" t="str">
            <v>0-7 Days</v>
          </cell>
          <cell r="AS1098">
            <v>0</v>
          </cell>
          <cell r="AT1098">
            <v>0</v>
          </cell>
          <cell r="AU1098">
            <v>1</v>
          </cell>
          <cell r="AV1098" t="b">
            <v>1</v>
          </cell>
          <cell r="AW1098" t="b">
            <v>1</v>
          </cell>
          <cell r="AX1098" t="b">
            <v>1</v>
          </cell>
          <cell r="AY1098" t="b">
            <v>0</v>
          </cell>
          <cell r="AZ1098">
            <v>0</v>
          </cell>
          <cell r="BA1098" t="b">
            <v>1</v>
          </cell>
          <cell r="BB1098" t="b">
            <v>1</v>
          </cell>
          <cell r="BC1098">
            <v>1</v>
          </cell>
        </row>
        <row r="1099">
          <cell r="A1099" t="str">
            <v>1</v>
          </cell>
          <cell r="B1099" t="str">
            <v>2010/11/24</v>
          </cell>
          <cell r="C1099" t="str">
            <v>2011/01/28</v>
          </cell>
          <cell r="D1099">
            <v>0</v>
          </cell>
          <cell r="E1099">
            <v>2281851</v>
          </cell>
          <cell r="F1099" t="str">
            <v>M</v>
          </cell>
          <cell r="G1099" t="str">
            <v>T</v>
          </cell>
          <cell r="H1099" t="str">
            <v>1959/03/18</v>
          </cell>
          <cell r="I1099" t="str">
            <v>Psych Hospital</v>
          </cell>
          <cell r="J1099" t="str">
            <v>Cherry</v>
          </cell>
          <cell r="K1099" t="str">
            <v>951697563L</v>
          </cell>
          <cell r="M1099" t="str">
            <v>1104479</v>
          </cell>
          <cell r="N1099" t="str">
            <v>East</v>
          </cell>
          <cell r="O1099" t="str">
            <v>304</v>
          </cell>
          <cell r="P1099" t="str">
            <v>Southeastern Regional</v>
          </cell>
          <cell r="Q1099" t="str">
            <v>Direct with Approval</v>
          </cell>
          <cell r="R1099" t="str">
            <v>Other outpatient and residential non state facilit</v>
          </cell>
          <cell r="S1099" t="str">
            <v>Homeless(street vehicle shelter for homeless)</v>
          </cell>
          <cell r="T1099" t="str">
            <v>MH</v>
          </cell>
          <cell r="U1099" t="str">
            <v>Robeson</v>
          </cell>
          <cell r="V1099" t="str">
            <v>Robeson</v>
          </cell>
          <cell r="W1099" t="str">
            <v>Johnston</v>
          </cell>
          <cell r="X1099" t="str">
            <v>Johnston</v>
          </cell>
          <cell r="Y1099" t="str">
            <v>Johnston</v>
          </cell>
          <cell r="AA1099" t="str">
            <v>MEDICARE PART A</v>
          </cell>
          <cell r="AB1099" t="str">
            <v>MEDICARE</v>
          </cell>
          <cell r="AC1099" t="str">
            <v>SELF PAY</v>
          </cell>
          <cell r="AD1099" t="str">
            <v>SELF PAY</v>
          </cell>
          <cell r="AE1099" t="str">
            <v>MEDICARE PART B</v>
          </cell>
          <cell r="AF1099" t="str">
            <v>MEDICARE</v>
          </cell>
          <cell r="AK1099" t="str">
            <v>Medicare</v>
          </cell>
          <cell r="AL1099">
            <v>52.405479452054792</v>
          </cell>
          <cell r="AM1099">
            <v>661</v>
          </cell>
          <cell r="AN1099">
            <v>0</v>
          </cell>
          <cell r="AO1099">
            <v>0</v>
          </cell>
          <cell r="AP1099" t="str">
            <v>.</v>
          </cell>
          <cell r="AQ1099" t="str">
            <v>.</v>
          </cell>
          <cell r="AR1099" t="str">
            <v>Not Seen</v>
          </cell>
          <cell r="AS1099">
            <v>0</v>
          </cell>
          <cell r="AT1099">
            <v>0</v>
          </cell>
          <cell r="AU1099">
            <v>1</v>
          </cell>
          <cell r="AV1099" t="b">
            <v>1</v>
          </cell>
          <cell r="AW1099" t="b">
            <v>1</v>
          </cell>
          <cell r="AX1099" t="b">
            <v>1</v>
          </cell>
          <cell r="AY1099" t="b">
            <v>0</v>
          </cell>
          <cell r="AZ1099">
            <v>0</v>
          </cell>
          <cell r="BA1099" t="b">
            <v>1</v>
          </cell>
          <cell r="BB1099" t="b">
            <v>1</v>
          </cell>
          <cell r="BC1099">
            <v>1</v>
          </cell>
        </row>
        <row r="1100">
          <cell r="A1100" t="str">
            <v>2</v>
          </cell>
          <cell r="B1100" t="str">
            <v>2010/11/24</v>
          </cell>
          <cell r="C1100" t="str">
            <v>2011/02/07</v>
          </cell>
          <cell r="D1100">
            <v>0</v>
          </cell>
          <cell r="E1100">
            <v>1567740</v>
          </cell>
          <cell r="F1100" t="str">
            <v>M</v>
          </cell>
          <cell r="G1100" t="str">
            <v>T</v>
          </cell>
          <cell r="H1100" t="str">
            <v>1996/02/23</v>
          </cell>
          <cell r="I1100" t="str">
            <v>Psych Hospital</v>
          </cell>
          <cell r="J1100" t="str">
            <v>Broughton</v>
          </cell>
          <cell r="K1100" t="str">
            <v>901537476R</v>
          </cell>
          <cell r="L1100" t="str">
            <v>901537476R</v>
          </cell>
          <cell r="M1100" t="str">
            <v>1104481</v>
          </cell>
          <cell r="N1100" t="str">
            <v>West</v>
          </cell>
          <cell r="O1100" t="str">
            <v>113</v>
          </cell>
          <cell r="P1100" t="str">
            <v>Western Highlands</v>
          </cell>
          <cell r="Q1100" t="str">
            <v>Direct with Approval</v>
          </cell>
          <cell r="R1100" t="str">
            <v>Other outpatient and residential non state facilit</v>
          </cell>
          <cell r="S1100" t="str">
            <v>Residental facility excluding nursing homes(halfwa</v>
          </cell>
          <cell r="T1100" t="str">
            <v>MH</v>
          </cell>
          <cell r="U1100" t="str">
            <v>Yancey</v>
          </cell>
          <cell r="V1100" t="str">
            <v>Yancey</v>
          </cell>
          <cell r="W1100" t="str">
            <v>Guilford</v>
          </cell>
          <cell r="Y1100" t="str">
            <v>Western Highlands</v>
          </cell>
          <cell r="AA1100" t="str">
            <v>MEDICAID(NC)</v>
          </cell>
          <cell r="AB1100" t="str">
            <v>MEDICAID</v>
          </cell>
          <cell r="AC1100" t="str">
            <v>SELF PAY</v>
          </cell>
          <cell r="AD1100" t="str">
            <v>SELF PAY</v>
          </cell>
          <cell r="AK1100" t="str">
            <v>Medicaid</v>
          </cell>
          <cell r="AL1100">
            <v>15.443835616438356</v>
          </cell>
          <cell r="AM1100">
            <v>852</v>
          </cell>
          <cell r="AN1100">
            <v>1</v>
          </cell>
          <cell r="AO1100">
            <v>1</v>
          </cell>
          <cell r="AP1100">
            <v>20110207</v>
          </cell>
          <cell r="AQ1100">
            <v>0</v>
          </cell>
          <cell r="AR1100" t="str">
            <v>0-7 Days</v>
          </cell>
          <cell r="AS1100">
            <v>0</v>
          </cell>
          <cell r="AT1100">
            <v>0</v>
          </cell>
          <cell r="AU1100">
            <v>1</v>
          </cell>
          <cell r="AV1100" t="b">
            <v>1</v>
          </cell>
          <cell r="AW1100" t="b">
            <v>1</v>
          </cell>
          <cell r="AX1100" t="b">
            <v>1</v>
          </cell>
          <cell r="AY1100" t="b">
            <v>0</v>
          </cell>
          <cell r="AZ1100">
            <v>0</v>
          </cell>
          <cell r="BA1100" t="b">
            <v>1</v>
          </cell>
          <cell r="BB1100" t="b">
            <v>1</v>
          </cell>
          <cell r="BC1100">
            <v>1</v>
          </cell>
        </row>
        <row r="1101">
          <cell r="A1101" t="str">
            <v>2</v>
          </cell>
          <cell r="B1101" t="str">
            <v>2010/11/24</v>
          </cell>
          <cell r="C1101" t="str">
            <v>2011/01/25</v>
          </cell>
          <cell r="D1101">
            <v>0</v>
          </cell>
          <cell r="E1101">
            <v>1562992</v>
          </cell>
          <cell r="F1101" t="str">
            <v>F</v>
          </cell>
          <cell r="G1101" t="str">
            <v>T</v>
          </cell>
          <cell r="H1101" t="str">
            <v>1996/02/04</v>
          </cell>
          <cell r="I1101" t="str">
            <v>Psych Hospital</v>
          </cell>
          <cell r="J1101" t="str">
            <v>Broughton</v>
          </cell>
          <cell r="K1101" t="str">
            <v>901532002L</v>
          </cell>
          <cell r="L1101" t="str">
            <v>901532002L</v>
          </cell>
          <cell r="M1101" t="str">
            <v>1104485</v>
          </cell>
          <cell r="N1101" t="str">
            <v>West</v>
          </cell>
          <cell r="O1101" t="str">
            <v>113</v>
          </cell>
          <cell r="P1101" t="str">
            <v>Western Highlands</v>
          </cell>
          <cell r="Q1101" t="str">
            <v>Direct with Approval</v>
          </cell>
          <cell r="R1101" t="str">
            <v>Other outpatient and residential non state facilit</v>
          </cell>
          <cell r="S1101" t="str">
            <v>Residental facility excluding nursing homes(halfwa</v>
          </cell>
          <cell r="T1101" t="str">
            <v>MH</v>
          </cell>
          <cell r="U1101" t="str">
            <v>Transylvania</v>
          </cell>
          <cell r="V1101" t="str">
            <v>Transylvania</v>
          </cell>
          <cell r="W1101" t="str">
            <v>Transylvania</v>
          </cell>
          <cell r="Y1101" t="str">
            <v>Western Highlands</v>
          </cell>
          <cell r="AA1101" t="str">
            <v>MEDICAID(NC)</v>
          </cell>
          <cell r="AB1101" t="str">
            <v>MEDICAID</v>
          </cell>
          <cell r="AC1101" t="str">
            <v>SELF PAY</v>
          </cell>
          <cell r="AD1101" t="str">
            <v>SELF PAY</v>
          </cell>
          <cell r="AK1101" t="str">
            <v>Medicaid</v>
          </cell>
          <cell r="AL1101">
            <v>15.495890410958904</v>
          </cell>
          <cell r="AM1101">
            <v>851</v>
          </cell>
          <cell r="AN1101">
            <v>1</v>
          </cell>
          <cell r="AO1101">
            <v>1</v>
          </cell>
          <cell r="AP1101">
            <v>20110125</v>
          </cell>
          <cell r="AQ1101">
            <v>0</v>
          </cell>
          <cell r="AR1101" t="str">
            <v>0-7 Days</v>
          </cell>
          <cell r="AS1101">
            <v>0</v>
          </cell>
          <cell r="AT1101">
            <v>0</v>
          </cell>
          <cell r="AU1101">
            <v>1</v>
          </cell>
          <cell r="AV1101" t="b">
            <v>1</v>
          </cell>
          <cell r="AW1101" t="b">
            <v>1</v>
          </cell>
          <cell r="AX1101" t="b">
            <v>1</v>
          </cell>
          <cell r="AY1101" t="b">
            <v>0</v>
          </cell>
          <cell r="AZ1101">
            <v>0</v>
          </cell>
          <cell r="BA1101" t="b">
            <v>1</v>
          </cell>
          <cell r="BB1101" t="b">
            <v>1</v>
          </cell>
          <cell r="BC1101">
            <v>1</v>
          </cell>
        </row>
        <row r="1102">
          <cell r="A1102" t="str">
            <v>1</v>
          </cell>
          <cell r="B1102" t="str">
            <v>2011/01/22</v>
          </cell>
          <cell r="C1102" t="str">
            <v>2011/01/28</v>
          </cell>
          <cell r="D1102">
            <v>0</v>
          </cell>
          <cell r="E1102">
            <v>2281858</v>
          </cell>
          <cell r="F1102" t="str">
            <v>M</v>
          </cell>
          <cell r="G1102" t="str">
            <v>T</v>
          </cell>
          <cell r="H1102" t="str">
            <v>1980/06/22</v>
          </cell>
          <cell r="I1102" t="str">
            <v>Psych Hospital</v>
          </cell>
          <cell r="J1102" t="str">
            <v>Cherry</v>
          </cell>
          <cell r="K1102" t="str">
            <v>947893791K</v>
          </cell>
          <cell r="L1102" t="str">
            <v>947893791K</v>
          </cell>
          <cell r="M1102" t="str">
            <v>1104495</v>
          </cell>
          <cell r="N1102" t="str">
            <v>East</v>
          </cell>
          <cell r="O1102" t="str">
            <v>401</v>
          </cell>
          <cell r="P1102" t="str">
            <v>Southeastern Center</v>
          </cell>
          <cell r="Q1102" t="str">
            <v>Direct to Outpatient Commitment</v>
          </cell>
          <cell r="R1102" t="str">
            <v>Other outpatient and residential non state facilit</v>
          </cell>
          <cell r="S1102" t="str">
            <v>Homeless(street vehicle shelter for homeless)</v>
          </cell>
          <cell r="T1102" t="str">
            <v>MH</v>
          </cell>
          <cell r="U1102" t="str">
            <v>New Hanover</v>
          </cell>
          <cell r="V1102" t="str">
            <v>New Hanover</v>
          </cell>
          <cell r="W1102" t="str">
            <v>New Hanover</v>
          </cell>
          <cell r="X1102" t="str">
            <v>Southeastern Center</v>
          </cell>
          <cell r="Y1102" t="str">
            <v>Southeastern Center</v>
          </cell>
          <cell r="AA1102" t="str">
            <v>UNITED BEHAVIORAL HEALTHCARE</v>
          </cell>
          <cell r="AB1102" t="str">
            <v>COMMERCIAL</v>
          </cell>
          <cell r="AC1102" t="str">
            <v>SELF PAY</v>
          </cell>
          <cell r="AD1102" t="str">
            <v>SELF PAY</v>
          </cell>
          <cell r="AK1102" t="str">
            <v>Private</v>
          </cell>
          <cell r="AL1102">
            <v>31.126027397260273</v>
          </cell>
          <cell r="AM1102">
            <v>662</v>
          </cell>
          <cell r="AN1102">
            <v>1</v>
          </cell>
          <cell r="AO1102">
            <v>1</v>
          </cell>
          <cell r="AP1102">
            <v>20110131</v>
          </cell>
          <cell r="AQ1102">
            <v>3</v>
          </cell>
          <cell r="AR1102" t="str">
            <v>0-7 Days</v>
          </cell>
          <cell r="AS1102">
            <v>0</v>
          </cell>
          <cell r="AT1102">
            <v>0</v>
          </cell>
          <cell r="AU1102">
            <v>1</v>
          </cell>
          <cell r="AV1102" t="b">
            <v>1</v>
          </cell>
          <cell r="AW1102" t="b">
            <v>1</v>
          </cell>
          <cell r="AX1102" t="b">
            <v>1</v>
          </cell>
          <cell r="AY1102" t="b">
            <v>0</v>
          </cell>
          <cell r="AZ1102">
            <v>0</v>
          </cell>
          <cell r="BA1102" t="b">
            <v>1</v>
          </cell>
          <cell r="BB1102" t="b">
            <v>1</v>
          </cell>
          <cell r="BC1102">
            <v>1</v>
          </cell>
        </row>
        <row r="1103">
          <cell r="A1103" t="str">
            <v>2</v>
          </cell>
          <cell r="B1103" t="str">
            <v>2010/11/29</v>
          </cell>
          <cell r="C1103" t="str">
            <v>2011/03/18</v>
          </cell>
          <cell r="D1103">
            <v>0</v>
          </cell>
          <cell r="E1103">
            <v>1244379</v>
          </cell>
          <cell r="F1103" t="str">
            <v>M</v>
          </cell>
          <cell r="G1103" t="str">
            <v>T</v>
          </cell>
          <cell r="H1103" t="str">
            <v>1960/11/08</v>
          </cell>
          <cell r="I1103" t="str">
            <v>Psych Hospital</v>
          </cell>
          <cell r="J1103" t="str">
            <v>Broughton</v>
          </cell>
          <cell r="K1103" t="str">
            <v>947333887M</v>
          </cell>
          <cell r="L1103" t="str">
            <v>947333887M</v>
          </cell>
          <cell r="M1103" t="str">
            <v>1104503</v>
          </cell>
          <cell r="N1103" t="str">
            <v>West</v>
          </cell>
          <cell r="O1103" t="str">
            <v>110</v>
          </cell>
          <cell r="P1103" t="str">
            <v>Mecklenburg</v>
          </cell>
          <cell r="Q1103" t="str">
            <v>Direct with Approval</v>
          </cell>
          <cell r="R1103" t="str">
            <v>Other outpatient and residential non state facilit</v>
          </cell>
          <cell r="S1103" t="str">
            <v>Foster family alternative family living</v>
          </cell>
          <cell r="T1103" t="str">
            <v>MH</v>
          </cell>
          <cell r="U1103" t="str">
            <v>Mecklenburg</v>
          </cell>
          <cell r="V1103" t="str">
            <v>Mecklenburg</v>
          </cell>
          <cell r="W1103" t="str">
            <v>Rutherford</v>
          </cell>
          <cell r="Y1103" t="str">
            <v>Mecklenburg</v>
          </cell>
          <cell r="AA1103" t="str">
            <v>MEDICARE PART A</v>
          </cell>
          <cell r="AB1103" t="str">
            <v>MEDICARE</v>
          </cell>
          <cell r="AC1103" t="str">
            <v>SELF PAY</v>
          </cell>
          <cell r="AD1103" t="str">
            <v>SELF PAY</v>
          </cell>
          <cell r="AE1103" t="str">
            <v>MEDICARE PART B</v>
          </cell>
          <cell r="AF1103" t="str">
            <v>MEDICARE</v>
          </cell>
          <cell r="AK1103" t="str">
            <v>Medicare</v>
          </cell>
          <cell r="AL1103">
            <v>50.758904109589039</v>
          </cell>
          <cell r="AM1103">
            <v>828</v>
          </cell>
          <cell r="AN1103">
            <v>1</v>
          </cell>
          <cell r="AO1103">
            <v>1</v>
          </cell>
          <cell r="AP1103">
            <v>20110421</v>
          </cell>
          <cell r="AQ1103">
            <v>34</v>
          </cell>
          <cell r="AR1103" t="str">
            <v>31-60 Days</v>
          </cell>
          <cell r="AS1103">
            <v>0</v>
          </cell>
          <cell r="AT1103">
            <v>0</v>
          </cell>
          <cell r="AU1103">
            <v>1</v>
          </cell>
          <cell r="AV1103" t="b">
            <v>1</v>
          </cell>
          <cell r="AW1103" t="b">
            <v>1</v>
          </cell>
          <cell r="AX1103" t="b">
            <v>1</v>
          </cell>
          <cell r="AY1103" t="b">
            <v>0</v>
          </cell>
          <cell r="AZ1103">
            <v>0</v>
          </cell>
          <cell r="BA1103" t="b">
            <v>1</v>
          </cell>
          <cell r="BB1103" t="b">
            <v>1</v>
          </cell>
          <cell r="BC1103">
            <v>1</v>
          </cell>
        </row>
        <row r="1104">
          <cell r="A1104" t="str">
            <v>H</v>
          </cell>
          <cell r="B1104" t="str">
            <v>2011/03/02</v>
          </cell>
          <cell r="C1104" t="str">
            <v>2011/03/05</v>
          </cell>
          <cell r="D1104">
            <v>0</v>
          </cell>
          <cell r="E1104">
            <v>1411845</v>
          </cell>
          <cell r="F1104" t="str">
            <v>M</v>
          </cell>
          <cell r="G1104" t="str">
            <v>T</v>
          </cell>
          <cell r="H1104" t="str">
            <v>1962/06/05</v>
          </cell>
          <cell r="I1104" t="str">
            <v>ADATC</v>
          </cell>
          <cell r="J1104" t="str">
            <v>J F Keith ADATC</v>
          </cell>
          <cell r="K1104" t="str">
            <v>947545583N</v>
          </cell>
          <cell r="M1104" t="str">
            <v>1104508</v>
          </cell>
          <cell r="N1104" t="str">
            <v>West</v>
          </cell>
          <cell r="O1104" t="str">
            <v>113</v>
          </cell>
          <cell r="P1104" t="str">
            <v>Western Highlands</v>
          </cell>
          <cell r="Q1104" t="str">
            <v>Program Completion ADATC only</v>
          </cell>
          <cell r="R1104" t="str">
            <v>Other outpatient and residential non state facilit</v>
          </cell>
          <cell r="S1104" t="str">
            <v>Private residence</v>
          </cell>
          <cell r="T1104" t="str">
            <v>SA</v>
          </cell>
          <cell r="U1104" t="str">
            <v>Buncombe</v>
          </cell>
          <cell r="V1104" t="str">
            <v>Buncombe</v>
          </cell>
          <cell r="W1104" t="str">
            <v>Buncombe</v>
          </cell>
          <cell r="Y1104" t="str">
            <v>Western Highlands</v>
          </cell>
          <cell r="AA1104" t="str">
            <v>SELF PAY</v>
          </cell>
          <cell r="AB1104" t="str">
            <v>SELF PAY</v>
          </cell>
          <cell r="AK1104" t="str">
            <v>Self</v>
          </cell>
          <cell r="AL1104">
            <v>49.186301369863017</v>
          </cell>
          <cell r="AM1104">
            <v>1419</v>
          </cell>
          <cell r="AN1104">
            <v>1</v>
          </cell>
          <cell r="AO1104">
            <v>1</v>
          </cell>
          <cell r="AP1104">
            <v>20110315</v>
          </cell>
          <cell r="AQ1104">
            <v>10</v>
          </cell>
          <cell r="AR1104" t="str">
            <v>8-30 Days</v>
          </cell>
          <cell r="AS1104">
            <v>0</v>
          </cell>
          <cell r="AT1104">
            <v>0</v>
          </cell>
          <cell r="AU1104">
            <v>0</v>
          </cell>
          <cell r="AV1104" t="b">
            <v>0</v>
          </cell>
          <cell r="AW1104" t="b">
            <v>1</v>
          </cell>
          <cell r="AX1104" t="b">
            <v>1</v>
          </cell>
          <cell r="AY1104" t="b">
            <v>0</v>
          </cell>
          <cell r="AZ1104">
            <v>1</v>
          </cell>
          <cell r="BA1104" t="b">
            <v>1</v>
          </cell>
          <cell r="BB1104" t="b">
            <v>1</v>
          </cell>
          <cell r="BC1104">
            <v>1</v>
          </cell>
        </row>
        <row r="1105">
          <cell r="A1105" t="str">
            <v>Q</v>
          </cell>
          <cell r="B1105" t="str">
            <v>2010/12/02</v>
          </cell>
          <cell r="C1105" t="str">
            <v>2011/01/04</v>
          </cell>
          <cell r="D1105">
            <v>0</v>
          </cell>
          <cell r="E1105">
            <v>1904738</v>
          </cell>
          <cell r="F1105" t="str">
            <v>F</v>
          </cell>
          <cell r="G1105" t="str">
            <v>T</v>
          </cell>
          <cell r="H1105" t="str">
            <v>1958/09/16</v>
          </cell>
          <cell r="I1105" t="str">
            <v>ADATC</v>
          </cell>
          <cell r="J1105" t="str">
            <v>W.B. Jones ADATC</v>
          </cell>
          <cell r="K1105" t="str">
            <v>949533088M</v>
          </cell>
          <cell r="M1105" t="str">
            <v>1104515</v>
          </cell>
          <cell r="N1105" t="str">
            <v>East</v>
          </cell>
          <cell r="O1105" t="str">
            <v>305</v>
          </cell>
          <cell r="P1105" t="str">
            <v>Cumberland</v>
          </cell>
          <cell r="Q1105" t="str">
            <v>Program Completion ADATC only</v>
          </cell>
          <cell r="R1105" t="str">
            <v>Other outpatient and residential non state facilit</v>
          </cell>
          <cell r="S1105" t="str">
            <v>Private residence</v>
          </cell>
          <cell r="T1105" t="str">
            <v>SA</v>
          </cell>
          <cell r="U1105" t="str">
            <v>Cumberland</v>
          </cell>
          <cell r="V1105" t="str">
            <v>Cumberland</v>
          </cell>
          <cell r="W1105" t="str">
            <v>Cumberland</v>
          </cell>
          <cell r="X1105" t="str">
            <v>Cumberland</v>
          </cell>
          <cell r="Y1105" t="str">
            <v>Cumberland</v>
          </cell>
          <cell r="AA1105" t="str">
            <v>SELF PAY</v>
          </cell>
          <cell r="AB1105" t="str">
            <v>SELF PAY</v>
          </cell>
          <cell r="AK1105" t="str">
            <v>Self</v>
          </cell>
          <cell r="AL1105">
            <v>52.906849315068492</v>
          </cell>
          <cell r="AM1105">
            <v>1897</v>
          </cell>
          <cell r="AN1105">
            <v>1</v>
          </cell>
          <cell r="AO1105">
            <v>1</v>
          </cell>
          <cell r="AP1105">
            <v>20110107</v>
          </cell>
          <cell r="AQ1105">
            <v>3</v>
          </cell>
          <cell r="AR1105" t="str">
            <v>0-7 Days</v>
          </cell>
          <cell r="AS1105">
            <v>0</v>
          </cell>
          <cell r="AT1105">
            <v>0</v>
          </cell>
          <cell r="AU1105">
            <v>0</v>
          </cell>
          <cell r="AV1105" t="b">
            <v>0</v>
          </cell>
          <cell r="AW1105" t="b">
            <v>1</v>
          </cell>
          <cell r="AX1105" t="b">
            <v>1</v>
          </cell>
          <cell r="AY1105" t="b">
            <v>0</v>
          </cell>
          <cell r="AZ1105">
            <v>1</v>
          </cell>
          <cell r="BA1105" t="b">
            <v>1</v>
          </cell>
          <cell r="BB1105" t="b">
            <v>1</v>
          </cell>
          <cell r="BC1105">
            <v>1</v>
          </cell>
        </row>
        <row r="1106">
          <cell r="A1106" t="str">
            <v>8</v>
          </cell>
          <cell r="B1106" t="str">
            <v>2011/01/14</v>
          </cell>
          <cell r="C1106" t="str">
            <v>2011/02/22</v>
          </cell>
          <cell r="D1106">
            <v>0</v>
          </cell>
          <cell r="E1106">
            <v>2032084</v>
          </cell>
          <cell r="F1106" t="str">
            <v>F</v>
          </cell>
          <cell r="G1106" t="str">
            <v>T</v>
          </cell>
          <cell r="H1106" t="str">
            <v>1984/07/24</v>
          </cell>
          <cell r="I1106" t="str">
            <v>ADATC</v>
          </cell>
          <cell r="J1106" t="str">
            <v>R. J. Blackley ADATC</v>
          </cell>
          <cell r="K1106" t="str">
            <v>946096956T</v>
          </cell>
          <cell r="M1106" t="str">
            <v>1104521</v>
          </cell>
          <cell r="N1106" t="str">
            <v>C</v>
          </cell>
          <cell r="O1106" t="str">
            <v>308</v>
          </cell>
          <cell r="P1106" t="str">
            <v>Wake</v>
          </cell>
          <cell r="Q1106" t="str">
            <v>Program Completion ADATC only</v>
          </cell>
          <cell r="R1106" t="str">
            <v>Self/no referral</v>
          </cell>
          <cell r="S1106" t="str">
            <v>Residental facility excluding nursing homes(halfwa</v>
          </cell>
          <cell r="T1106" t="str">
            <v>SA</v>
          </cell>
          <cell r="U1106" t="str">
            <v>Wake</v>
          </cell>
          <cell r="V1106" t="str">
            <v>Wake</v>
          </cell>
          <cell r="W1106" t="str">
            <v>Wake</v>
          </cell>
          <cell r="Y1106" t="str">
            <v>Wake</v>
          </cell>
          <cell r="AA1106" t="str">
            <v>SELF PAY</v>
          </cell>
          <cell r="AB1106" t="str">
            <v>SELF PAY</v>
          </cell>
          <cell r="AK1106" t="str">
            <v>Self</v>
          </cell>
          <cell r="AL1106">
            <v>27.035616438356165</v>
          </cell>
          <cell r="AM1106">
            <v>1194</v>
          </cell>
          <cell r="AN1106">
            <v>1</v>
          </cell>
          <cell r="AO1106">
            <v>1</v>
          </cell>
          <cell r="AP1106">
            <v>20110223</v>
          </cell>
          <cell r="AQ1106">
            <v>1</v>
          </cell>
          <cell r="AR1106" t="str">
            <v>0-7 Days</v>
          </cell>
          <cell r="AS1106">
            <v>0</v>
          </cell>
          <cell r="AT1106">
            <v>0</v>
          </cell>
          <cell r="AU1106">
            <v>0</v>
          </cell>
          <cell r="AV1106" t="b">
            <v>0</v>
          </cell>
          <cell r="AW1106" t="b">
            <v>1</v>
          </cell>
          <cell r="AX1106" t="b">
            <v>1</v>
          </cell>
          <cell r="AY1106" t="b">
            <v>0</v>
          </cell>
          <cell r="AZ1106">
            <v>1</v>
          </cell>
          <cell r="BA1106" t="b">
            <v>1</v>
          </cell>
          <cell r="BB1106" t="b">
            <v>1</v>
          </cell>
          <cell r="BC1106">
            <v>1</v>
          </cell>
        </row>
        <row r="1107">
          <cell r="A1107" t="str">
            <v>8</v>
          </cell>
          <cell r="B1107" t="str">
            <v>2011/02/09</v>
          </cell>
          <cell r="C1107" t="str">
            <v>2011/02/23</v>
          </cell>
          <cell r="D1107">
            <v>0</v>
          </cell>
          <cell r="E1107">
            <v>2278888</v>
          </cell>
          <cell r="F1107" t="str">
            <v>M</v>
          </cell>
          <cell r="G1107" t="str">
            <v>T</v>
          </cell>
          <cell r="H1107" t="str">
            <v>1987/09/02</v>
          </cell>
          <cell r="I1107" t="str">
            <v>ADATC</v>
          </cell>
          <cell r="J1107" t="str">
            <v>R. J. Blackley ADATC</v>
          </cell>
          <cell r="K1107" t="str">
            <v>950420836N</v>
          </cell>
          <cell r="M1107" t="str">
            <v>1104538</v>
          </cell>
          <cell r="N1107" t="str">
            <v>C</v>
          </cell>
          <cell r="O1107" t="str">
            <v>308</v>
          </cell>
          <cell r="P1107" t="str">
            <v>Wake</v>
          </cell>
          <cell r="Q1107" t="str">
            <v>Program Completion ADATC only</v>
          </cell>
          <cell r="R1107" t="str">
            <v>Other outpatient and residential non state facilit</v>
          </cell>
          <cell r="S1107" t="str">
            <v>Residental facility excluding nursing homes(halfwa</v>
          </cell>
          <cell r="T1107" t="str">
            <v>SA</v>
          </cell>
          <cell r="U1107" t="str">
            <v>Wake</v>
          </cell>
          <cell r="V1107" t="str">
            <v>Wake</v>
          </cell>
          <cell r="W1107" t="str">
            <v>Wake</v>
          </cell>
          <cell r="X1107" t="str">
            <v>Wake</v>
          </cell>
          <cell r="Y1107" t="str">
            <v>Wake</v>
          </cell>
          <cell r="AA1107" t="str">
            <v>SELF PAY</v>
          </cell>
          <cell r="AB1107" t="str">
            <v>SELF PAY</v>
          </cell>
          <cell r="AK1107" t="str">
            <v>Self</v>
          </cell>
          <cell r="AL1107">
            <v>23.926027397260274</v>
          </cell>
          <cell r="AM1107">
            <v>1245</v>
          </cell>
          <cell r="AN1107">
            <v>0</v>
          </cell>
          <cell r="AO1107">
            <v>0</v>
          </cell>
          <cell r="AP1107" t="str">
            <v>.</v>
          </cell>
          <cell r="AQ1107" t="str">
            <v>.</v>
          </cell>
          <cell r="AR1107" t="str">
            <v>Not Seen</v>
          </cell>
          <cell r="AS1107">
            <v>0</v>
          </cell>
          <cell r="AT1107">
            <v>0</v>
          </cell>
          <cell r="AU1107">
            <v>0</v>
          </cell>
          <cell r="AV1107" t="b">
            <v>0</v>
          </cell>
          <cell r="AW1107" t="b">
            <v>1</v>
          </cell>
          <cell r="AX1107" t="b">
            <v>1</v>
          </cell>
          <cell r="AY1107" t="b">
            <v>0</v>
          </cell>
          <cell r="AZ1107">
            <v>1</v>
          </cell>
          <cell r="BA1107" t="b">
            <v>1</v>
          </cell>
          <cell r="BB1107" t="b">
            <v>1</v>
          </cell>
          <cell r="BC1107">
            <v>1</v>
          </cell>
        </row>
        <row r="1108">
          <cell r="A1108" t="str">
            <v>0</v>
          </cell>
          <cell r="B1108" t="str">
            <v>2010/12/27</v>
          </cell>
          <cell r="C1108" t="str">
            <v>2011/01/07</v>
          </cell>
          <cell r="D1108">
            <v>0</v>
          </cell>
          <cell r="E1108">
            <v>2274190</v>
          </cell>
          <cell r="F1108" t="str">
            <v>M</v>
          </cell>
          <cell r="G1108" t="str">
            <v>T</v>
          </cell>
          <cell r="H1108" t="str">
            <v>1982/05/10</v>
          </cell>
          <cell r="I1108" t="str">
            <v>Psych Hospital</v>
          </cell>
          <cell r="J1108" t="str">
            <v>Central Regional Hospital</v>
          </cell>
          <cell r="K1108" t="str">
            <v>951655756M</v>
          </cell>
          <cell r="M1108" t="str">
            <v>1104543</v>
          </cell>
          <cell r="N1108" t="str">
            <v>C</v>
          </cell>
          <cell r="O1108" t="str">
            <v>308</v>
          </cell>
          <cell r="P1108" t="str">
            <v>Wake</v>
          </cell>
          <cell r="Q1108" t="str">
            <v>Direct with Approval</v>
          </cell>
          <cell r="R1108" t="str">
            <v>Other</v>
          </cell>
          <cell r="S1108" t="str">
            <v>Private residence</v>
          </cell>
          <cell r="T1108" t="str">
            <v>SA</v>
          </cell>
          <cell r="U1108" t="str">
            <v>Wake</v>
          </cell>
          <cell r="V1108" t="str">
            <v>Wake</v>
          </cell>
          <cell r="W1108" t="str">
            <v>Out of State</v>
          </cell>
          <cell r="Y1108" t="str">
            <v>Out of State</v>
          </cell>
          <cell r="AA1108" t="str">
            <v>SELF PAY</v>
          </cell>
          <cell r="AB1108" t="str">
            <v>SELF PAY</v>
          </cell>
          <cell r="AK1108" t="str">
            <v>Self</v>
          </cell>
          <cell r="AL1108">
            <v>29.243835616438357</v>
          </cell>
          <cell r="AM1108">
            <v>330</v>
          </cell>
          <cell r="AN1108">
            <v>1</v>
          </cell>
          <cell r="AO1108">
            <v>1</v>
          </cell>
          <cell r="AP1108">
            <v>20110111</v>
          </cell>
          <cell r="AQ1108">
            <v>4</v>
          </cell>
          <cell r="AR1108" t="str">
            <v>0-7 Days</v>
          </cell>
          <cell r="AS1108">
            <v>0</v>
          </cell>
          <cell r="AT1108">
            <v>0</v>
          </cell>
          <cell r="AU1108">
            <v>1</v>
          </cell>
          <cell r="AV1108" t="b">
            <v>1</v>
          </cell>
          <cell r="AW1108" t="b">
            <v>1</v>
          </cell>
          <cell r="AX1108" t="b">
            <v>1</v>
          </cell>
          <cell r="AY1108" t="b">
            <v>0</v>
          </cell>
          <cell r="AZ1108">
            <v>0</v>
          </cell>
          <cell r="BA1108" t="b">
            <v>1</v>
          </cell>
          <cell r="BB1108" t="b">
            <v>1</v>
          </cell>
          <cell r="BC1108">
            <v>1</v>
          </cell>
        </row>
        <row r="1109">
          <cell r="A1109" t="str">
            <v>0</v>
          </cell>
          <cell r="B1109" t="str">
            <v>2011/01/25</v>
          </cell>
          <cell r="C1109" t="str">
            <v>2011/02/05</v>
          </cell>
          <cell r="D1109">
            <v>1</v>
          </cell>
          <cell r="E1109">
            <v>2274190</v>
          </cell>
          <cell r="F1109" t="str">
            <v>M</v>
          </cell>
          <cell r="G1109" t="str">
            <v>T</v>
          </cell>
          <cell r="H1109" t="str">
            <v>1982/05/10</v>
          </cell>
          <cell r="I1109" t="str">
            <v>Psych Hospital</v>
          </cell>
          <cell r="J1109" t="str">
            <v>Central Regional Hospital</v>
          </cell>
          <cell r="K1109" t="str">
            <v>951655756M</v>
          </cell>
          <cell r="M1109" t="str">
            <v>1104543</v>
          </cell>
          <cell r="N1109" t="str">
            <v>C</v>
          </cell>
          <cell r="O1109" t="str">
            <v>308</v>
          </cell>
          <cell r="P1109" t="str">
            <v>Wake</v>
          </cell>
          <cell r="Q1109" t="str">
            <v>Direct with Approval</v>
          </cell>
          <cell r="R1109" t="str">
            <v>Other</v>
          </cell>
          <cell r="S1109" t="str">
            <v>Private residence</v>
          </cell>
          <cell r="T1109" t="str">
            <v>SA</v>
          </cell>
          <cell r="U1109" t="str">
            <v>Wake</v>
          </cell>
          <cell r="V1109" t="str">
            <v>Wake</v>
          </cell>
          <cell r="W1109" t="str">
            <v>Out of State</v>
          </cell>
          <cell r="Y1109" t="str">
            <v>Out of State</v>
          </cell>
          <cell r="AA1109" t="str">
            <v>SELF PAY</v>
          </cell>
          <cell r="AB1109" t="str">
            <v>SELF PAY</v>
          </cell>
          <cell r="AK1109" t="str">
            <v>Self</v>
          </cell>
          <cell r="AL1109">
            <v>29.243835616438357</v>
          </cell>
          <cell r="AM1109">
            <v>331</v>
          </cell>
          <cell r="AN1109">
            <v>0</v>
          </cell>
          <cell r="AO1109">
            <v>0</v>
          </cell>
          <cell r="AP1109" t="str">
            <v>.</v>
          </cell>
          <cell r="AQ1109" t="str">
            <v>.</v>
          </cell>
          <cell r="AR1109" t="str">
            <v>Not Seen</v>
          </cell>
          <cell r="AS1109">
            <v>0</v>
          </cell>
          <cell r="AT1109">
            <v>0</v>
          </cell>
          <cell r="AU1109">
            <v>0</v>
          </cell>
          <cell r="AV1109" t="b">
            <v>1</v>
          </cell>
          <cell r="AW1109" t="b">
            <v>1</v>
          </cell>
          <cell r="AX1109" t="b">
            <v>1</v>
          </cell>
          <cell r="AY1109" t="b">
            <v>0</v>
          </cell>
          <cell r="AZ1109">
            <v>0</v>
          </cell>
          <cell r="BA1109" t="b">
            <v>1</v>
          </cell>
          <cell r="BB1109" t="b">
            <v>1</v>
          </cell>
          <cell r="BC1109">
            <v>1</v>
          </cell>
        </row>
        <row r="1110">
          <cell r="A1110" t="str">
            <v>0</v>
          </cell>
          <cell r="B1110" t="str">
            <v>2011/02/05</v>
          </cell>
          <cell r="C1110" t="str">
            <v>2011/02/08</v>
          </cell>
          <cell r="D1110">
            <v>0</v>
          </cell>
          <cell r="E1110">
            <v>2274190</v>
          </cell>
          <cell r="F1110" t="str">
            <v>M</v>
          </cell>
          <cell r="G1110" t="str">
            <v>T</v>
          </cell>
          <cell r="H1110" t="str">
            <v>1982/05/10</v>
          </cell>
          <cell r="I1110" t="str">
            <v>Psych Hospital</v>
          </cell>
          <cell r="J1110" t="str">
            <v>Central Regional Hospital</v>
          </cell>
          <cell r="K1110" t="str">
            <v>951655756M</v>
          </cell>
          <cell r="M1110" t="str">
            <v>1104543</v>
          </cell>
          <cell r="N1110" t="str">
            <v>C</v>
          </cell>
          <cell r="O1110" t="str">
            <v>308</v>
          </cell>
          <cell r="P1110" t="str">
            <v>Wake</v>
          </cell>
          <cell r="Q1110" t="str">
            <v>Direct with Approval</v>
          </cell>
          <cell r="R1110" t="str">
            <v>Other</v>
          </cell>
          <cell r="S1110" t="str">
            <v>Private residence</v>
          </cell>
          <cell r="T1110" t="str">
            <v>SA</v>
          </cell>
          <cell r="U1110" t="str">
            <v>Wake</v>
          </cell>
          <cell r="V1110" t="str">
            <v>Wake</v>
          </cell>
          <cell r="W1110" t="str">
            <v>Out of State</v>
          </cell>
          <cell r="Y1110" t="str">
            <v>Out of State</v>
          </cell>
          <cell r="AA1110" t="str">
            <v>SELF PAY</v>
          </cell>
          <cell r="AB1110" t="str">
            <v>SELF PAY</v>
          </cell>
          <cell r="AC1110" t="str">
            <v>SELF PAY</v>
          </cell>
          <cell r="AD1110" t="str">
            <v>SELF PAY</v>
          </cell>
          <cell r="AK1110" t="str">
            <v>Self</v>
          </cell>
          <cell r="AL1110">
            <v>29.243835616438357</v>
          </cell>
          <cell r="AM1110">
            <v>332</v>
          </cell>
          <cell r="AN1110">
            <v>0</v>
          </cell>
          <cell r="AO1110">
            <v>0</v>
          </cell>
          <cell r="AP1110" t="str">
            <v>.</v>
          </cell>
          <cell r="AQ1110" t="str">
            <v>.</v>
          </cell>
          <cell r="AR1110" t="str">
            <v>Not Seen</v>
          </cell>
          <cell r="AS1110">
            <v>0</v>
          </cell>
          <cell r="AT1110">
            <v>0</v>
          </cell>
          <cell r="AU1110">
            <v>1</v>
          </cell>
          <cell r="AV1110" t="b">
            <v>1</v>
          </cell>
          <cell r="AW1110" t="b">
            <v>1</v>
          </cell>
          <cell r="AX1110" t="b">
            <v>1</v>
          </cell>
          <cell r="AY1110" t="b">
            <v>0</v>
          </cell>
          <cell r="AZ1110">
            <v>0</v>
          </cell>
          <cell r="BA1110" t="b">
            <v>1</v>
          </cell>
          <cell r="BB1110" t="b">
            <v>1</v>
          </cell>
          <cell r="BC1110">
            <v>1</v>
          </cell>
        </row>
        <row r="1111">
          <cell r="A1111" t="str">
            <v>0</v>
          </cell>
          <cell r="B1111" t="str">
            <v>2010/11/30</v>
          </cell>
          <cell r="C1111" t="str">
            <v>2011/01/19</v>
          </cell>
          <cell r="D1111">
            <v>0</v>
          </cell>
          <cell r="E1111">
            <v>2281878</v>
          </cell>
          <cell r="F1111" t="str">
            <v>F</v>
          </cell>
          <cell r="G1111" t="str">
            <v>T</v>
          </cell>
          <cell r="H1111" t="str">
            <v>1996/07/08</v>
          </cell>
          <cell r="I1111" t="str">
            <v>Psych Hospital</v>
          </cell>
          <cell r="J1111" t="str">
            <v>Central Regional Hospital</v>
          </cell>
          <cell r="L1111" t="str">
            <v>944980835K</v>
          </cell>
          <cell r="M1111" t="str">
            <v>1104547</v>
          </cell>
          <cell r="N1111" t="str">
            <v>C</v>
          </cell>
          <cell r="O1111" t="str">
            <v>206</v>
          </cell>
          <cell r="P1111" t="str">
            <v>O-P-C</v>
          </cell>
          <cell r="Q1111" t="str">
            <v>Direct to Substance Abuse Commitment</v>
          </cell>
          <cell r="R1111" t="str">
            <v>Other outpatient and residential non state facilit</v>
          </cell>
          <cell r="S1111" t="str">
            <v>Residental facility excluding nursing homes(halfwa</v>
          </cell>
          <cell r="T1111" t="str">
            <v>MH</v>
          </cell>
          <cell r="U1111" t="str">
            <v>Orange</v>
          </cell>
          <cell r="V1111" t="str">
            <v>Durham</v>
          </cell>
          <cell r="W1111" t="str">
            <v>Durham</v>
          </cell>
          <cell r="X1111" t="str">
            <v>Durham</v>
          </cell>
          <cell r="Y1111" t="str">
            <v>Durham Center</v>
          </cell>
          <cell r="AA1111" t="str">
            <v>CIGNA BEHAVIORAL HEALTH/UBH</v>
          </cell>
          <cell r="AB1111" t="str">
            <v>COMMERCIAL</v>
          </cell>
          <cell r="AC1111" t="str">
            <v>MEDICAID(NC)</v>
          </cell>
          <cell r="AD1111" t="str">
            <v>MEDICAID</v>
          </cell>
          <cell r="AE1111" t="str">
            <v>SELF PAY</v>
          </cell>
          <cell r="AF1111" t="str">
            <v>SELF PAY</v>
          </cell>
          <cell r="AK1111" t="str">
            <v>Medicaid</v>
          </cell>
          <cell r="AL1111">
            <v>15.07123287671233</v>
          </cell>
          <cell r="AM1111">
            <v>346</v>
          </cell>
          <cell r="AN1111">
            <v>1</v>
          </cell>
          <cell r="AO1111">
            <v>1</v>
          </cell>
          <cell r="AP1111">
            <v>20110201</v>
          </cell>
          <cell r="AQ1111">
            <v>13</v>
          </cell>
          <cell r="AR1111" t="str">
            <v>8-30 Days</v>
          </cell>
          <cell r="AS1111">
            <v>0</v>
          </cell>
          <cell r="AT1111">
            <v>0</v>
          </cell>
          <cell r="AU1111">
            <v>1</v>
          </cell>
          <cell r="AV1111" t="b">
            <v>1</v>
          </cell>
          <cell r="AW1111" t="b">
            <v>1</v>
          </cell>
          <cell r="AX1111" t="b">
            <v>1</v>
          </cell>
          <cell r="AY1111" t="b">
            <v>0</v>
          </cell>
          <cell r="AZ1111">
            <v>0</v>
          </cell>
          <cell r="BA1111" t="b">
            <v>1</v>
          </cell>
          <cell r="BB1111" t="b">
            <v>1</v>
          </cell>
          <cell r="BC1111">
            <v>0</v>
          </cell>
        </row>
        <row r="1112">
          <cell r="A1112" t="str">
            <v>1</v>
          </cell>
          <cell r="B1112" t="str">
            <v>2010/12/27</v>
          </cell>
          <cell r="C1112" t="str">
            <v>2011/01/12</v>
          </cell>
          <cell r="D1112">
            <v>0</v>
          </cell>
          <cell r="E1112">
            <v>2281880</v>
          </cell>
          <cell r="F1112" t="str">
            <v>F</v>
          </cell>
          <cell r="G1112" t="str">
            <v>T</v>
          </cell>
          <cell r="H1112" t="str">
            <v>1952/12/29</v>
          </cell>
          <cell r="I1112" t="str">
            <v>Psych Hospital</v>
          </cell>
          <cell r="J1112" t="str">
            <v>Cherry</v>
          </cell>
          <cell r="K1112" t="str">
            <v>950241377Q</v>
          </cell>
          <cell r="M1112" t="str">
            <v>1104548</v>
          </cell>
          <cell r="N1112" t="str">
            <v>East</v>
          </cell>
          <cell r="O1112" t="str">
            <v>401</v>
          </cell>
          <cell r="P1112" t="str">
            <v>Southeastern Center</v>
          </cell>
          <cell r="Q1112" t="str">
            <v>Direct with Approval</v>
          </cell>
          <cell r="R1112" t="str">
            <v>Other outpatient and residential non state facilit</v>
          </cell>
          <cell r="S1112" t="str">
            <v>Private residence</v>
          </cell>
          <cell r="T1112" t="str">
            <v>MH</v>
          </cell>
          <cell r="U1112" t="str">
            <v>Brunswick</v>
          </cell>
          <cell r="V1112" t="str">
            <v>Brunswick</v>
          </cell>
          <cell r="W1112" t="str">
            <v>Brunswick</v>
          </cell>
          <cell r="X1112" t="str">
            <v>Southeastern Regional</v>
          </cell>
          <cell r="Y1112" t="str">
            <v>Southeastern Regional</v>
          </cell>
          <cell r="AA1112" t="str">
            <v>STATE HEALTH PLAN</v>
          </cell>
          <cell r="AB1112" t="str">
            <v>BLUE CROSS</v>
          </cell>
          <cell r="AC1112" t="str">
            <v>SELF PAY</v>
          </cell>
          <cell r="AD1112" t="str">
            <v>SELF PAY</v>
          </cell>
          <cell r="AK1112" t="str">
            <v>Private</v>
          </cell>
          <cell r="AL1112">
            <v>58.624657534246573</v>
          </cell>
          <cell r="AM1112">
            <v>663</v>
          </cell>
          <cell r="AN1112">
            <v>0</v>
          </cell>
          <cell r="AO1112">
            <v>0</v>
          </cell>
          <cell r="AP1112" t="str">
            <v>.</v>
          </cell>
          <cell r="AQ1112" t="str">
            <v>.</v>
          </cell>
          <cell r="AR1112" t="str">
            <v>Not Seen</v>
          </cell>
          <cell r="AS1112">
            <v>0</v>
          </cell>
          <cell r="AT1112">
            <v>0</v>
          </cell>
          <cell r="AU1112">
            <v>1</v>
          </cell>
          <cell r="AV1112" t="b">
            <v>1</v>
          </cell>
          <cell r="AW1112" t="b">
            <v>1</v>
          </cell>
          <cell r="AX1112" t="b">
            <v>1</v>
          </cell>
          <cell r="AY1112" t="b">
            <v>0</v>
          </cell>
          <cell r="AZ1112">
            <v>0</v>
          </cell>
          <cell r="BA1112" t="b">
            <v>1</v>
          </cell>
          <cell r="BB1112" t="b">
            <v>1</v>
          </cell>
          <cell r="BC1112">
            <v>1</v>
          </cell>
        </row>
        <row r="1113">
          <cell r="A1113" t="str">
            <v>H</v>
          </cell>
          <cell r="B1113" t="str">
            <v>2011/02/19</v>
          </cell>
          <cell r="C1113" t="str">
            <v>2011/03/10</v>
          </cell>
          <cell r="D1113">
            <v>0</v>
          </cell>
          <cell r="E1113">
            <v>2217107</v>
          </cell>
          <cell r="F1113" t="str">
            <v>M</v>
          </cell>
          <cell r="G1113" t="str">
            <v>T</v>
          </cell>
          <cell r="H1113" t="str">
            <v>1990/02/16</v>
          </cell>
          <cell r="I1113" t="str">
            <v>ADATC</v>
          </cell>
          <cell r="J1113" t="str">
            <v>J F Keith ADATC</v>
          </cell>
          <cell r="K1113" t="str">
            <v>900770574L</v>
          </cell>
          <cell r="L1113" t="str">
            <v>900770574L</v>
          </cell>
          <cell r="M1113" t="str">
            <v>1104565</v>
          </cell>
          <cell r="N1113" t="str">
            <v>West</v>
          </cell>
          <cell r="O1113" t="str">
            <v>101</v>
          </cell>
          <cell r="P1113" t="str">
            <v>Smoky Mountain</v>
          </cell>
          <cell r="Q1113" t="str">
            <v>Program Completion ADATC only</v>
          </cell>
          <cell r="R1113" t="str">
            <v>Other outpatient and residential non state facilit</v>
          </cell>
          <cell r="S1113" t="str">
            <v>Private residence</v>
          </cell>
          <cell r="T1113" t="str">
            <v>SA</v>
          </cell>
          <cell r="U1113" t="str">
            <v>Haywood</v>
          </cell>
          <cell r="V1113" t="str">
            <v>Haywood</v>
          </cell>
          <cell r="W1113" t="str">
            <v>Haywood</v>
          </cell>
          <cell r="X1113" t="str">
            <v>Smoky Mountain</v>
          </cell>
          <cell r="Y1113" t="str">
            <v>Smoky Mountain Center</v>
          </cell>
          <cell r="AA1113" t="str">
            <v>MEDICAID(CONCURRENT)</v>
          </cell>
          <cell r="AB1113" t="str">
            <v>MEDICAID</v>
          </cell>
          <cell r="AC1113" t="str">
            <v>SELF PAY</v>
          </cell>
          <cell r="AD1113" t="str">
            <v>SELF PAY</v>
          </cell>
          <cell r="AK1113" t="str">
            <v>Medicaid</v>
          </cell>
          <cell r="AL1113">
            <v>21.465753424657535</v>
          </cell>
          <cell r="AM1113">
            <v>1562</v>
          </cell>
          <cell r="AN1113">
            <v>1</v>
          </cell>
          <cell r="AO1113">
            <v>1</v>
          </cell>
          <cell r="AP1113">
            <v>20110314</v>
          </cell>
          <cell r="AQ1113">
            <v>4</v>
          </cell>
          <cell r="AR1113" t="str">
            <v>0-7 Days</v>
          </cell>
          <cell r="AS1113">
            <v>0</v>
          </cell>
          <cell r="AT1113">
            <v>0</v>
          </cell>
          <cell r="AU1113">
            <v>0</v>
          </cell>
          <cell r="AV1113" t="b">
            <v>0</v>
          </cell>
          <cell r="AW1113" t="b">
            <v>1</v>
          </cell>
          <cell r="AX1113" t="b">
            <v>1</v>
          </cell>
          <cell r="AY1113" t="b">
            <v>0</v>
          </cell>
          <cell r="AZ1113">
            <v>1</v>
          </cell>
          <cell r="BA1113" t="b">
            <v>1</v>
          </cell>
          <cell r="BB1113" t="b">
            <v>1</v>
          </cell>
          <cell r="BC1113">
            <v>1</v>
          </cell>
        </row>
        <row r="1114">
          <cell r="A1114" t="str">
            <v>Q</v>
          </cell>
          <cell r="B1114" t="str">
            <v>2010/12/28</v>
          </cell>
          <cell r="C1114" t="str">
            <v>2011/01/18</v>
          </cell>
          <cell r="D1114">
            <v>0</v>
          </cell>
          <cell r="E1114">
            <v>2290323</v>
          </cell>
          <cell r="F1114" t="str">
            <v>M</v>
          </cell>
          <cell r="G1114" t="str">
            <v>T</v>
          </cell>
          <cell r="H1114" t="str">
            <v>1968/10/22</v>
          </cell>
          <cell r="I1114" t="str">
            <v>ADATC</v>
          </cell>
          <cell r="J1114" t="str">
            <v>W.B. Jones ADATC</v>
          </cell>
          <cell r="K1114" t="str">
            <v>946169847K</v>
          </cell>
          <cell r="M1114" t="str">
            <v>1104587</v>
          </cell>
          <cell r="N1114" t="str">
            <v>East</v>
          </cell>
          <cell r="O1114" t="str">
            <v>407</v>
          </cell>
          <cell r="P1114" t="str">
            <v>ECBH</v>
          </cell>
          <cell r="Q1114" t="str">
            <v>Program Completion ADATC only</v>
          </cell>
          <cell r="R1114" t="str">
            <v>Other outpatient and residential non state facilit</v>
          </cell>
          <cell r="S1114" t="str">
            <v>Private residence</v>
          </cell>
          <cell r="T1114" t="str">
            <v>SA</v>
          </cell>
          <cell r="U1114" t="str">
            <v>Beaufort</v>
          </cell>
          <cell r="V1114" t="str">
            <v>Beaufort</v>
          </cell>
          <cell r="W1114" t="str">
            <v>Beaufort</v>
          </cell>
          <cell r="X1114" t="str">
            <v>ECBH</v>
          </cell>
          <cell r="Y1114" t="str">
            <v>East Carolina Behavioral Health</v>
          </cell>
          <cell r="AA1114" t="str">
            <v>SELF PAY</v>
          </cell>
          <cell r="AB1114" t="str">
            <v>SELF PAY</v>
          </cell>
          <cell r="AK1114" t="str">
            <v>Self</v>
          </cell>
          <cell r="AL1114">
            <v>42.8</v>
          </cell>
          <cell r="AM1114">
            <v>1987</v>
          </cell>
          <cell r="AN1114">
            <v>1</v>
          </cell>
          <cell r="AO1114">
            <v>1</v>
          </cell>
          <cell r="AP1114">
            <v>20110126</v>
          </cell>
          <cell r="AQ1114">
            <v>8</v>
          </cell>
          <cell r="AR1114" t="str">
            <v>8-30 Days</v>
          </cell>
          <cell r="AS1114">
            <v>0</v>
          </cell>
          <cell r="AT1114">
            <v>0</v>
          </cell>
          <cell r="AU1114">
            <v>0</v>
          </cell>
          <cell r="AV1114" t="b">
            <v>0</v>
          </cell>
          <cell r="AW1114" t="b">
            <v>1</v>
          </cell>
          <cell r="AX1114" t="b">
            <v>1</v>
          </cell>
          <cell r="AY1114" t="b">
            <v>0</v>
          </cell>
          <cell r="AZ1114">
            <v>1</v>
          </cell>
          <cell r="BA1114" t="b">
            <v>1</v>
          </cell>
          <cell r="BB1114" t="b">
            <v>1</v>
          </cell>
          <cell r="BC1114">
            <v>1</v>
          </cell>
        </row>
        <row r="1115">
          <cell r="A1115" t="str">
            <v>Q</v>
          </cell>
          <cell r="B1115" t="str">
            <v>2010/12/14</v>
          </cell>
          <cell r="C1115" t="str">
            <v>2011/01/04</v>
          </cell>
          <cell r="D1115">
            <v>0</v>
          </cell>
          <cell r="E1115">
            <v>2285710</v>
          </cell>
          <cell r="F1115" t="str">
            <v>F</v>
          </cell>
          <cell r="G1115" t="str">
            <v>T</v>
          </cell>
          <cell r="H1115" t="str">
            <v>1990/02/21</v>
          </cell>
          <cell r="I1115" t="str">
            <v>ADATC</v>
          </cell>
          <cell r="J1115" t="str">
            <v>W.B. Jones ADATC</v>
          </cell>
          <cell r="K1115" t="str">
            <v>900520059Q</v>
          </cell>
          <cell r="M1115" t="str">
            <v>1104607</v>
          </cell>
          <cell r="N1115" t="str">
            <v>East</v>
          </cell>
          <cell r="O1115" t="str">
            <v>412</v>
          </cell>
          <cell r="P1115" t="str">
            <v>Albemarle</v>
          </cell>
          <cell r="Q1115" t="str">
            <v>Program Completion ADATC only</v>
          </cell>
          <cell r="R1115" t="str">
            <v>Other outpatient and residential non state facilit</v>
          </cell>
          <cell r="S1115" t="str">
            <v>Private residence</v>
          </cell>
          <cell r="T1115" t="str">
            <v>SA</v>
          </cell>
          <cell r="U1115" t="str">
            <v>Perquimans</v>
          </cell>
          <cell r="V1115" t="str">
            <v>Perquimans</v>
          </cell>
          <cell r="W1115" t="str">
            <v>Perquimans</v>
          </cell>
          <cell r="X1115" t="str">
            <v>ECBH</v>
          </cell>
          <cell r="Y1115" t="str">
            <v>East Carolina Behavioral Health</v>
          </cell>
          <cell r="AA1115" t="str">
            <v>SELF PAY</v>
          </cell>
          <cell r="AB1115" t="str">
            <v>SELF PAY</v>
          </cell>
          <cell r="AK1115" t="str">
            <v>Self</v>
          </cell>
          <cell r="AL1115">
            <v>21.452054794520549</v>
          </cell>
          <cell r="AM1115">
            <v>1977</v>
          </cell>
          <cell r="AN1115">
            <v>1</v>
          </cell>
          <cell r="AO1115">
            <v>1</v>
          </cell>
          <cell r="AP1115">
            <v>20110106</v>
          </cell>
          <cell r="AQ1115">
            <v>2</v>
          </cell>
          <cell r="AR1115" t="str">
            <v>0-7 Days</v>
          </cell>
          <cell r="AS1115">
            <v>0</v>
          </cell>
          <cell r="AT1115">
            <v>0</v>
          </cell>
          <cell r="AU1115">
            <v>0</v>
          </cell>
          <cell r="AV1115" t="b">
            <v>0</v>
          </cell>
          <cell r="AW1115" t="b">
            <v>1</v>
          </cell>
          <cell r="AX1115" t="b">
            <v>1</v>
          </cell>
          <cell r="AY1115" t="b">
            <v>0</v>
          </cell>
          <cell r="AZ1115">
            <v>1</v>
          </cell>
          <cell r="BA1115" t="b">
            <v>1</v>
          </cell>
          <cell r="BB1115" t="b">
            <v>1</v>
          </cell>
          <cell r="BC1115">
            <v>1</v>
          </cell>
        </row>
        <row r="1116">
          <cell r="A1116" t="str">
            <v>1</v>
          </cell>
          <cell r="B1116" t="str">
            <v>2010/12/04</v>
          </cell>
          <cell r="C1116" t="str">
            <v>2011/02/07</v>
          </cell>
          <cell r="D1116">
            <v>0</v>
          </cell>
          <cell r="E1116">
            <v>2281905</v>
          </cell>
          <cell r="F1116" t="str">
            <v>F</v>
          </cell>
          <cell r="G1116" t="str">
            <v>T</v>
          </cell>
          <cell r="H1116" t="str">
            <v>1997/08/06</v>
          </cell>
          <cell r="I1116" t="str">
            <v>Psych Hospital</v>
          </cell>
          <cell r="J1116" t="str">
            <v>Cherry</v>
          </cell>
          <cell r="K1116" t="str">
            <v>945906273N</v>
          </cell>
          <cell r="M1116" t="str">
            <v>1104622</v>
          </cell>
          <cell r="N1116" t="str">
            <v>East</v>
          </cell>
          <cell r="O1116" t="str">
            <v>407</v>
          </cell>
          <cell r="P1116" t="str">
            <v>ECBH</v>
          </cell>
          <cell r="Q1116" t="str">
            <v>Direct to Outpatient Commitment</v>
          </cell>
          <cell r="R1116" t="str">
            <v>Other</v>
          </cell>
          <cell r="S1116" t="str">
            <v>Residental facility excluding nursing homes(halfwa</v>
          </cell>
          <cell r="T1116" t="str">
            <v>MH</v>
          </cell>
          <cell r="U1116" t="str">
            <v>Craven</v>
          </cell>
          <cell r="V1116" t="str">
            <v>Craven</v>
          </cell>
          <cell r="W1116" t="str">
            <v>Out of State</v>
          </cell>
          <cell r="Y1116" t="str">
            <v>Out of State</v>
          </cell>
          <cell r="AA1116" t="str">
            <v>NC HEALTH CHOICE</v>
          </cell>
          <cell r="AB1116" t="str">
            <v>BLUE CROSS</v>
          </cell>
          <cell r="AC1116" t="str">
            <v>SELF PAY</v>
          </cell>
          <cell r="AD1116" t="str">
            <v>SELF PAY</v>
          </cell>
          <cell r="AK1116" t="str">
            <v>Private</v>
          </cell>
          <cell r="AL1116">
            <v>13.991780821917809</v>
          </cell>
          <cell r="AM1116">
            <v>664</v>
          </cell>
          <cell r="AN1116">
            <v>0</v>
          </cell>
          <cell r="AO1116">
            <v>0</v>
          </cell>
          <cell r="AP1116" t="str">
            <v>.</v>
          </cell>
          <cell r="AQ1116" t="str">
            <v>.</v>
          </cell>
          <cell r="AR1116" t="str">
            <v>Not Seen</v>
          </cell>
          <cell r="AS1116">
            <v>0</v>
          </cell>
          <cell r="AT1116">
            <v>0</v>
          </cell>
          <cell r="AU1116">
            <v>1</v>
          </cell>
          <cell r="AV1116" t="b">
            <v>1</v>
          </cell>
          <cell r="AW1116" t="b">
            <v>1</v>
          </cell>
          <cell r="AX1116" t="b">
            <v>1</v>
          </cell>
          <cell r="AY1116" t="b">
            <v>0</v>
          </cell>
          <cell r="AZ1116">
            <v>0</v>
          </cell>
          <cell r="BA1116" t="b">
            <v>1</v>
          </cell>
          <cell r="BB1116" t="b">
            <v>1</v>
          </cell>
          <cell r="BC1116">
            <v>1</v>
          </cell>
        </row>
        <row r="1117">
          <cell r="A1117" t="str">
            <v>1</v>
          </cell>
          <cell r="B1117" t="str">
            <v>2010/12/05</v>
          </cell>
          <cell r="C1117" t="str">
            <v>2011/01/04</v>
          </cell>
          <cell r="D1117">
            <v>0</v>
          </cell>
          <cell r="E1117">
            <v>2281906</v>
          </cell>
          <cell r="F1117" t="str">
            <v>M</v>
          </cell>
          <cell r="G1117" t="str">
            <v>T</v>
          </cell>
          <cell r="H1117" t="str">
            <v>1982/07/23</v>
          </cell>
          <cell r="I1117" t="str">
            <v>Psych Hospital</v>
          </cell>
          <cell r="J1117" t="str">
            <v>Cherry</v>
          </cell>
          <cell r="K1117" t="str">
            <v>951705761K</v>
          </cell>
          <cell r="M1117" t="str">
            <v>1104623</v>
          </cell>
          <cell r="N1117" t="str">
            <v>East</v>
          </cell>
          <cell r="O1117" t="str">
            <v>401</v>
          </cell>
          <cell r="P1117" t="str">
            <v>Southeastern Center</v>
          </cell>
          <cell r="Q1117" t="str">
            <v>Direct to Substance Abuse Commitment</v>
          </cell>
          <cell r="R1117" t="str">
            <v>Other outpatient and residential non state facilit</v>
          </cell>
          <cell r="S1117" t="str">
            <v>Homeless(street vehicle shelter for homeless)</v>
          </cell>
          <cell r="T1117" t="str">
            <v>SA</v>
          </cell>
          <cell r="U1117" t="str">
            <v>New Hanover</v>
          </cell>
          <cell r="V1117" t="str">
            <v>New Hanover</v>
          </cell>
          <cell r="W1117" t="str">
            <v>New Hanover</v>
          </cell>
          <cell r="X1117" t="str">
            <v>Southeastern Center</v>
          </cell>
          <cell r="Y1117" t="str">
            <v>Southeastern Center</v>
          </cell>
          <cell r="AA1117" t="str">
            <v>SELF PAY</v>
          </cell>
          <cell r="AB1117" t="str">
            <v>SELF PAY</v>
          </cell>
          <cell r="AK1117" t="str">
            <v>Self</v>
          </cell>
          <cell r="AL1117">
            <v>29.041095890410958</v>
          </cell>
          <cell r="AM1117">
            <v>665</v>
          </cell>
          <cell r="AN1117">
            <v>0</v>
          </cell>
          <cell r="AO1117">
            <v>0</v>
          </cell>
          <cell r="AP1117" t="str">
            <v>.</v>
          </cell>
          <cell r="AQ1117" t="str">
            <v>.</v>
          </cell>
          <cell r="AR1117" t="str">
            <v>Not Seen</v>
          </cell>
          <cell r="AS1117">
            <v>0</v>
          </cell>
          <cell r="AT1117">
            <v>0</v>
          </cell>
          <cell r="AU1117">
            <v>1</v>
          </cell>
          <cell r="AV1117" t="b">
            <v>1</v>
          </cell>
          <cell r="AW1117" t="b">
            <v>1</v>
          </cell>
          <cell r="AX1117" t="b">
            <v>1</v>
          </cell>
          <cell r="AY1117" t="b">
            <v>0</v>
          </cell>
          <cell r="AZ1117">
            <v>0</v>
          </cell>
          <cell r="BA1117" t="b">
            <v>1</v>
          </cell>
          <cell r="BB1117" t="b">
            <v>1</v>
          </cell>
          <cell r="BC1117">
            <v>1</v>
          </cell>
        </row>
        <row r="1118">
          <cell r="A1118" t="str">
            <v>1</v>
          </cell>
          <cell r="B1118" t="str">
            <v>2010/12/05</v>
          </cell>
          <cell r="C1118" t="str">
            <v>2011/03/25</v>
          </cell>
          <cell r="D1118">
            <v>0</v>
          </cell>
          <cell r="E1118">
            <v>1196211</v>
          </cell>
          <cell r="F1118" t="str">
            <v>M</v>
          </cell>
          <cell r="G1118" t="str">
            <v>T</v>
          </cell>
          <cell r="H1118" t="str">
            <v>1990/03/27</v>
          </cell>
          <cell r="I1118" t="str">
            <v>Psych Hospital</v>
          </cell>
          <cell r="J1118" t="str">
            <v>Cherry</v>
          </cell>
          <cell r="K1118" t="str">
            <v>900126076O</v>
          </cell>
          <cell r="L1118" t="str">
            <v>900126076O</v>
          </cell>
          <cell r="M1118" t="str">
            <v>1104629</v>
          </cell>
          <cell r="N1118" t="str">
            <v>East</v>
          </cell>
          <cell r="O1118" t="str">
            <v>304</v>
          </cell>
          <cell r="P1118" t="str">
            <v>Southeastern Regional</v>
          </cell>
          <cell r="Q1118" t="str">
            <v>Direct with Approval</v>
          </cell>
          <cell r="R1118" t="str">
            <v>Other outpatient and residential non state facilit</v>
          </cell>
          <cell r="S1118" t="str">
            <v>Private residence</v>
          </cell>
          <cell r="T1118" t="str">
            <v>MH</v>
          </cell>
          <cell r="U1118" t="str">
            <v>Robeson</v>
          </cell>
          <cell r="V1118" t="str">
            <v>Robeson</v>
          </cell>
          <cell r="W1118" t="str">
            <v>Robeson</v>
          </cell>
          <cell r="X1118" t="str">
            <v>Southeastern Regional</v>
          </cell>
          <cell r="Y1118" t="str">
            <v>Southeastern Regional</v>
          </cell>
          <cell r="AA1118" t="str">
            <v>MEDICAID(NC)</v>
          </cell>
          <cell r="AB1118" t="str">
            <v>MEDICAID</v>
          </cell>
          <cell r="AC1118" t="str">
            <v>SELF PAY</v>
          </cell>
          <cell r="AD1118" t="str">
            <v>SELF PAY</v>
          </cell>
          <cell r="AK1118" t="str">
            <v>Medicaid</v>
          </cell>
          <cell r="AL1118">
            <v>21.358904109589041</v>
          </cell>
          <cell r="AM1118">
            <v>553</v>
          </cell>
          <cell r="AN1118">
            <v>1</v>
          </cell>
          <cell r="AO1118">
            <v>1</v>
          </cell>
          <cell r="AP1118">
            <v>20110401</v>
          </cell>
          <cell r="AQ1118">
            <v>7</v>
          </cell>
          <cell r="AR1118" t="str">
            <v>0-7 Days</v>
          </cell>
          <cell r="AS1118">
            <v>0</v>
          </cell>
          <cell r="AT1118">
            <v>0</v>
          </cell>
          <cell r="AU1118">
            <v>1</v>
          </cell>
          <cell r="AV1118" t="b">
            <v>1</v>
          </cell>
          <cell r="AW1118" t="b">
            <v>1</v>
          </cell>
          <cell r="AX1118" t="b">
            <v>1</v>
          </cell>
          <cell r="AY1118" t="b">
            <v>0</v>
          </cell>
          <cell r="AZ1118">
            <v>0</v>
          </cell>
          <cell r="BA1118" t="b">
            <v>1</v>
          </cell>
          <cell r="BB1118" t="b">
            <v>1</v>
          </cell>
          <cell r="BC1118">
            <v>1</v>
          </cell>
        </row>
        <row r="1119">
          <cell r="A1119" t="str">
            <v>2</v>
          </cell>
          <cell r="B1119" t="str">
            <v>2010/12/06</v>
          </cell>
          <cell r="C1119" t="str">
            <v>2011/01/27</v>
          </cell>
          <cell r="D1119">
            <v>0</v>
          </cell>
          <cell r="E1119">
            <v>1974897</v>
          </cell>
          <cell r="F1119" t="str">
            <v>F</v>
          </cell>
          <cell r="G1119" t="str">
            <v>T</v>
          </cell>
          <cell r="H1119" t="str">
            <v>1994/03/22</v>
          </cell>
          <cell r="I1119" t="str">
            <v>Psych Hospital</v>
          </cell>
          <cell r="J1119" t="str">
            <v>Broughton</v>
          </cell>
          <cell r="K1119" t="str">
            <v>901079994S</v>
          </cell>
          <cell r="L1119" t="str">
            <v>901079994S</v>
          </cell>
          <cell r="M1119" t="str">
            <v>1104636</v>
          </cell>
          <cell r="N1119" t="str">
            <v>West</v>
          </cell>
          <cell r="O1119" t="str">
            <v>110</v>
          </cell>
          <cell r="P1119" t="str">
            <v>Mecklenburg</v>
          </cell>
          <cell r="Q1119" t="str">
            <v>Direct with Approval</v>
          </cell>
          <cell r="R1119" t="str">
            <v>Other outpatient and residential non state facilit</v>
          </cell>
          <cell r="S1119" t="str">
            <v>Residental facility excluding nursing homes(halfwa</v>
          </cell>
          <cell r="T1119" t="str">
            <v>MH</v>
          </cell>
          <cell r="U1119" t="str">
            <v>Mecklenburg</v>
          </cell>
          <cell r="V1119" t="str">
            <v>Mecklenburg</v>
          </cell>
          <cell r="W1119" t="str">
            <v>Mecklenburg</v>
          </cell>
          <cell r="X1119" t="str">
            <v>Southeastern Center</v>
          </cell>
          <cell r="Y1119" t="str">
            <v>Southeastern Center</v>
          </cell>
          <cell r="AA1119" t="str">
            <v>MEDICAID(NC)</v>
          </cell>
          <cell r="AB1119" t="str">
            <v>MEDICAID</v>
          </cell>
          <cell r="AC1119" t="str">
            <v>SELF PAY</v>
          </cell>
          <cell r="AD1119" t="str">
            <v>SELF PAY</v>
          </cell>
          <cell r="AK1119" t="str">
            <v>Medicaid</v>
          </cell>
          <cell r="AL1119">
            <v>17.36986301369863</v>
          </cell>
          <cell r="AM1119">
            <v>890</v>
          </cell>
          <cell r="AN1119">
            <v>1</v>
          </cell>
          <cell r="AO1119">
            <v>1</v>
          </cell>
          <cell r="AP1119">
            <v>20110127</v>
          </cell>
          <cell r="AQ1119">
            <v>0</v>
          </cell>
          <cell r="AR1119" t="str">
            <v>0-7 Days</v>
          </cell>
          <cell r="AS1119">
            <v>0</v>
          </cell>
          <cell r="AT1119">
            <v>0</v>
          </cell>
          <cell r="AU1119">
            <v>1</v>
          </cell>
          <cell r="AV1119" t="b">
            <v>1</v>
          </cell>
          <cell r="AW1119" t="b">
            <v>1</v>
          </cell>
          <cell r="AX1119" t="b">
            <v>1</v>
          </cell>
          <cell r="AY1119" t="b">
            <v>0</v>
          </cell>
          <cell r="AZ1119">
            <v>0</v>
          </cell>
          <cell r="BA1119" t="b">
            <v>1</v>
          </cell>
          <cell r="BB1119" t="b">
            <v>1</v>
          </cell>
          <cell r="BC1119">
            <v>1</v>
          </cell>
        </row>
        <row r="1120">
          <cell r="A1120" t="str">
            <v>2</v>
          </cell>
          <cell r="B1120" t="str">
            <v>2010/12/07</v>
          </cell>
          <cell r="C1120" t="str">
            <v>2011/02/24</v>
          </cell>
          <cell r="D1120">
            <v>0</v>
          </cell>
          <cell r="E1120">
            <v>2281919</v>
          </cell>
          <cell r="F1120" t="str">
            <v>M</v>
          </cell>
          <cell r="G1120" t="str">
            <v>T</v>
          </cell>
          <cell r="H1120" t="str">
            <v>1991/11/27</v>
          </cell>
          <cell r="I1120" t="str">
            <v>Psych Hospital</v>
          </cell>
          <cell r="J1120" t="str">
            <v>Broughton</v>
          </cell>
          <cell r="K1120" t="str">
            <v>951697851R</v>
          </cell>
          <cell r="L1120" t="str">
            <v>951697851R</v>
          </cell>
          <cell r="M1120" t="str">
            <v>1104637</v>
          </cell>
          <cell r="N1120" t="str">
            <v>West</v>
          </cell>
          <cell r="O1120" t="str">
            <v>110</v>
          </cell>
          <cell r="P1120" t="str">
            <v>Mecklenburg</v>
          </cell>
          <cell r="Q1120" t="str">
            <v>Direct with Approval</v>
          </cell>
          <cell r="R1120" t="str">
            <v>Other outpatient and residential non state facilit</v>
          </cell>
          <cell r="S1120" t="str">
            <v>Residental facility excluding nursing homes(halfwa</v>
          </cell>
          <cell r="T1120" t="str">
            <v>MH</v>
          </cell>
          <cell r="U1120" t="str">
            <v>Mecklenburg</v>
          </cell>
          <cell r="V1120" t="str">
            <v>Mecklenburg</v>
          </cell>
          <cell r="W1120" t="str">
            <v>Mecklenburg</v>
          </cell>
          <cell r="X1120" t="str">
            <v>Mecklenburg</v>
          </cell>
          <cell r="Y1120" t="str">
            <v>Mecklenburg</v>
          </cell>
          <cell r="AA1120" t="str">
            <v>MEDICAID(NC)</v>
          </cell>
          <cell r="AB1120" t="str">
            <v>MEDICAID</v>
          </cell>
          <cell r="AC1120" t="str">
            <v>SELF PAY</v>
          </cell>
          <cell r="AD1120" t="str">
            <v>SELF PAY</v>
          </cell>
          <cell r="AK1120" t="str">
            <v>Medicaid</v>
          </cell>
          <cell r="AL1120">
            <v>19.687671232876713</v>
          </cell>
          <cell r="AM1120">
            <v>945</v>
          </cell>
          <cell r="AN1120">
            <v>1</v>
          </cell>
          <cell r="AO1120">
            <v>1</v>
          </cell>
          <cell r="AP1120">
            <v>20110224</v>
          </cell>
          <cell r="AQ1120">
            <v>0</v>
          </cell>
          <cell r="AR1120" t="str">
            <v>0-7 Days</v>
          </cell>
          <cell r="AS1120">
            <v>0</v>
          </cell>
          <cell r="AT1120">
            <v>0</v>
          </cell>
          <cell r="AU1120">
            <v>1</v>
          </cell>
          <cell r="AV1120" t="b">
            <v>1</v>
          </cell>
          <cell r="AW1120" t="b">
            <v>1</v>
          </cell>
          <cell r="AX1120" t="b">
            <v>1</v>
          </cell>
          <cell r="AY1120" t="b">
            <v>0</v>
          </cell>
          <cell r="AZ1120">
            <v>0</v>
          </cell>
          <cell r="BA1120" t="b">
            <v>1</v>
          </cell>
          <cell r="BB1120" t="b">
            <v>1</v>
          </cell>
          <cell r="BC1120">
            <v>1</v>
          </cell>
        </row>
        <row r="1121">
          <cell r="A1121" t="str">
            <v>1</v>
          </cell>
          <cell r="B1121" t="str">
            <v>2010/12/07</v>
          </cell>
          <cell r="C1121" t="str">
            <v>2011/01/18</v>
          </cell>
          <cell r="D1121">
            <v>0</v>
          </cell>
          <cell r="E1121">
            <v>2281923</v>
          </cell>
          <cell r="F1121" t="str">
            <v>M</v>
          </cell>
          <cell r="G1121" t="str">
            <v>T</v>
          </cell>
          <cell r="H1121" t="str">
            <v>1959/08/26</v>
          </cell>
          <cell r="I1121" t="str">
            <v>Psych Hospital</v>
          </cell>
          <cell r="J1121" t="str">
            <v>Cherry</v>
          </cell>
          <cell r="K1121" t="str">
            <v>951707755Q</v>
          </cell>
          <cell r="M1121" t="str">
            <v>1104644</v>
          </cell>
          <cell r="N1121" t="str">
            <v>OOS</v>
          </cell>
          <cell r="O1121" t="str">
            <v>OOS</v>
          </cell>
          <cell r="Q1121" t="str">
            <v>Direct with Approval</v>
          </cell>
          <cell r="R1121" t="str">
            <v>Other outpatient and residential non state facilit</v>
          </cell>
          <cell r="S1121" t="str">
            <v>Residental facility excluding nursing homes(halfwa</v>
          </cell>
          <cell r="T1121" t="str">
            <v>MH</v>
          </cell>
          <cell r="U1121" t="str">
            <v>Out of State</v>
          </cell>
          <cell r="V1121" t="str">
            <v>Out of State</v>
          </cell>
          <cell r="W1121" t="str">
            <v>Mecklenburg</v>
          </cell>
          <cell r="X1121" t="str">
            <v>Mecklenburg</v>
          </cell>
          <cell r="Y1121" t="str">
            <v>Mecklenburg</v>
          </cell>
          <cell r="AA1121" t="str">
            <v>SELF PAY</v>
          </cell>
          <cell r="AB1121" t="str">
            <v>SELF PAY</v>
          </cell>
          <cell r="AK1121" t="str">
            <v>Self</v>
          </cell>
          <cell r="AL1121">
            <v>51.964383561643835</v>
          </cell>
          <cell r="AM1121">
            <v>666</v>
          </cell>
          <cell r="AN1121">
            <v>1</v>
          </cell>
          <cell r="AO1121">
            <v>1</v>
          </cell>
          <cell r="AP1121">
            <v>20110201</v>
          </cell>
          <cell r="AQ1121">
            <v>14</v>
          </cell>
          <cell r="AR1121" t="str">
            <v>8-30 Days</v>
          </cell>
          <cell r="AS1121">
            <v>0</v>
          </cell>
          <cell r="AT1121">
            <v>0</v>
          </cell>
          <cell r="AU1121">
            <v>1</v>
          </cell>
          <cell r="AV1121" t="b">
            <v>1</v>
          </cell>
          <cell r="AW1121" t="b">
            <v>1</v>
          </cell>
          <cell r="AX1121" t="b">
            <v>1</v>
          </cell>
          <cell r="AY1121" t="b">
            <v>0</v>
          </cell>
          <cell r="AZ1121">
            <v>0</v>
          </cell>
          <cell r="BA1121" t="b">
            <v>1</v>
          </cell>
          <cell r="BB1121" t="b">
            <v>1</v>
          </cell>
          <cell r="BC1121">
            <v>1</v>
          </cell>
        </row>
        <row r="1122">
          <cell r="A1122" t="str">
            <v>1</v>
          </cell>
          <cell r="B1122" t="str">
            <v>2011/01/23</v>
          </cell>
          <cell r="C1122" t="str">
            <v>2011/02/11</v>
          </cell>
          <cell r="D1122">
            <v>0</v>
          </cell>
          <cell r="E1122">
            <v>2281924</v>
          </cell>
          <cell r="F1122" t="str">
            <v>M</v>
          </cell>
          <cell r="G1122" t="str">
            <v>T</v>
          </cell>
          <cell r="H1122" t="str">
            <v>1993/03/09</v>
          </cell>
          <cell r="I1122" t="str">
            <v>Psych Hospital</v>
          </cell>
          <cell r="J1122" t="str">
            <v>Cherry</v>
          </cell>
          <cell r="K1122" t="str">
            <v>900862378L</v>
          </cell>
          <cell r="L1122" t="str">
            <v>900862378L</v>
          </cell>
          <cell r="M1122" t="str">
            <v>1104645</v>
          </cell>
          <cell r="N1122" t="str">
            <v>East</v>
          </cell>
          <cell r="O1122" t="str">
            <v>412</v>
          </cell>
          <cell r="P1122" t="str">
            <v>Albemarle</v>
          </cell>
          <cell r="Q1122" t="str">
            <v>Direct to Substance Abuse Commitment</v>
          </cell>
          <cell r="R1122" t="str">
            <v>Other outpatient and residential non state facilit</v>
          </cell>
          <cell r="S1122" t="str">
            <v>Private residence</v>
          </cell>
          <cell r="T1122" t="str">
            <v>SA</v>
          </cell>
          <cell r="U1122" t="str">
            <v>Dare</v>
          </cell>
          <cell r="V1122" t="str">
            <v>Dare</v>
          </cell>
          <cell r="W1122" t="str">
            <v>Dare</v>
          </cell>
          <cell r="X1122" t="str">
            <v>ECBH</v>
          </cell>
          <cell r="Y1122" t="str">
            <v>East Carolina Behavioral Health</v>
          </cell>
          <cell r="AA1122" t="str">
            <v>BCBS OF NC/BLUE OPTIONS</v>
          </cell>
          <cell r="AB1122" t="str">
            <v>BLUE CROSS</v>
          </cell>
          <cell r="AC1122" t="str">
            <v>MEDICAID(NC)</v>
          </cell>
          <cell r="AD1122" t="str">
            <v>MEDICAID</v>
          </cell>
          <cell r="AE1122" t="str">
            <v>SELF PAY</v>
          </cell>
          <cell r="AF1122" t="str">
            <v>SELF PAY</v>
          </cell>
          <cell r="AK1122" t="str">
            <v>Medicaid</v>
          </cell>
          <cell r="AL1122">
            <v>18.405479452054795</v>
          </cell>
          <cell r="AM1122">
            <v>667</v>
          </cell>
          <cell r="AN1122">
            <v>0</v>
          </cell>
          <cell r="AO1122">
            <v>0</v>
          </cell>
          <cell r="AP1122" t="str">
            <v>.</v>
          </cell>
          <cell r="AQ1122" t="str">
            <v>.</v>
          </cell>
          <cell r="AR1122" t="str">
            <v>Not Seen</v>
          </cell>
          <cell r="AS1122">
            <v>0</v>
          </cell>
          <cell r="AT1122">
            <v>0</v>
          </cell>
          <cell r="AU1122">
            <v>1</v>
          </cell>
          <cell r="AV1122" t="b">
            <v>1</v>
          </cell>
          <cell r="AW1122" t="b">
            <v>1</v>
          </cell>
          <cell r="AX1122" t="b">
            <v>1</v>
          </cell>
          <cell r="AY1122" t="b">
            <v>0</v>
          </cell>
          <cell r="AZ1122">
            <v>0</v>
          </cell>
          <cell r="BA1122" t="b">
            <v>1</v>
          </cell>
          <cell r="BB1122" t="b">
            <v>1</v>
          </cell>
          <cell r="BC1122">
            <v>1</v>
          </cell>
        </row>
        <row r="1123">
          <cell r="A1123" t="str">
            <v>1</v>
          </cell>
          <cell r="B1123" t="str">
            <v>2010/12/29</v>
          </cell>
          <cell r="C1123" t="str">
            <v>2011/01/24</v>
          </cell>
          <cell r="D1123">
            <v>0</v>
          </cell>
          <cell r="E1123">
            <v>2280304</v>
          </cell>
          <cell r="F1123" t="str">
            <v>M</v>
          </cell>
          <cell r="G1123" t="str">
            <v>T</v>
          </cell>
          <cell r="H1123" t="str">
            <v>1997/02/26</v>
          </cell>
          <cell r="I1123" t="str">
            <v>Psych Hospital</v>
          </cell>
          <cell r="J1123" t="str">
            <v>Cherry</v>
          </cell>
          <cell r="K1123" t="str">
            <v>945318319T</v>
          </cell>
          <cell r="L1123" t="str">
            <v>945318319T</v>
          </cell>
          <cell r="M1123" t="str">
            <v>1104647</v>
          </cell>
          <cell r="N1123" t="str">
            <v>East</v>
          </cell>
          <cell r="O1123" t="str">
            <v>408</v>
          </cell>
          <cell r="P1123" t="str">
            <v>Eastpointe</v>
          </cell>
          <cell r="Q1123" t="str">
            <v>Direct to Outpatient Commitment</v>
          </cell>
          <cell r="R1123" t="str">
            <v>Other outpatient and residential non state facilit</v>
          </cell>
          <cell r="S1123" t="str">
            <v>Private residence</v>
          </cell>
          <cell r="T1123" t="str">
            <v>MH</v>
          </cell>
          <cell r="U1123" t="str">
            <v>Wayne</v>
          </cell>
          <cell r="V1123" t="str">
            <v>Wayne</v>
          </cell>
          <cell r="W1123" t="str">
            <v>Wayne</v>
          </cell>
          <cell r="X1123" t="str">
            <v>Eastpointe</v>
          </cell>
          <cell r="Y1123" t="str">
            <v>Eastpointe</v>
          </cell>
          <cell r="AA1123" t="str">
            <v>MEDICAID(NC)</v>
          </cell>
          <cell r="AB1123" t="str">
            <v>MEDICAID</v>
          </cell>
          <cell r="AC1123" t="str">
            <v>SELF PAY</v>
          </cell>
          <cell r="AD1123" t="str">
            <v>SELF PAY</v>
          </cell>
          <cell r="AK1123" t="str">
            <v>Medicaid</v>
          </cell>
          <cell r="AL1123">
            <v>14.432876712328767</v>
          </cell>
          <cell r="AM1123">
            <v>660</v>
          </cell>
          <cell r="AN1123">
            <v>1</v>
          </cell>
          <cell r="AO1123">
            <v>1</v>
          </cell>
          <cell r="AP1123">
            <v>20110124</v>
          </cell>
          <cell r="AQ1123">
            <v>0</v>
          </cell>
          <cell r="AR1123" t="str">
            <v>0-7 Days</v>
          </cell>
          <cell r="AS1123">
            <v>0</v>
          </cell>
          <cell r="AT1123">
            <v>0</v>
          </cell>
          <cell r="AU1123">
            <v>1</v>
          </cell>
          <cell r="AV1123" t="b">
            <v>1</v>
          </cell>
          <cell r="AW1123" t="b">
            <v>1</v>
          </cell>
          <cell r="AX1123" t="b">
            <v>1</v>
          </cell>
          <cell r="AY1123" t="b">
            <v>0</v>
          </cell>
          <cell r="AZ1123">
            <v>0</v>
          </cell>
          <cell r="BA1123" t="b">
            <v>1</v>
          </cell>
          <cell r="BB1123" t="b">
            <v>1</v>
          </cell>
          <cell r="BC1123">
            <v>1</v>
          </cell>
        </row>
        <row r="1124">
          <cell r="A1124" t="str">
            <v>0</v>
          </cell>
          <cell r="B1124" t="str">
            <v>2010/12/07</v>
          </cell>
          <cell r="C1124" t="str">
            <v>2011/01/04</v>
          </cell>
          <cell r="D1124">
            <v>0</v>
          </cell>
          <cell r="E1124">
            <v>2281928</v>
          </cell>
          <cell r="F1124" t="str">
            <v>M</v>
          </cell>
          <cell r="G1124" t="str">
            <v>T</v>
          </cell>
          <cell r="H1124" t="str">
            <v>1998/07/17</v>
          </cell>
          <cell r="I1124" t="str">
            <v>Psych Hospital</v>
          </cell>
          <cell r="J1124" t="str">
            <v>Central Regional Hospital</v>
          </cell>
          <cell r="K1124" t="str">
            <v>950808468P</v>
          </cell>
          <cell r="L1124" t="str">
            <v>950808468P</v>
          </cell>
          <cell r="M1124" t="str">
            <v>1104650</v>
          </cell>
          <cell r="N1124" t="str">
            <v>C</v>
          </cell>
          <cell r="O1124" t="str">
            <v>208</v>
          </cell>
          <cell r="P1124" t="str">
            <v>Five County</v>
          </cell>
          <cell r="Q1124" t="str">
            <v>Direct with Approval</v>
          </cell>
          <cell r="R1124" t="str">
            <v>Other outpatient and residential non state facilit</v>
          </cell>
          <cell r="S1124" t="str">
            <v>Private residence</v>
          </cell>
          <cell r="T1124" t="str">
            <v>MH</v>
          </cell>
          <cell r="U1124" t="str">
            <v>Granville</v>
          </cell>
          <cell r="V1124" t="str">
            <v>Granville</v>
          </cell>
          <cell r="W1124" t="str">
            <v>Granville</v>
          </cell>
          <cell r="X1124" t="str">
            <v>Five County</v>
          </cell>
          <cell r="Y1124" t="str">
            <v>Five County</v>
          </cell>
          <cell r="AA1124" t="str">
            <v>OTHER BCBS</v>
          </cell>
          <cell r="AB1124" t="str">
            <v>BLUE CROSS</v>
          </cell>
          <cell r="AC1124" t="str">
            <v>MEDICAID(NC)</v>
          </cell>
          <cell r="AD1124" t="str">
            <v>MEDICAID</v>
          </cell>
          <cell r="AE1124" t="str">
            <v>SELF PAY</v>
          </cell>
          <cell r="AF1124" t="str">
            <v>SELF PAY</v>
          </cell>
          <cell r="AK1124" t="str">
            <v>Medicaid</v>
          </cell>
          <cell r="AL1124">
            <v>13.046575342465754</v>
          </cell>
          <cell r="AM1124">
            <v>347</v>
          </cell>
          <cell r="AN1124">
            <v>0</v>
          </cell>
          <cell r="AO1124">
            <v>0</v>
          </cell>
          <cell r="AP1124" t="str">
            <v>.</v>
          </cell>
          <cell r="AQ1124" t="str">
            <v>.</v>
          </cell>
          <cell r="AR1124" t="str">
            <v>Not Seen</v>
          </cell>
          <cell r="AS1124">
            <v>0</v>
          </cell>
          <cell r="AT1124">
            <v>0</v>
          </cell>
          <cell r="AU1124">
            <v>1</v>
          </cell>
          <cell r="AV1124" t="b">
            <v>1</v>
          </cell>
          <cell r="AW1124" t="b">
            <v>1</v>
          </cell>
          <cell r="AX1124" t="b">
            <v>1</v>
          </cell>
          <cell r="AY1124" t="b">
            <v>0</v>
          </cell>
          <cell r="AZ1124">
            <v>0</v>
          </cell>
          <cell r="BA1124" t="b">
            <v>1</v>
          </cell>
          <cell r="BB1124" t="b">
            <v>1</v>
          </cell>
          <cell r="BC1124">
            <v>1</v>
          </cell>
        </row>
        <row r="1125">
          <cell r="A1125" t="str">
            <v>H</v>
          </cell>
          <cell r="B1125" t="str">
            <v>2010/12/07</v>
          </cell>
          <cell r="C1125" t="str">
            <v>2011/01/03</v>
          </cell>
          <cell r="D1125">
            <v>0</v>
          </cell>
          <cell r="E1125">
            <v>1410804</v>
          </cell>
          <cell r="F1125" t="str">
            <v>M</v>
          </cell>
          <cell r="G1125" t="str">
            <v>T</v>
          </cell>
          <cell r="H1125" t="str">
            <v>1970/04/12</v>
          </cell>
          <cell r="I1125" t="str">
            <v>ADATC</v>
          </cell>
          <cell r="J1125" t="str">
            <v>J F Keith ADATC</v>
          </cell>
          <cell r="K1125" t="str">
            <v>947763595M</v>
          </cell>
          <cell r="L1125" t="str">
            <v>NA</v>
          </cell>
          <cell r="M1125" t="str">
            <v>1104658</v>
          </cell>
          <cell r="N1125" t="str">
            <v>West</v>
          </cell>
          <cell r="O1125" t="str">
            <v>110</v>
          </cell>
          <cell r="P1125" t="str">
            <v>Mecklenburg</v>
          </cell>
          <cell r="Q1125" t="str">
            <v>Program Completion ADATC only</v>
          </cell>
          <cell r="R1125" t="str">
            <v>Other outpatient and residential non state facilit</v>
          </cell>
          <cell r="S1125" t="str">
            <v>Residental facility excluding nursing homes(halfwa</v>
          </cell>
          <cell r="T1125" t="str">
            <v>SA</v>
          </cell>
          <cell r="U1125" t="str">
            <v>Mecklenburg</v>
          </cell>
          <cell r="V1125" t="str">
            <v>Mecklenburg</v>
          </cell>
          <cell r="W1125" t="str">
            <v>Buncombe</v>
          </cell>
          <cell r="Y1125" t="str">
            <v>Mecklenburg</v>
          </cell>
          <cell r="AA1125" t="str">
            <v>SELF PAY</v>
          </cell>
          <cell r="AB1125" t="str">
            <v>SELF PAY</v>
          </cell>
          <cell r="AK1125" t="str">
            <v>Self</v>
          </cell>
          <cell r="AL1125">
            <v>41.328767123287669</v>
          </cell>
          <cell r="AM1125">
            <v>1418</v>
          </cell>
          <cell r="AN1125">
            <v>1</v>
          </cell>
          <cell r="AO1125">
            <v>1</v>
          </cell>
          <cell r="AP1125">
            <v>20110103</v>
          </cell>
          <cell r="AQ1125">
            <v>0</v>
          </cell>
          <cell r="AR1125" t="str">
            <v>0-7 Days</v>
          </cell>
          <cell r="AS1125">
            <v>0</v>
          </cell>
          <cell r="AT1125">
            <v>0</v>
          </cell>
          <cell r="AU1125">
            <v>0</v>
          </cell>
          <cell r="AV1125" t="b">
            <v>0</v>
          </cell>
          <cell r="AW1125" t="b">
            <v>1</v>
          </cell>
          <cell r="AX1125" t="b">
            <v>1</v>
          </cell>
          <cell r="AY1125" t="b">
            <v>0</v>
          </cell>
          <cell r="AZ1125">
            <v>1</v>
          </cell>
          <cell r="BA1125" t="b">
            <v>1</v>
          </cell>
          <cell r="BB1125" t="b">
            <v>1</v>
          </cell>
          <cell r="BC1125">
            <v>1</v>
          </cell>
        </row>
        <row r="1126">
          <cell r="A1126" t="str">
            <v>H</v>
          </cell>
          <cell r="B1126" t="str">
            <v>2010/12/07</v>
          </cell>
          <cell r="C1126" t="str">
            <v>2011/01/04</v>
          </cell>
          <cell r="D1126">
            <v>0</v>
          </cell>
          <cell r="E1126">
            <v>2199748</v>
          </cell>
          <cell r="F1126" t="str">
            <v>M</v>
          </cell>
          <cell r="G1126" t="str">
            <v>T</v>
          </cell>
          <cell r="H1126" t="str">
            <v>1971/08/05</v>
          </cell>
          <cell r="I1126" t="str">
            <v>ADATC</v>
          </cell>
          <cell r="J1126" t="str">
            <v>J F Keith ADATC</v>
          </cell>
          <cell r="K1126" t="str">
            <v>950535578P</v>
          </cell>
          <cell r="M1126" t="str">
            <v>1104659</v>
          </cell>
          <cell r="N1126" t="str">
            <v>West</v>
          </cell>
          <cell r="O1126" t="str">
            <v>110</v>
          </cell>
          <cell r="P1126" t="str">
            <v>Mecklenburg</v>
          </cell>
          <cell r="Q1126" t="str">
            <v>Program Completion ADATC only</v>
          </cell>
          <cell r="R1126" t="str">
            <v>Other outpatient and residential non state facilit</v>
          </cell>
          <cell r="S1126" t="str">
            <v>Private residence</v>
          </cell>
          <cell r="T1126" t="str">
            <v>SA</v>
          </cell>
          <cell r="U1126" t="str">
            <v>Mecklenburg</v>
          </cell>
          <cell r="V1126" t="str">
            <v>Mecklenburg</v>
          </cell>
          <cell r="W1126" t="str">
            <v>Mecklenburg</v>
          </cell>
          <cell r="X1126" t="str">
            <v>Mecklenburg</v>
          </cell>
          <cell r="Y1126" t="str">
            <v>Mecklenburg</v>
          </cell>
          <cell r="AA1126" t="str">
            <v>SELF PAY</v>
          </cell>
          <cell r="AB1126" t="str">
            <v>SELF PAY</v>
          </cell>
          <cell r="AK1126" t="str">
            <v>Self</v>
          </cell>
          <cell r="AL1126">
            <v>40.013698630136986</v>
          </cell>
          <cell r="AM1126">
            <v>1555</v>
          </cell>
          <cell r="AN1126">
            <v>1</v>
          </cell>
          <cell r="AO1126">
            <v>1</v>
          </cell>
          <cell r="AP1126">
            <v>20110121</v>
          </cell>
          <cell r="AQ1126">
            <v>17</v>
          </cell>
          <cell r="AR1126" t="str">
            <v>8-30 Days</v>
          </cell>
          <cell r="AS1126">
            <v>0</v>
          </cell>
          <cell r="AT1126">
            <v>0</v>
          </cell>
          <cell r="AU1126">
            <v>0</v>
          </cell>
          <cell r="AV1126" t="b">
            <v>0</v>
          </cell>
          <cell r="AW1126" t="b">
            <v>1</v>
          </cell>
          <cell r="AX1126" t="b">
            <v>1</v>
          </cell>
          <cell r="AY1126" t="b">
            <v>0</v>
          </cell>
          <cell r="AZ1126">
            <v>1</v>
          </cell>
          <cell r="BA1126" t="b">
            <v>1</v>
          </cell>
          <cell r="BB1126" t="b">
            <v>1</v>
          </cell>
          <cell r="BC1126">
            <v>1</v>
          </cell>
        </row>
        <row r="1127">
          <cell r="A1127" t="str">
            <v>1</v>
          </cell>
          <cell r="B1127" t="str">
            <v>2010/12/07</v>
          </cell>
          <cell r="C1127" t="str">
            <v>2011/01/28</v>
          </cell>
          <cell r="D1127">
            <v>0</v>
          </cell>
          <cell r="E1127">
            <v>2045794</v>
          </cell>
          <cell r="F1127" t="str">
            <v>M</v>
          </cell>
          <cell r="G1127" t="str">
            <v>T</v>
          </cell>
          <cell r="H1127" t="str">
            <v>1986/04/22</v>
          </cell>
          <cell r="I1127" t="str">
            <v>Psych Hospital</v>
          </cell>
          <cell r="J1127" t="str">
            <v>Cherry</v>
          </cell>
          <cell r="K1127" t="str">
            <v>949979387T</v>
          </cell>
          <cell r="L1127" t="str">
            <v>949979387T</v>
          </cell>
          <cell r="M1127" t="str">
            <v>1104660</v>
          </cell>
          <cell r="N1127" t="str">
            <v>East</v>
          </cell>
          <cell r="O1127" t="str">
            <v>405</v>
          </cell>
          <cell r="P1127" t="str">
            <v>Beacon Center</v>
          </cell>
          <cell r="Q1127" t="str">
            <v>Direct to Outpatient Commitment</v>
          </cell>
          <cell r="R1127" t="str">
            <v>Unknown</v>
          </cell>
          <cell r="S1127" t="str">
            <v>Private residence</v>
          </cell>
          <cell r="T1127" t="str">
            <v>MH</v>
          </cell>
          <cell r="U1127" t="str">
            <v>Wilson</v>
          </cell>
          <cell r="V1127" t="str">
            <v>Wake</v>
          </cell>
          <cell r="W1127" t="str">
            <v>Out of State</v>
          </cell>
          <cell r="Y1127" t="str">
            <v>Out of State</v>
          </cell>
          <cell r="AA1127" t="str">
            <v>OTHER COMMERCIAL</v>
          </cell>
          <cell r="AB1127" t="str">
            <v>COMMERCIAL</v>
          </cell>
          <cell r="AC1127" t="str">
            <v>SELF PAY</v>
          </cell>
          <cell r="AD1127" t="str">
            <v>SELF PAY</v>
          </cell>
          <cell r="AE1127" t="str">
            <v>MEDICAID(NC)</v>
          </cell>
          <cell r="AF1127" t="str">
            <v>MEDICAID</v>
          </cell>
          <cell r="AK1127" t="str">
            <v>Medicaid</v>
          </cell>
          <cell r="AL1127">
            <v>25.290410958904111</v>
          </cell>
          <cell r="AM1127">
            <v>628</v>
          </cell>
          <cell r="AN1127">
            <v>0</v>
          </cell>
          <cell r="AO1127">
            <v>0</v>
          </cell>
          <cell r="AP1127" t="str">
            <v>.</v>
          </cell>
          <cell r="AQ1127" t="str">
            <v>.</v>
          </cell>
          <cell r="AR1127" t="str">
            <v>Not Seen</v>
          </cell>
          <cell r="AS1127">
            <v>0</v>
          </cell>
          <cell r="AT1127">
            <v>0</v>
          </cell>
          <cell r="AU1127">
            <v>0</v>
          </cell>
          <cell r="AV1127" t="b">
            <v>1</v>
          </cell>
          <cell r="AW1127" t="b">
            <v>1</v>
          </cell>
          <cell r="AX1127" t="b">
            <v>1</v>
          </cell>
          <cell r="AY1127" t="b">
            <v>1</v>
          </cell>
          <cell r="AZ1127">
            <v>0</v>
          </cell>
          <cell r="BA1127" t="b">
            <v>1</v>
          </cell>
          <cell r="BB1127" t="b">
            <v>1</v>
          </cell>
          <cell r="BC1127">
            <v>0</v>
          </cell>
        </row>
        <row r="1128">
          <cell r="A1128" t="str">
            <v>8</v>
          </cell>
          <cell r="B1128" t="str">
            <v>2011/01/06</v>
          </cell>
          <cell r="C1128" t="str">
            <v>2011/01/20</v>
          </cell>
          <cell r="D1128">
            <v>1</v>
          </cell>
          <cell r="E1128">
            <v>215992</v>
          </cell>
          <cell r="F1128" t="str">
            <v>M</v>
          </cell>
          <cell r="G1128" t="str">
            <v>T</v>
          </cell>
          <cell r="H1128" t="str">
            <v>1988/01/10</v>
          </cell>
          <cell r="I1128" t="str">
            <v>ADATC</v>
          </cell>
          <cell r="J1128" t="str">
            <v>R. J. Blackley ADATC</v>
          </cell>
          <cell r="K1128" t="str">
            <v>948804967R</v>
          </cell>
          <cell r="L1128" t="str">
            <v>948804967R</v>
          </cell>
          <cell r="M1128" t="str">
            <v>1104661</v>
          </cell>
          <cell r="N1128" t="str">
            <v>C</v>
          </cell>
          <cell r="O1128" t="str">
            <v>303</v>
          </cell>
          <cell r="P1128" t="str">
            <v>Sandhills</v>
          </cell>
          <cell r="Q1128" t="str">
            <v>Program Completion ADATC only</v>
          </cell>
          <cell r="R1128" t="str">
            <v>Other outpatient and residential non state facilit</v>
          </cell>
          <cell r="S1128" t="str">
            <v>Private residence</v>
          </cell>
          <cell r="T1128" t="str">
            <v>SA</v>
          </cell>
          <cell r="U1128" t="str">
            <v>Moore</v>
          </cell>
          <cell r="V1128" t="str">
            <v>Moore</v>
          </cell>
          <cell r="W1128" t="str">
            <v>Moore</v>
          </cell>
          <cell r="X1128" t="str">
            <v>Sandhills</v>
          </cell>
          <cell r="Y1128" t="str">
            <v>Sandhills Center</v>
          </cell>
          <cell r="AA1128" t="str">
            <v>SELF PAY</v>
          </cell>
          <cell r="AB1128" t="str">
            <v>SELF PAY</v>
          </cell>
          <cell r="AC1128" t="str">
            <v>MEDICAID(NC)</v>
          </cell>
          <cell r="AD1128" t="str">
            <v>MEDICAID</v>
          </cell>
          <cell r="AK1128" t="str">
            <v>Medicaid</v>
          </cell>
          <cell r="AL1128">
            <v>23.56986301369863</v>
          </cell>
          <cell r="AM1128">
            <v>1004</v>
          </cell>
          <cell r="AN1128">
            <v>1</v>
          </cell>
          <cell r="AO1128">
            <v>1</v>
          </cell>
          <cell r="AP1128">
            <v>20110124</v>
          </cell>
          <cell r="AQ1128">
            <v>4</v>
          </cell>
          <cell r="AR1128" t="str">
            <v>0-7 Days</v>
          </cell>
          <cell r="AS1128">
            <v>0</v>
          </cell>
          <cell r="AT1128">
            <v>0</v>
          </cell>
          <cell r="AU1128">
            <v>0</v>
          </cell>
          <cell r="AV1128" t="b">
            <v>0</v>
          </cell>
          <cell r="AW1128" t="b">
            <v>1</v>
          </cell>
          <cell r="AX1128" t="b">
            <v>1</v>
          </cell>
          <cell r="AY1128" t="b">
            <v>0</v>
          </cell>
          <cell r="AZ1128">
            <v>0</v>
          </cell>
          <cell r="BA1128" t="b">
            <v>1</v>
          </cell>
          <cell r="BB1128" t="b">
            <v>1</v>
          </cell>
          <cell r="BC1128">
            <v>1</v>
          </cell>
        </row>
        <row r="1129">
          <cell r="A1129" t="str">
            <v>8</v>
          </cell>
          <cell r="B1129" t="str">
            <v>2011/01/27</v>
          </cell>
          <cell r="C1129" t="str">
            <v>2011/01/27</v>
          </cell>
          <cell r="D1129">
            <v>0</v>
          </cell>
          <cell r="E1129">
            <v>215992</v>
          </cell>
          <cell r="F1129" t="str">
            <v>M</v>
          </cell>
          <cell r="G1129" t="str">
            <v>T</v>
          </cell>
          <cell r="H1129" t="str">
            <v>1988/01/10</v>
          </cell>
          <cell r="I1129" t="str">
            <v>ADATC</v>
          </cell>
          <cell r="J1129" t="str">
            <v>R. J. Blackley ADATC</v>
          </cell>
          <cell r="K1129" t="str">
            <v>948804967R</v>
          </cell>
          <cell r="L1129" t="str">
            <v>948804967R</v>
          </cell>
          <cell r="M1129" t="str">
            <v>1104661</v>
          </cell>
          <cell r="N1129" t="str">
            <v>C</v>
          </cell>
          <cell r="O1129" t="str">
            <v>303</v>
          </cell>
          <cell r="P1129" t="str">
            <v>Sandhills</v>
          </cell>
          <cell r="Q1129" t="str">
            <v>New for October 1999</v>
          </cell>
          <cell r="R1129" t="str">
            <v>Other outpatient and residential non state facilit</v>
          </cell>
          <cell r="S1129" t="str">
            <v>Other</v>
          </cell>
          <cell r="T1129" t="str">
            <v>MH</v>
          </cell>
          <cell r="U1129" t="str">
            <v>Moore</v>
          </cell>
          <cell r="V1129" t="str">
            <v>Moore</v>
          </cell>
          <cell r="W1129" t="str">
            <v>Unknown</v>
          </cell>
          <cell r="X1129" t="str">
            <v>Sandhills</v>
          </cell>
          <cell r="Y1129" t="str">
            <v>Sandhills Center</v>
          </cell>
          <cell r="AA1129" t="str">
            <v>SELF PAY</v>
          </cell>
          <cell r="AB1129" t="str">
            <v>SELF PAY</v>
          </cell>
          <cell r="AC1129" t="str">
            <v>MEDICAID(NC)</v>
          </cell>
          <cell r="AD1129" t="str">
            <v>MEDICAID</v>
          </cell>
          <cell r="AK1129" t="str">
            <v>Medicaid</v>
          </cell>
          <cell r="AL1129">
            <v>23.56986301369863</v>
          </cell>
          <cell r="AM1129">
            <v>1005</v>
          </cell>
          <cell r="AN1129">
            <v>1</v>
          </cell>
          <cell r="AO1129">
            <v>1</v>
          </cell>
          <cell r="AP1129">
            <v>20110128</v>
          </cell>
          <cell r="AQ1129">
            <v>1</v>
          </cell>
          <cell r="AR1129" t="str">
            <v>0-7 Days</v>
          </cell>
          <cell r="AS1129">
            <v>0</v>
          </cell>
          <cell r="AT1129">
            <v>0</v>
          </cell>
          <cell r="AU1129">
            <v>0</v>
          </cell>
          <cell r="AV1129" t="b">
            <v>0</v>
          </cell>
          <cell r="AW1129" t="b">
            <v>1</v>
          </cell>
          <cell r="AX1129" t="b">
            <v>1</v>
          </cell>
          <cell r="AY1129" t="b">
            <v>0</v>
          </cell>
          <cell r="AZ1129">
            <v>0</v>
          </cell>
          <cell r="BA1129" t="b">
            <v>0</v>
          </cell>
          <cell r="BB1129" t="b">
            <v>1</v>
          </cell>
          <cell r="BC1129">
            <v>1</v>
          </cell>
        </row>
        <row r="1130">
          <cell r="A1130" t="str">
            <v>0</v>
          </cell>
          <cell r="B1130" t="str">
            <v>2010/12/07</v>
          </cell>
          <cell r="C1130" t="str">
            <v>2011/01/05</v>
          </cell>
          <cell r="D1130">
            <v>1</v>
          </cell>
          <cell r="E1130">
            <v>2281930</v>
          </cell>
          <cell r="F1130" t="str">
            <v>M</v>
          </cell>
          <cell r="G1130" t="str">
            <v>T</v>
          </cell>
          <cell r="H1130" t="str">
            <v>1989/05/27</v>
          </cell>
          <cell r="I1130" t="str">
            <v>Psych Hospital</v>
          </cell>
          <cell r="J1130" t="str">
            <v>Central Regional Hospital</v>
          </cell>
          <cell r="K1130" t="str">
            <v>949730769L</v>
          </cell>
          <cell r="M1130" t="str">
            <v>1104664</v>
          </cell>
          <cell r="N1130" t="str">
            <v>C</v>
          </cell>
          <cell r="O1130" t="str">
            <v>202</v>
          </cell>
          <cell r="P1130" t="str">
            <v>CenterPoint</v>
          </cell>
          <cell r="Q1130" t="str">
            <v>Direct with Approval</v>
          </cell>
          <cell r="R1130" t="str">
            <v>Other outpatient and residential non state facilit</v>
          </cell>
          <cell r="S1130" t="str">
            <v>Homeless(street vehicle shelter for homeless)</v>
          </cell>
          <cell r="T1130" t="str">
            <v>MH</v>
          </cell>
          <cell r="U1130" t="str">
            <v>Forsyth</v>
          </cell>
          <cell r="V1130" t="str">
            <v>Forsyth</v>
          </cell>
          <cell r="W1130" t="str">
            <v>Forsyth</v>
          </cell>
          <cell r="X1130" t="str">
            <v>CenterPoint</v>
          </cell>
          <cell r="Y1130" t="str">
            <v>CenterPoint Human Services</v>
          </cell>
          <cell r="AA1130" t="str">
            <v>SELF PAY</v>
          </cell>
          <cell r="AB1130" t="str">
            <v>SELF PAY</v>
          </cell>
          <cell r="AK1130" t="str">
            <v>Self</v>
          </cell>
          <cell r="AL1130">
            <v>22.19178082191781</v>
          </cell>
          <cell r="AM1130">
            <v>348</v>
          </cell>
          <cell r="AN1130">
            <v>0</v>
          </cell>
          <cell r="AO1130">
            <v>0</v>
          </cell>
          <cell r="AP1130" t="str">
            <v>.</v>
          </cell>
          <cell r="AQ1130" t="str">
            <v>.</v>
          </cell>
          <cell r="AR1130" t="str">
            <v>Not Seen</v>
          </cell>
          <cell r="AS1130">
            <v>0</v>
          </cell>
          <cell r="AT1130">
            <v>0</v>
          </cell>
          <cell r="AU1130">
            <v>0</v>
          </cell>
          <cell r="AV1130" t="b">
            <v>1</v>
          </cell>
          <cell r="AW1130" t="b">
            <v>1</v>
          </cell>
          <cell r="AX1130" t="b">
            <v>1</v>
          </cell>
          <cell r="AY1130" t="b">
            <v>0</v>
          </cell>
          <cell r="AZ1130">
            <v>0</v>
          </cell>
          <cell r="BA1130" t="b">
            <v>1</v>
          </cell>
          <cell r="BB1130" t="b">
            <v>1</v>
          </cell>
          <cell r="BC1130">
            <v>1</v>
          </cell>
        </row>
        <row r="1131">
          <cell r="A1131" t="str">
            <v>0</v>
          </cell>
          <cell r="B1131" t="str">
            <v>2011/01/11</v>
          </cell>
          <cell r="C1131" t="str">
            <v>2011/01/18</v>
          </cell>
          <cell r="D1131">
            <v>0</v>
          </cell>
          <cell r="E1131">
            <v>2281930</v>
          </cell>
          <cell r="F1131" t="str">
            <v>M</v>
          </cell>
          <cell r="G1131" t="str">
            <v>T</v>
          </cell>
          <cell r="H1131" t="str">
            <v>1989/05/27</v>
          </cell>
          <cell r="I1131" t="str">
            <v>Psych Hospital</v>
          </cell>
          <cell r="J1131" t="str">
            <v>Central Regional Hospital</v>
          </cell>
          <cell r="K1131" t="str">
            <v>949730769L</v>
          </cell>
          <cell r="M1131" t="str">
            <v>1104664</v>
          </cell>
          <cell r="N1131" t="str">
            <v>C</v>
          </cell>
          <cell r="O1131" t="str">
            <v>202</v>
          </cell>
          <cell r="P1131" t="str">
            <v>CenterPoint</v>
          </cell>
          <cell r="Q1131" t="str">
            <v>Direct to Outpatient Commitment</v>
          </cell>
          <cell r="R1131" t="str">
            <v>Other outpatient and residential non state facilit</v>
          </cell>
          <cell r="S1131" t="str">
            <v>Private residence</v>
          </cell>
          <cell r="T1131" t="str">
            <v>SA</v>
          </cell>
          <cell r="U1131" t="str">
            <v>Forsyth</v>
          </cell>
          <cell r="V1131" t="str">
            <v>Forsyth</v>
          </cell>
          <cell r="W1131" t="str">
            <v>Forsyth</v>
          </cell>
          <cell r="X1131" t="str">
            <v>CenterPoint</v>
          </cell>
          <cell r="Y1131" t="str">
            <v>CenterPoint Human Services</v>
          </cell>
          <cell r="AA1131" t="str">
            <v>SELF PAY</v>
          </cell>
          <cell r="AB1131" t="str">
            <v>SELF PAY</v>
          </cell>
          <cell r="AK1131" t="str">
            <v>Self</v>
          </cell>
          <cell r="AL1131">
            <v>22.19178082191781</v>
          </cell>
          <cell r="AM1131">
            <v>349</v>
          </cell>
          <cell r="AN1131">
            <v>0</v>
          </cell>
          <cell r="AO1131">
            <v>0</v>
          </cell>
          <cell r="AP1131" t="str">
            <v>.</v>
          </cell>
          <cell r="AQ1131" t="str">
            <v>.</v>
          </cell>
          <cell r="AR1131" t="str">
            <v>Not Seen</v>
          </cell>
          <cell r="AS1131">
            <v>0</v>
          </cell>
          <cell r="AT1131">
            <v>0</v>
          </cell>
          <cell r="AU1131">
            <v>1</v>
          </cell>
          <cell r="AV1131" t="b">
            <v>1</v>
          </cell>
          <cell r="AW1131" t="b">
            <v>1</v>
          </cell>
          <cell r="AX1131" t="b">
            <v>1</v>
          </cell>
          <cell r="AY1131" t="b">
            <v>0</v>
          </cell>
          <cell r="AZ1131">
            <v>0</v>
          </cell>
          <cell r="BA1131" t="b">
            <v>1</v>
          </cell>
          <cell r="BB1131" t="b">
            <v>1</v>
          </cell>
          <cell r="BC1131">
            <v>1</v>
          </cell>
        </row>
        <row r="1132">
          <cell r="A1132" t="str">
            <v>0</v>
          </cell>
          <cell r="B1132" t="str">
            <v>2010/12/07</v>
          </cell>
          <cell r="C1132" t="str">
            <v>2011/02/07</v>
          </cell>
          <cell r="D1132">
            <v>0</v>
          </cell>
          <cell r="E1132">
            <v>2281932</v>
          </cell>
          <cell r="F1132" t="str">
            <v>M</v>
          </cell>
          <cell r="G1132" t="str">
            <v>T</v>
          </cell>
          <cell r="H1132" t="str">
            <v>1996/01/10</v>
          </cell>
          <cell r="I1132" t="str">
            <v>Psych Hospital</v>
          </cell>
          <cell r="J1132" t="str">
            <v>Central Regional Hospital</v>
          </cell>
          <cell r="K1132" t="str">
            <v>901514812L</v>
          </cell>
          <cell r="L1132" t="str">
            <v>901514812L</v>
          </cell>
          <cell r="M1132" t="str">
            <v>1104668</v>
          </cell>
          <cell r="N1132" t="str">
            <v>C</v>
          </cell>
          <cell r="O1132" t="str">
            <v>207</v>
          </cell>
          <cell r="P1132" t="str">
            <v>Durham</v>
          </cell>
          <cell r="Q1132" t="str">
            <v>Direct with Approval</v>
          </cell>
          <cell r="R1132" t="str">
            <v>State facility</v>
          </cell>
          <cell r="S1132" t="str">
            <v>Residental facility excluding nursing homes(halfwa</v>
          </cell>
          <cell r="T1132" t="str">
            <v>MH</v>
          </cell>
          <cell r="U1132" t="str">
            <v>Durham</v>
          </cell>
          <cell r="V1132" t="str">
            <v>Durham</v>
          </cell>
          <cell r="W1132" t="str">
            <v>Granville</v>
          </cell>
          <cell r="Y1132" t="str">
            <v>Durham Center</v>
          </cell>
          <cell r="AA1132" t="str">
            <v>SELF PAY</v>
          </cell>
          <cell r="AB1132" t="str">
            <v>SELF PAY</v>
          </cell>
          <cell r="AK1132" t="str">
            <v>Self</v>
          </cell>
          <cell r="AL1132">
            <v>15.564383561643835</v>
          </cell>
          <cell r="AM1132">
            <v>350</v>
          </cell>
          <cell r="AN1132">
            <v>1</v>
          </cell>
          <cell r="AO1132">
            <v>1</v>
          </cell>
          <cell r="AP1132">
            <v>20110309</v>
          </cell>
          <cell r="AQ1132">
            <v>30</v>
          </cell>
          <cell r="AR1132" t="str">
            <v>8-30 Days</v>
          </cell>
          <cell r="AS1132">
            <v>0</v>
          </cell>
          <cell r="AT1132">
            <v>0</v>
          </cell>
          <cell r="AU1132">
            <v>0</v>
          </cell>
          <cell r="AV1132" t="b">
            <v>1</v>
          </cell>
          <cell r="AW1132" t="b">
            <v>0</v>
          </cell>
          <cell r="AX1132" t="b">
            <v>1</v>
          </cell>
          <cell r="AY1132" t="b">
            <v>0</v>
          </cell>
          <cell r="AZ1132">
            <v>0</v>
          </cell>
          <cell r="BA1132" t="b">
            <v>1</v>
          </cell>
          <cell r="BB1132" t="b">
            <v>0</v>
          </cell>
          <cell r="BC1132">
            <v>1</v>
          </cell>
        </row>
        <row r="1133">
          <cell r="A1133" t="str">
            <v>H</v>
          </cell>
          <cell r="B1133" t="str">
            <v>2010/12/08</v>
          </cell>
          <cell r="C1133" t="str">
            <v>2011/01/05</v>
          </cell>
          <cell r="D1133">
            <v>0</v>
          </cell>
          <cell r="E1133">
            <v>1695488</v>
          </cell>
          <cell r="F1133" t="str">
            <v>M</v>
          </cell>
          <cell r="G1133" t="str">
            <v>T</v>
          </cell>
          <cell r="H1133" t="str">
            <v>1982/05/11</v>
          </cell>
          <cell r="I1133" t="str">
            <v>ADATC</v>
          </cell>
          <cell r="J1133" t="str">
            <v>J F Keith ADATC</v>
          </cell>
          <cell r="K1133" t="str">
            <v>948888528T</v>
          </cell>
          <cell r="L1133" t="str">
            <v>948888528T</v>
          </cell>
          <cell r="M1133" t="str">
            <v>1104670</v>
          </cell>
          <cell r="N1133" t="str">
            <v>West</v>
          </cell>
          <cell r="O1133" t="str">
            <v>113</v>
          </cell>
          <cell r="P1133" t="str">
            <v>Western Highlands</v>
          </cell>
          <cell r="Q1133" t="str">
            <v>Program Completion ADATC only</v>
          </cell>
          <cell r="R1133" t="str">
            <v>Other outpatient and residential non state facilit</v>
          </cell>
          <cell r="S1133" t="str">
            <v>Private residence</v>
          </cell>
          <cell r="T1133" t="str">
            <v>SA</v>
          </cell>
          <cell r="U1133" t="str">
            <v>Henderson</v>
          </cell>
          <cell r="V1133" t="str">
            <v>Henderson</v>
          </cell>
          <cell r="W1133" t="str">
            <v>Henderson</v>
          </cell>
          <cell r="Y1133" t="str">
            <v>Western Highlands</v>
          </cell>
          <cell r="AA1133" t="str">
            <v>SELF PAY</v>
          </cell>
          <cell r="AB1133" t="str">
            <v>SELF PAY</v>
          </cell>
          <cell r="AK1133" t="str">
            <v>Self</v>
          </cell>
          <cell r="AL1133">
            <v>29.241095890410961</v>
          </cell>
          <cell r="AM1133">
            <v>1463</v>
          </cell>
          <cell r="AN1133">
            <v>1</v>
          </cell>
          <cell r="AO1133">
            <v>1</v>
          </cell>
          <cell r="AP1133">
            <v>20110105</v>
          </cell>
          <cell r="AQ1133">
            <v>0</v>
          </cell>
          <cell r="AR1133" t="str">
            <v>0-7 Days</v>
          </cell>
          <cell r="AS1133">
            <v>0</v>
          </cell>
          <cell r="AT1133">
            <v>0</v>
          </cell>
          <cell r="AU1133">
            <v>0</v>
          </cell>
          <cell r="AV1133" t="b">
            <v>0</v>
          </cell>
          <cell r="AW1133" t="b">
            <v>1</v>
          </cell>
          <cell r="AX1133" t="b">
            <v>1</v>
          </cell>
          <cell r="AY1133" t="b">
            <v>0</v>
          </cell>
          <cell r="AZ1133">
            <v>1</v>
          </cell>
          <cell r="BA1133" t="b">
            <v>1</v>
          </cell>
          <cell r="BB1133" t="b">
            <v>1</v>
          </cell>
          <cell r="BC1133">
            <v>1</v>
          </cell>
        </row>
        <row r="1134">
          <cell r="A1134" t="str">
            <v>Q</v>
          </cell>
          <cell r="B1134" t="str">
            <v>2010/12/29</v>
          </cell>
          <cell r="C1134" t="str">
            <v>2011/01/13</v>
          </cell>
          <cell r="D1134">
            <v>0</v>
          </cell>
          <cell r="E1134">
            <v>2290332</v>
          </cell>
          <cell r="F1134" t="str">
            <v>M</v>
          </cell>
          <cell r="G1134" t="str">
            <v>T</v>
          </cell>
          <cell r="H1134" t="str">
            <v>1985/05/14</v>
          </cell>
          <cell r="I1134" t="str">
            <v>ADATC</v>
          </cell>
          <cell r="J1134" t="str">
            <v>W.B. Jones ADATC</v>
          </cell>
          <cell r="K1134" t="str">
            <v>901495577O</v>
          </cell>
          <cell r="M1134" t="str">
            <v>1104675</v>
          </cell>
          <cell r="N1134" t="str">
            <v>East</v>
          </cell>
          <cell r="O1134" t="str">
            <v>412</v>
          </cell>
          <cell r="P1134" t="str">
            <v>Albemarle</v>
          </cell>
          <cell r="Q1134" t="str">
            <v>Program Completion ADATC only</v>
          </cell>
          <cell r="R1134" t="str">
            <v>Other outpatient and residential non state facilit</v>
          </cell>
          <cell r="S1134" t="str">
            <v>Private residence</v>
          </cell>
          <cell r="T1134" t="str">
            <v>SA</v>
          </cell>
          <cell r="U1134" t="str">
            <v>Pasquotank</v>
          </cell>
          <cell r="V1134" t="str">
            <v>Pasquotank</v>
          </cell>
          <cell r="W1134" t="str">
            <v>Pasquotank</v>
          </cell>
          <cell r="X1134" t="str">
            <v>ECBH</v>
          </cell>
          <cell r="Y1134" t="str">
            <v>East Carolina Behavioral Health</v>
          </cell>
          <cell r="AA1134" t="str">
            <v>SELF PAY</v>
          </cell>
          <cell r="AB1134" t="str">
            <v>SELF PAY</v>
          </cell>
          <cell r="AK1134" t="str">
            <v>Self</v>
          </cell>
          <cell r="AL1134">
            <v>26.230136986301371</v>
          </cell>
          <cell r="AM1134">
            <v>1991</v>
          </cell>
          <cell r="AN1134">
            <v>1</v>
          </cell>
          <cell r="AO1134">
            <v>1</v>
          </cell>
          <cell r="AP1134">
            <v>20110114</v>
          </cell>
          <cell r="AQ1134">
            <v>1</v>
          </cell>
          <cell r="AR1134" t="str">
            <v>0-7 Days</v>
          </cell>
          <cell r="AS1134">
            <v>0</v>
          </cell>
          <cell r="AT1134">
            <v>0</v>
          </cell>
          <cell r="AU1134">
            <v>0</v>
          </cell>
          <cell r="AV1134" t="b">
            <v>0</v>
          </cell>
          <cell r="AW1134" t="b">
            <v>1</v>
          </cell>
          <cell r="AX1134" t="b">
            <v>1</v>
          </cell>
          <cell r="AY1134" t="b">
            <v>0</v>
          </cell>
          <cell r="AZ1134">
            <v>1</v>
          </cell>
          <cell r="BA1134" t="b">
            <v>1</v>
          </cell>
          <cell r="BB1134" t="b">
            <v>1</v>
          </cell>
          <cell r="BC1134">
            <v>1</v>
          </cell>
        </row>
        <row r="1135">
          <cell r="A1135" t="str">
            <v>0</v>
          </cell>
          <cell r="B1135" t="str">
            <v>2011/01/04</v>
          </cell>
          <cell r="C1135" t="str">
            <v>2011/01/24</v>
          </cell>
          <cell r="D1135">
            <v>0</v>
          </cell>
          <cell r="E1135">
            <v>2277281</v>
          </cell>
          <cell r="F1135" t="str">
            <v>F</v>
          </cell>
          <cell r="G1135" t="str">
            <v>T</v>
          </cell>
          <cell r="H1135" t="str">
            <v>1958/04/01</v>
          </cell>
          <cell r="I1135" t="str">
            <v>Psych Hospital</v>
          </cell>
          <cell r="J1135" t="str">
            <v>Central Regional Hospital</v>
          </cell>
          <cell r="K1135" t="str">
            <v>947323882R</v>
          </cell>
          <cell r="M1135" t="str">
            <v>1104678</v>
          </cell>
          <cell r="N1135" t="str">
            <v>C</v>
          </cell>
          <cell r="O1135" t="str">
            <v>205</v>
          </cell>
          <cell r="P1135" t="str">
            <v>Alamance-Caswell</v>
          </cell>
          <cell r="Q1135" t="str">
            <v>Direct to Outpatient Commitment</v>
          </cell>
          <cell r="R1135" t="str">
            <v>Other outpatient and residential non state facilit</v>
          </cell>
          <cell r="S1135" t="str">
            <v>Private residence</v>
          </cell>
          <cell r="T1135" t="str">
            <v>MH</v>
          </cell>
          <cell r="U1135" t="str">
            <v>Alamance</v>
          </cell>
          <cell r="V1135" t="str">
            <v>Alamance</v>
          </cell>
          <cell r="W1135" t="str">
            <v>Alamance</v>
          </cell>
          <cell r="X1135" t="str">
            <v>Alamance-Caswell</v>
          </cell>
          <cell r="Y1135" t="str">
            <v>Alamance-Caswell</v>
          </cell>
          <cell r="AA1135" t="str">
            <v>SELF PAY</v>
          </cell>
          <cell r="AB1135" t="str">
            <v>SELF PAY</v>
          </cell>
          <cell r="AK1135" t="str">
            <v>Self</v>
          </cell>
          <cell r="AL1135">
            <v>53.367123287671234</v>
          </cell>
          <cell r="AM1135">
            <v>336</v>
          </cell>
          <cell r="AN1135">
            <v>1</v>
          </cell>
          <cell r="AO1135">
            <v>1</v>
          </cell>
          <cell r="AP1135">
            <v>20110127</v>
          </cell>
          <cell r="AQ1135">
            <v>3</v>
          </cell>
          <cell r="AR1135" t="str">
            <v>0-7 Days</v>
          </cell>
          <cell r="AS1135">
            <v>1</v>
          </cell>
          <cell r="AT1135">
            <v>1</v>
          </cell>
          <cell r="AU1135">
            <v>1</v>
          </cell>
          <cell r="AV1135" t="b">
            <v>1</v>
          </cell>
          <cell r="AW1135" t="b">
            <v>1</v>
          </cell>
          <cell r="AX1135" t="b">
            <v>1</v>
          </cell>
          <cell r="AY1135" t="b">
            <v>0</v>
          </cell>
          <cell r="AZ1135">
            <v>0</v>
          </cell>
          <cell r="BA1135" t="b">
            <v>1</v>
          </cell>
          <cell r="BB1135" t="b">
            <v>1</v>
          </cell>
          <cell r="BC1135">
            <v>1</v>
          </cell>
        </row>
        <row r="1136">
          <cell r="A1136" t="str">
            <v>H</v>
          </cell>
          <cell r="B1136" t="str">
            <v>2010/12/08</v>
          </cell>
          <cell r="C1136" t="str">
            <v>2011/01/13</v>
          </cell>
          <cell r="D1136">
            <v>0</v>
          </cell>
          <cell r="E1136">
            <v>1587820</v>
          </cell>
          <cell r="F1136" t="str">
            <v>M</v>
          </cell>
          <cell r="G1136" t="str">
            <v>T</v>
          </cell>
          <cell r="H1136" t="str">
            <v>1964/11/06</v>
          </cell>
          <cell r="I1136" t="str">
            <v>ADATC</v>
          </cell>
          <cell r="J1136" t="str">
            <v>J F Keith ADATC</v>
          </cell>
          <cell r="K1136" t="str">
            <v>948006349M</v>
          </cell>
          <cell r="M1136" t="str">
            <v>1104681</v>
          </cell>
          <cell r="N1136" t="str">
            <v>West</v>
          </cell>
          <cell r="O1136" t="str">
            <v>110</v>
          </cell>
          <cell r="P1136" t="str">
            <v>Mecklenburg</v>
          </cell>
          <cell r="Q1136" t="str">
            <v>Program Completion ADATC only</v>
          </cell>
          <cell r="R1136" t="str">
            <v>Other outpatient and residential non state facilit</v>
          </cell>
          <cell r="S1136" t="str">
            <v>Private residence</v>
          </cell>
          <cell r="T1136" t="str">
            <v>SA</v>
          </cell>
          <cell r="U1136" t="str">
            <v>Mecklenburg</v>
          </cell>
          <cell r="V1136" t="str">
            <v>Mecklenburg</v>
          </cell>
          <cell r="W1136" t="str">
            <v>Mecklenburg</v>
          </cell>
          <cell r="X1136" t="str">
            <v>Mecklenburg</v>
          </cell>
          <cell r="Y1136" t="str">
            <v>Mecklenburg</v>
          </cell>
          <cell r="AA1136" t="str">
            <v>SELF PAY</v>
          </cell>
          <cell r="AB1136" t="str">
            <v>SELF PAY</v>
          </cell>
          <cell r="AK1136" t="str">
            <v>Self</v>
          </cell>
          <cell r="AL1136">
            <v>46.761643835616439</v>
          </cell>
          <cell r="AM1136">
            <v>1437</v>
          </cell>
          <cell r="AN1136">
            <v>1</v>
          </cell>
          <cell r="AO1136">
            <v>1</v>
          </cell>
          <cell r="AP1136">
            <v>20110407</v>
          </cell>
          <cell r="AQ1136">
            <v>84</v>
          </cell>
          <cell r="AR1136" t="str">
            <v>&gt;60 Days</v>
          </cell>
          <cell r="AS1136">
            <v>0</v>
          </cell>
          <cell r="AT1136">
            <v>0</v>
          </cell>
          <cell r="AU1136">
            <v>0</v>
          </cell>
          <cell r="AV1136" t="b">
            <v>0</v>
          </cell>
          <cell r="AW1136" t="b">
            <v>1</v>
          </cell>
          <cell r="AX1136" t="b">
            <v>1</v>
          </cell>
          <cell r="AY1136" t="b">
            <v>0</v>
          </cell>
          <cell r="AZ1136">
            <v>1</v>
          </cell>
          <cell r="BA1136" t="b">
            <v>1</v>
          </cell>
          <cell r="BB1136" t="b">
            <v>1</v>
          </cell>
          <cell r="BC1136">
            <v>1</v>
          </cell>
        </row>
        <row r="1137">
          <cell r="A1137" t="str">
            <v>2</v>
          </cell>
          <cell r="B1137" t="str">
            <v>2010/12/08</v>
          </cell>
          <cell r="C1137" t="str">
            <v>2011/01/20</v>
          </cell>
          <cell r="D1137">
            <v>0</v>
          </cell>
          <cell r="E1137">
            <v>554683</v>
          </cell>
          <cell r="F1137" t="str">
            <v>M</v>
          </cell>
          <cell r="G1137" t="str">
            <v>T</v>
          </cell>
          <cell r="H1137" t="str">
            <v>1966/12/29</v>
          </cell>
          <cell r="I1137" t="str">
            <v>Psych Hospital</v>
          </cell>
          <cell r="J1137" t="str">
            <v>Broughton</v>
          </cell>
          <cell r="K1137" t="str">
            <v>945781038O</v>
          </cell>
          <cell r="L1137" t="str">
            <v>945781038O</v>
          </cell>
          <cell r="M1137" t="str">
            <v>1104684</v>
          </cell>
          <cell r="N1137" t="str">
            <v>West</v>
          </cell>
          <cell r="O1137" t="str">
            <v>110</v>
          </cell>
          <cell r="P1137" t="str">
            <v>Mecklenburg</v>
          </cell>
          <cell r="Q1137" t="str">
            <v>Direct with Approval</v>
          </cell>
          <cell r="R1137" t="str">
            <v>Other outpatient and residential non state facilit</v>
          </cell>
          <cell r="S1137" t="str">
            <v>Foster family alternative family living</v>
          </cell>
          <cell r="T1137" t="str">
            <v>MH</v>
          </cell>
          <cell r="U1137" t="str">
            <v>Mecklenburg</v>
          </cell>
          <cell r="V1137" t="str">
            <v>Mecklenburg</v>
          </cell>
          <cell r="W1137" t="str">
            <v>Buncombe</v>
          </cell>
          <cell r="Y1137" t="str">
            <v>Mecklenburg</v>
          </cell>
          <cell r="AA1137" t="str">
            <v>MEDICARE PART A</v>
          </cell>
          <cell r="AB1137" t="str">
            <v>MEDICARE</v>
          </cell>
          <cell r="AC1137" t="str">
            <v>SELF PAY</v>
          </cell>
          <cell r="AD1137" t="str">
            <v>SELF PAY</v>
          </cell>
          <cell r="AE1137" t="str">
            <v>MEDICARE PART B</v>
          </cell>
          <cell r="AF1137" t="str">
            <v>MEDICARE</v>
          </cell>
          <cell r="AK1137" t="str">
            <v>Medicare</v>
          </cell>
          <cell r="AL1137">
            <v>44.61643835616438</v>
          </cell>
          <cell r="AM1137">
            <v>790</v>
          </cell>
          <cell r="AN1137">
            <v>1</v>
          </cell>
          <cell r="AO1137">
            <v>1</v>
          </cell>
          <cell r="AP1137">
            <v>20110411</v>
          </cell>
          <cell r="AQ1137">
            <v>81</v>
          </cell>
          <cell r="AR1137" t="str">
            <v>&gt;60 Days</v>
          </cell>
          <cell r="AS1137">
            <v>0</v>
          </cell>
          <cell r="AT1137">
            <v>0</v>
          </cell>
          <cell r="AU1137">
            <v>1</v>
          </cell>
          <cell r="AV1137" t="b">
            <v>1</v>
          </cell>
          <cell r="AW1137" t="b">
            <v>1</v>
          </cell>
          <cell r="AX1137" t="b">
            <v>1</v>
          </cell>
          <cell r="AY1137" t="b">
            <v>0</v>
          </cell>
          <cell r="AZ1137">
            <v>0</v>
          </cell>
          <cell r="BA1137" t="b">
            <v>1</v>
          </cell>
          <cell r="BB1137" t="b">
            <v>1</v>
          </cell>
          <cell r="BC1137">
            <v>1</v>
          </cell>
        </row>
        <row r="1138">
          <cell r="A1138" t="str">
            <v>1</v>
          </cell>
          <cell r="B1138" t="str">
            <v>2010/12/29</v>
          </cell>
          <cell r="C1138" t="str">
            <v>2011/01/07</v>
          </cell>
          <cell r="D1138">
            <v>0</v>
          </cell>
          <cell r="E1138">
            <v>2281942</v>
          </cell>
          <cell r="F1138" t="str">
            <v>M</v>
          </cell>
          <cell r="G1138" t="str">
            <v>T</v>
          </cell>
          <cell r="H1138" t="str">
            <v>1968/05/29</v>
          </cell>
          <cell r="I1138" t="str">
            <v>Psych Hospital</v>
          </cell>
          <cell r="J1138" t="str">
            <v>Cherry</v>
          </cell>
          <cell r="K1138" t="str">
            <v>946069773T</v>
          </cell>
          <cell r="L1138" t="str">
            <v>946069773T</v>
          </cell>
          <cell r="M1138" t="str">
            <v>1104691</v>
          </cell>
          <cell r="N1138" t="str">
            <v>East</v>
          </cell>
          <cell r="O1138" t="str">
            <v>401</v>
          </cell>
          <cell r="P1138" t="str">
            <v>Southeastern Center</v>
          </cell>
          <cell r="Q1138" t="str">
            <v>Direct with Approval</v>
          </cell>
          <cell r="R1138" t="str">
            <v>Other outpatient and residential non state facilit</v>
          </cell>
          <cell r="S1138" t="str">
            <v>Private residence</v>
          </cell>
          <cell r="T1138" t="str">
            <v>MH</v>
          </cell>
          <cell r="U1138" t="str">
            <v>Brunswick</v>
          </cell>
          <cell r="V1138" t="str">
            <v>Brunswick</v>
          </cell>
          <cell r="W1138" t="str">
            <v>Pitt</v>
          </cell>
          <cell r="X1138" t="str">
            <v>ECBH</v>
          </cell>
          <cell r="Y1138" t="str">
            <v>East Carolina Behavioral Health</v>
          </cell>
          <cell r="AA1138" t="str">
            <v>SELF PAY</v>
          </cell>
          <cell r="AB1138" t="str">
            <v>SELF PAY</v>
          </cell>
          <cell r="AC1138" t="str">
            <v>MEDICAID(NC)</v>
          </cell>
          <cell r="AD1138" t="str">
            <v>MEDICAID</v>
          </cell>
          <cell r="AK1138" t="str">
            <v>Medicaid</v>
          </cell>
          <cell r="AL1138">
            <v>43.2</v>
          </cell>
          <cell r="AM1138">
            <v>668</v>
          </cell>
          <cell r="AN1138">
            <v>1</v>
          </cell>
          <cell r="AO1138">
            <v>1</v>
          </cell>
          <cell r="AP1138">
            <v>20110225</v>
          </cell>
          <cell r="AQ1138">
            <v>49</v>
          </cell>
          <cell r="AR1138" t="str">
            <v>31-60 Days</v>
          </cell>
          <cell r="AS1138">
            <v>0</v>
          </cell>
          <cell r="AT1138">
            <v>0</v>
          </cell>
          <cell r="AU1138">
            <v>1</v>
          </cell>
          <cell r="AV1138" t="b">
            <v>1</v>
          </cell>
          <cell r="AW1138" t="b">
            <v>1</v>
          </cell>
          <cell r="AX1138" t="b">
            <v>1</v>
          </cell>
          <cell r="AY1138" t="b">
            <v>0</v>
          </cell>
          <cell r="AZ1138">
            <v>0</v>
          </cell>
          <cell r="BA1138" t="b">
            <v>1</v>
          </cell>
          <cell r="BB1138" t="b">
            <v>1</v>
          </cell>
          <cell r="BC1138">
            <v>1</v>
          </cell>
        </row>
        <row r="1139">
          <cell r="A1139" t="str">
            <v>1</v>
          </cell>
          <cell r="B1139" t="str">
            <v>2011/02/04</v>
          </cell>
          <cell r="C1139" t="str">
            <v>2011/02/28</v>
          </cell>
          <cell r="D1139">
            <v>0</v>
          </cell>
          <cell r="E1139">
            <v>2281942</v>
          </cell>
          <cell r="F1139" t="str">
            <v>M</v>
          </cell>
          <cell r="G1139" t="str">
            <v>T</v>
          </cell>
          <cell r="H1139" t="str">
            <v>1968/05/29</v>
          </cell>
          <cell r="I1139" t="str">
            <v>Psych Hospital</v>
          </cell>
          <cell r="J1139" t="str">
            <v>Cherry</v>
          </cell>
          <cell r="K1139" t="str">
            <v>946069773T</v>
          </cell>
          <cell r="L1139" t="str">
            <v>946069773T</v>
          </cell>
          <cell r="M1139" t="str">
            <v>1104691</v>
          </cell>
          <cell r="N1139" t="str">
            <v>East</v>
          </cell>
          <cell r="O1139" t="str">
            <v>401</v>
          </cell>
          <cell r="P1139" t="str">
            <v>Southeastern Center</v>
          </cell>
          <cell r="Q1139" t="str">
            <v>Direct with Approval</v>
          </cell>
          <cell r="R1139" t="str">
            <v>Other outpatient and residential non state facilit</v>
          </cell>
          <cell r="S1139" t="str">
            <v>Residental facility excluding nursing homes(halfwa</v>
          </cell>
          <cell r="T1139" t="str">
            <v>MH</v>
          </cell>
          <cell r="U1139" t="str">
            <v>Brunswick</v>
          </cell>
          <cell r="V1139" t="str">
            <v>Brunswick</v>
          </cell>
          <cell r="W1139" t="str">
            <v>New Hanover</v>
          </cell>
          <cell r="X1139" t="str">
            <v>Southeastern Center</v>
          </cell>
          <cell r="Y1139" t="str">
            <v>Southeastern Center</v>
          </cell>
          <cell r="AA1139" t="str">
            <v>SELF PAY</v>
          </cell>
          <cell r="AB1139" t="str">
            <v>SELF PAY</v>
          </cell>
          <cell r="AC1139" t="str">
            <v>MEDICAID(NC)</v>
          </cell>
          <cell r="AD1139" t="str">
            <v>MEDICAID</v>
          </cell>
          <cell r="AK1139" t="str">
            <v>Medicaid</v>
          </cell>
          <cell r="AL1139">
            <v>43.2</v>
          </cell>
          <cell r="AM1139">
            <v>669</v>
          </cell>
          <cell r="AN1139">
            <v>1</v>
          </cell>
          <cell r="AO1139">
            <v>1</v>
          </cell>
          <cell r="AP1139">
            <v>20110302</v>
          </cell>
          <cell r="AQ1139">
            <v>2</v>
          </cell>
          <cell r="AR1139" t="str">
            <v>0-7 Days</v>
          </cell>
          <cell r="AS1139">
            <v>0</v>
          </cell>
          <cell r="AT1139">
            <v>0</v>
          </cell>
          <cell r="AU1139">
            <v>1</v>
          </cell>
          <cell r="AV1139" t="b">
            <v>1</v>
          </cell>
          <cell r="AW1139" t="b">
            <v>1</v>
          </cell>
          <cell r="AX1139" t="b">
            <v>1</v>
          </cell>
          <cell r="AY1139" t="b">
            <v>0</v>
          </cell>
          <cell r="AZ1139">
            <v>0</v>
          </cell>
          <cell r="BA1139" t="b">
            <v>1</v>
          </cell>
          <cell r="BB1139" t="b">
            <v>1</v>
          </cell>
          <cell r="BC1139">
            <v>1</v>
          </cell>
        </row>
        <row r="1140">
          <cell r="A1140" t="str">
            <v>Q</v>
          </cell>
          <cell r="B1140" t="str">
            <v>2010/12/17</v>
          </cell>
          <cell r="C1140" t="str">
            <v>2011/01/03</v>
          </cell>
          <cell r="D1140">
            <v>0</v>
          </cell>
          <cell r="E1140">
            <v>2290275</v>
          </cell>
          <cell r="F1140" t="str">
            <v>M</v>
          </cell>
          <cell r="G1140" t="str">
            <v>T</v>
          </cell>
          <cell r="H1140" t="str">
            <v>1964/04/01</v>
          </cell>
          <cell r="I1140" t="str">
            <v>ADATC</v>
          </cell>
          <cell r="J1140" t="str">
            <v>W.B. Jones ADATC</v>
          </cell>
          <cell r="K1140" t="str">
            <v>946932508R</v>
          </cell>
          <cell r="L1140" t="str">
            <v>946932508R</v>
          </cell>
          <cell r="M1140" t="str">
            <v>1104702</v>
          </cell>
          <cell r="N1140" t="str">
            <v>East</v>
          </cell>
          <cell r="O1140" t="str">
            <v>402</v>
          </cell>
          <cell r="P1140" t="str">
            <v>Onslow Carteret</v>
          </cell>
          <cell r="Q1140" t="str">
            <v>Program Completion ADATC only</v>
          </cell>
          <cell r="R1140" t="str">
            <v>Other outpatient and residential non state facilit</v>
          </cell>
          <cell r="S1140" t="str">
            <v>Private residence</v>
          </cell>
          <cell r="T1140" t="str">
            <v>SA</v>
          </cell>
          <cell r="U1140" t="str">
            <v>Onslow</v>
          </cell>
          <cell r="V1140" t="str">
            <v>Onslow</v>
          </cell>
          <cell r="W1140" t="str">
            <v>Onslow</v>
          </cell>
          <cell r="X1140" t="str">
            <v>Onslow Carteret</v>
          </cell>
          <cell r="Y1140" t="str">
            <v>Onslow-Carteret</v>
          </cell>
          <cell r="AA1140" t="str">
            <v>SELF PAY</v>
          </cell>
          <cell r="AB1140" t="str">
            <v>SELF PAY</v>
          </cell>
          <cell r="AC1140" t="str">
            <v>MEDICAID(NC)</v>
          </cell>
          <cell r="AD1140" t="str">
            <v>MEDICAID</v>
          </cell>
          <cell r="AK1140" t="str">
            <v>Medicaid</v>
          </cell>
          <cell r="AL1140">
            <v>47.361643835616441</v>
          </cell>
          <cell r="AM1140">
            <v>1983</v>
          </cell>
          <cell r="AN1140">
            <v>1</v>
          </cell>
          <cell r="AO1140">
            <v>1</v>
          </cell>
          <cell r="AP1140">
            <v>20110104</v>
          </cell>
          <cell r="AQ1140">
            <v>1</v>
          </cell>
          <cell r="AR1140" t="str">
            <v>0-7 Days</v>
          </cell>
          <cell r="AS1140">
            <v>0</v>
          </cell>
          <cell r="AT1140">
            <v>0</v>
          </cell>
          <cell r="AU1140">
            <v>0</v>
          </cell>
          <cell r="AV1140" t="b">
            <v>0</v>
          </cell>
          <cell r="AW1140" t="b">
            <v>1</v>
          </cell>
          <cell r="AX1140" t="b">
            <v>1</v>
          </cell>
          <cell r="AY1140" t="b">
            <v>0</v>
          </cell>
          <cell r="AZ1140">
            <v>1</v>
          </cell>
          <cell r="BA1140" t="b">
            <v>1</v>
          </cell>
          <cell r="BB1140" t="b">
            <v>1</v>
          </cell>
          <cell r="BC1140">
            <v>1</v>
          </cell>
        </row>
        <row r="1141">
          <cell r="A1141" t="str">
            <v>Q</v>
          </cell>
          <cell r="B1141" t="str">
            <v>2010/12/15</v>
          </cell>
          <cell r="C1141" t="str">
            <v>2011/01/05</v>
          </cell>
          <cell r="D1141">
            <v>0</v>
          </cell>
          <cell r="E1141">
            <v>397907</v>
          </cell>
          <cell r="F1141" t="str">
            <v>F</v>
          </cell>
          <cell r="G1141" t="str">
            <v>T</v>
          </cell>
          <cell r="H1141" t="str">
            <v>1960/10/17</v>
          </cell>
          <cell r="I1141" t="str">
            <v>ADATC</v>
          </cell>
          <cell r="J1141" t="str">
            <v>W.B. Jones ADATC</v>
          </cell>
          <cell r="K1141" t="str">
            <v>948912334K</v>
          </cell>
          <cell r="L1141" t="str">
            <v>948912334K</v>
          </cell>
          <cell r="M1141" t="str">
            <v>1104703</v>
          </cell>
          <cell r="N1141" t="str">
            <v>East</v>
          </cell>
          <cell r="O1141" t="str">
            <v>407</v>
          </cell>
          <cell r="P1141" t="str">
            <v>ECBH</v>
          </cell>
          <cell r="Q1141" t="str">
            <v>Program Completion ADATC only</v>
          </cell>
          <cell r="R1141" t="str">
            <v>Other outpatient and residential non state facilit</v>
          </cell>
          <cell r="S1141" t="str">
            <v>Private residence</v>
          </cell>
          <cell r="T1141" t="str">
            <v>SA</v>
          </cell>
          <cell r="U1141" t="str">
            <v>Pitt</v>
          </cell>
          <cell r="V1141" t="str">
            <v>Pitt</v>
          </cell>
          <cell r="W1141" t="str">
            <v>Pitt</v>
          </cell>
          <cell r="X1141" t="str">
            <v>ECBH</v>
          </cell>
          <cell r="Y1141" t="str">
            <v>East Carolina Behavioral Health</v>
          </cell>
          <cell r="AA1141" t="str">
            <v>MEDICARE PART A</v>
          </cell>
          <cell r="AB1141" t="str">
            <v>MEDICARE</v>
          </cell>
          <cell r="AC1141" t="str">
            <v>SELF PAY</v>
          </cell>
          <cell r="AD1141" t="str">
            <v>SELF PAY</v>
          </cell>
          <cell r="AE1141" t="str">
            <v>MEDICARE PART B</v>
          </cell>
          <cell r="AF1141" t="str">
            <v>MEDICARE</v>
          </cell>
          <cell r="AG1141" t="str">
            <v>MEDICAID(NC)</v>
          </cell>
          <cell r="AH1141" t="str">
            <v>MEDICAID</v>
          </cell>
          <cell r="AK1141" t="str">
            <v>Medicaid</v>
          </cell>
          <cell r="AL1141">
            <v>50.819178082191783</v>
          </cell>
          <cell r="AM1141">
            <v>1738</v>
          </cell>
          <cell r="AN1141">
            <v>0</v>
          </cell>
          <cell r="AO1141">
            <v>0</v>
          </cell>
          <cell r="AP1141" t="str">
            <v>.</v>
          </cell>
          <cell r="AQ1141" t="str">
            <v>.</v>
          </cell>
          <cell r="AR1141" t="str">
            <v>Not Seen</v>
          </cell>
          <cell r="AS1141">
            <v>0</v>
          </cell>
          <cell r="AT1141">
            <v>0</v>
          </cell>
          <cell r="AU1141">
            <v>0</v>
          </cell>
          <cell r="AV1141" t="b">
            <v>0</v>
          </cell>
          <cell r="AW1141" t="b">
            <v>1</v>
          </cell>
          <cell r="AX1141" t="b">
            <v>1</v>
          </cell>
          <cell r="AY1141" t="b">
            <v>0</v>
          </cell>
          <cell r="AZ1141">
            <v>1</v>
          </cell>
          <cell r="BA1141" t="b">
            <v>1</v>
          </cell>
          <cell r="BB1141" t="b">
            <v>1</v>
          </cell>
          <cell r="BC1141">
            <v>1</v>
          </cell>
        </row>
        <row r="1142">
          <cell r="A1142" t="str">
            <v>8</v>
          </cell>
          <cell r="B1142" t="str">
            <v>2010/12/09</v>
          </cell>
          <cell r="C1142" t="str">
            <v>2011/01/03</v>
          </cell>
          <cell r="D1142">
            <v>0</v>
          </cell>
          <cell r="E1142">
            <v>2255262</v>
          </cell>
          <cell r="F1142" t="str">
            <v>M</v>
          </cell>
          <cell r="G1142" t="str">
            <v>T</v>
          </cell>
          <cell r="H1142" t="str">
            <v>1946/09/26</v>
          </cell>
          <cell r="I1142" t="str">
            <v>ADATC</v>
          </cell>
          <cell r="J1142" t="str">
            <v>R. J. Blackley ADATC</v>
          </cell>
          <cell r="K1142" t="str">
            <v>901076531S</v>
          </cell>
          <cell r="L1142" t="str">
            <v>901076531S</v>
          </cell>
          <cell r="M1142" t="str">
            <v>1104709</v>
          </cell>
          <cell r="N1142" t="str">
            <v>C</v>
          </cell>
          <cell r="O1142" t="str">
            <v>207</v>
          </cell>
          <cell r="P1142" t="str">
            <v>Durham</v>
          </cell>
          <cell r="Q1142" t="str">
            <v>Program Completion ADATC only</v>
          </cell>
          <cell r="R1142" t="str">
            <v>Other outpatient and residential non state facilit</v>
          </cell>
          <cell r="S1142" t="str">
            <v>Private residence</v>
          </cell>
          <cell r="T1142" t="str">
            <v>SA</v>
          </cell>
          <cell r="U1142" t="str">
            <v>Durham</v>
          </cell>
          <cell r="V1142" t="str">
            <v>Durham</v>
          </cell>
          <cell r="W1142" t="str">
            <v>Durham</v>
          </cell>
          <cell r="X1142" t="str">
            <v>Durham</v>
          </cell>
          <cell r="Y1142" t="str">
            <v>Durham Center</v>
          </cell>
          <cell r="AA1142" t="str">
            <v>SELF PAY</v>
          </cell>
          <cell r="AB1142" t="str">
            <v>SELF PAY</v>
          </cell>
          <cell r="AC1142" t="str">
            <v>MEDICAID(NC)</v>
          </cell>
          <cell r="AD1142" t="str">
            <v>MEDICAID</v>
          </cell>
          <cell r="AK1142" t="str">
            <v>Medicaid</v>
          </cell>
          <cell r="AL1142">
            <v>64.887671232876713</v>
          </cell>
          <cell r="AM1142">
            <v>1238</v>
          </cell>
          <cell r="AN1142">
            <v>1</v>
          </cell>
          <cell r="AO1142">
            <v>1</v>
          </cell>
          <cell r="AP1142">
            <v>20110406</v>
          </cell>
          <cell r="AQ1142">
            <v>93</v>
          </cell>
          <cell r="AR1142" t="str">
            <v>&gt;60 Days</v>
          </cell>
          <cell r="AS1142">
            <v>0</v>
          </cell>
          <cell r="AT1142">
            <v>0</v>
          </cell>
          <cell r="AU1142">
            <v>0</v>
          </cell>
          <cell r="AV1142" t="b">
            <v>0</v>
          </cell>
          <cell r="AW1142" t="b">
            <v>1</v>
          </cell>
          <cell r="AX1142" t="b">
            <v>1</v>
          </cell>
          <cell r="AY1142" t="b">
            <v>0</v>
          </cell>
          <cell r="AZ1142">
            <v>1</v>
          </cell>
          <cell r="BA1142" t="b">
            <v>1</v>
          </cell>
          <cell r="BB1142" t="b">
            <v>1</v>
          </cell>
          <cell r="BC1142">
            <v>1</v>
          </cell>
        </row>
        <row r="1143">
          <cell r="A1143" t="str">
            <v>H</v>
          </cell>
          <cell r="B1143" t="str">
            <v>2010/12/09</v>
          </cell>
          <cell r="C1143" t="str">
            <v>2011/01/04</v>
          </cell>
          <cell r="D1143">
            <v>0</v>
          </cell>
          <cell r="E1143">
            <v>1862151</v>
          </cell>
          <cell r="F1143" t="str">
            <v>M</v>
          </cell>
          <cell r="G1143" t="str">
            <v>T</v>
          </cell>
          <cell r="H1143" t="str">
            <v>1981/09/12</v>
          </cell>
          <cell r="I1143" t="str">
            <v>ADATC</v>
          </cell>
          <cell r="J1143" t="str">
            <v>J F Keith ADATC</v>
          </cell>
          <cell r="K1143" t="str">
            <v>949292666L</v>
          </cell>
          <cell r="M1143" t="str">
            <v>1104713</v>
          </cell>
          <cell r="N1143" t="str">
            <v>West</v>
          </cell>
          <cell r="O1143" t="str">
            <v>110</v>
          </cell>
          <cell r="P1143" t="str">
            <v>Mecklenburg</v>
          </cell>
          <cell r="Q1143" t="str">
            <v>Program Completion ADATC only</v>
          </cell>
          <cell r="R1143" t="str">
            <v>Other outpatient and residential non state facilit</v>
          </cell>
          <cell r="S1143" t="str">
            <v>Private residence</v>
          </cell>
          <cell r="T1143" t="str">
            <v>SA</v>
          </cell>
          <cell r="U1143" t="str">
            <v>Mecklenburg</v>
          </cell>
          <cell r="V1143" t="str">
            <v>Mecklenburg</v>
          </cell>
          <cell r="W1143" t="str">
            <v>Mecklenburg</v>
          </cell>
          <cell r="X1143" t="str">
            <v>Mecklenburg</v>
          </cell>
          <cell r="Y1143" t="str">
            <v>Mecklenburg</v>
          </cell>
          <cell r="AA1143" t="str">
            <v>SELF PAY</v>
          </cell>
          <cell r="AB1143" t="str">
            <v>SELF PAY</v>
          </cell>
          <cell r="AK1143" t="str">
            <v>Self</v>
          </cell>
          <cell r="AL1143">
            <v>29.901369863013699</v>
          </cell>
          <cell r="AM1143">
            <v>1484</v>
          </cell>
          <cell r="AN1143">
            <v>0</v>
          </cell>
          <cell r="AO1143">
            <v>0</v>
          </cell>
          <cell r="AP1143" t="str">
            <v>.</v>
          </cell>
          <cell r="AQ1143" t="str">
            <v>.</v>
          </cell>
          <cell r="AR1143" t="str">
            <v>Not Seen</v>
          </cell>
          <cell r="AS1143">
            <v>0</v>
          </cell>
          <cell r="AT1143">
            <v>0</v>
          </cell>
          <cell r="AU1143">
            <v>0</v>
          </cell>
          <cell r="AV1143" t="b">
            <v>0</v>
          </cell>
          <cell r="AW1143" t="b">
            <v>1</v>
          </cell>
          <cell r="AX1143" t="b">
            <v>1</v>
          </cell>
          <cell r="AY1143" t="b">
            <v>0</v>
          </cell>
          <cell r="AZ1143">
            <v>1</v>
          </cell>
          <cell r="BA1143" t="b">
            <v>1</v>
          </cell>
          <cell r="BB1143" t="b">
            <v>1</v>
          </cell>
          <cell r="BC1143">
            <v>1</v>
          </cell>
        </row>
        <row r="1144">
          <cell r="A1144" t="str">
            <v>H</v>
          </cell>
          <cell r="B1144" t="str">
            <v>2010/12/09</v>
          </cell>
          <cell r="C1144" t="str">
            <v>2011/01/06</v>
          </cell>
          <cell r="D1144">
            <v>0</v>
          </cell>
          <cell r="E1144">
            <v>2281950</v>
          </cell>
          <cell r="F1144" t="str">
            <v>F</v>
          </cell>
          <cell r="G1144" t="str">
            <v>T</v>
          </cell>
          <cell r="H1144" t="str">
            <v>1978/01/16</v>
          </cell>
          <cell r="I1144" t="str">
            <v>ADATC</v>
          </cell>
          <cell r="J1144" t="str">
            <v>J F Keith ADATC</v>
          </cell>
          <cell r="K1144" t="str">
            <v>949604560K</v>
          </cell>
          <cell r="M1144" t="str">
            <v>1104715</v>
          </cell>
          <cell r="N1144" t="str">
            <v>West</v>
          </cell>
          <cell r="O1144" t="str">
            <v>108</v>
          </cell>
          <cell r="P1144" t="str">
            <v>Pathways</v>
          </cell>
          <cell r="Q1144" t="str">
            <v>Program Completion ADATC only</v>
          </cell>
          <cell r="R1144" t="str">
            <v>Other outpatient and residential non state facilit</v>
          </cell>
          <cell r="S1144" t="str">
            <v>Residental facility excluding nursing homes(halfwa</v>
          </cell>
          <cell r="T1144" t="str">
            <v>SA</v>
          </cell>
          <cell r="U1144" t="str">
            <v>Gaston</v>
          </cell>
          <cell r="V1144" t="str">
            <v>Gaston</v>
          </cell>
          <cell r="W1144" t="str">
            <v>Buncombe</v>
          </cell>
          <cell r="Y1144" t="str">
            <v>Pathways</v>
          </cell>
          <cell r="AA1144" t="str">
            <v>SELF PAY</v>
          </cell>
          <cell r="AB1144" t="str">
            <v>SELF PAY</v>
          </cell>
          <cell r="AK1144" t="str">
            <v>Self</v>
          </cell>
          <cell r="AL1144">
            <v>33.558904109589044</v>
          </cell>
          <cell r="AM1144">
            <v>1582</v>
          </cell>
          <cell r="AN1144">
            <v>1</v>
          </cell>
          <cell r="AO1144">
            <v>1</v>
          </cell>
          <cell r="AP1144">
            <v>20110215</v>
          </cell>
          <cell r="AQ1144">
            <v>40</v>
          </cell>
          <cell r="AR1144" t="str">
            <v>31-60 Days</v>
          </cell>
          <cell r="AS1144">
            <v>0</v>
          </cell>
          <cell r="AT1144">
            <v>0</v>
          </cell>
          <cell r="AU1144">
            <v>0</v>
          </cell>
          <cell r="AV1144" t="b">
            <v>0</v>
          </cell>
          <cell r="AW1144" t="b">
            <v>1</v>
          </cell>
          <cell r="AX1144" t="b">
            <v>1</v>
          </cell>
          <cell r="AY1144" t="b">
            <v>0</v>
          </cell>
          <cell r="AZ1144">
            <v>1</v>
          </cell>
          <cell r="BA1144" t="b">
            <v>1</v>
          </cell>
          <cell r="BB1144" t="b">
            <v>1</v>
          </cell>
          <cell r="BC1144">
            <v>1</v>
          </cell>
        </row>
        <row r="1145">
          <cell r="A1145" t="str">
            <v>0</v>
          </cell>
          <cell r="B1145" t="str">
            <v>2010/12/09</v>
          </cell>
          <cell r="C1145" t="str">
            <v>2011/01/04</v>
          </cell>
          <cell r="D1145">
            <v>0</v>
          </cell>
          <cell r="E1145">
            <v>1672183</v>
          </cell>
          <cell r="F1145" t="str">
            <v>M</v>
          </cell>
          <cell r="G1145" t="str">
            <v>T</v>
          </cell>
          <cell r="H1145" t="str">
            <v>1998/04/19</v>
          </cell>
          <cell r="I1145" t="str">
            <v>Psych Hospital</v>
          </cell>
          <cell r="J1145" t="str">
            <v>Central Regional Hospital</v>
          </cell>
          <cell r="K1145" t="str">
            <v>945802153R</v>
          </cell>
          <cell r="L1145" t="str">
            <v>945802153R</v>
          </cell>
          <cell r="M1145" t="str">
            <v>1104716</v>
          </cell>
          <cell r="N1145" t="str">
            <v>C</v>
          </cell>
          <cell r="O1145" t="str">
            <v>202</v>
          </cell>
          <cell r="P1145" t="str">
            <v>CenterPoint</v>
          </cell>
          <cell r="Q1145" t="str">
            <v>Direct with Approval</v>
          </cell>
          <cell r="R1145" t="str">
            <v>Other outpatient and residential non state facilit</v>
          </cell>
          <cell r="S1145" t="str">
            <v>Private residence</v>
          </cell>
          <cell r="T1145" t="str">
            <v>MH</v>
          </cell>
          <cell r="U1145" t="str">
            <v>Forsyth</v>
          </cell>
          <cell r="V1145" t="str">
            <v>Forsyth</v>
          </cell>
          <cell r="W1145" t="str">
            <v>Forsyth</v>
          </cell>
          <cell r="X1145" t="str">
            <v>CenterPoint</v>
          </cell>
          <cell r="Y1145" t="str">
            <v>CenterPoint Human Services</v>
          </cell>
          <cell r="AA1145" t="str">
            <v>MEDICAID(NC)</v>
          </cell>
          <cell r="AB1145" t="str">
            <v>MEDICAID</v>
          </cell>
          <cell r="AC1145" t="str">
            <v>SELF PAY</v>
          </cell>
          <cell r="AD1145" t="str">
            <v>SELF PAY</v>
          </cell>
          <cell r="AK1145" t="str">
            <v>Medicaid</v>
          </cell>
          <cell r="AL1145">
            <v>13.29041095890411</v>
          </cell>
          <cell r="AM1145">
            <v>205</v>
          </cell>
          <cell r="AN1145">
            <v>1</v>
          </cell>
          <cell r="AO1145">
            <v>1</v>
          </cell>
          <cell r="AP1145">
            <v>20110111</v>
          </cell>
          <cell r="AQ1145">
            <v>7</v>
          </cell>
          <cell r="AR1145" t="str">
            <v>0-7 Days</v>
          </cell>
          <cell r="AS1145">
            <v>0</v>
          </cell>
          <cell r="AT1145">
            <v>0</v>
          </cell>
          <cell r="AU1145">
            <v>1</v>
          </cell>
          <cell r="AV1145" t="b">
            <v>1</v>
          </cell>
          <cell r="AW1145" t="b">
            <v>1</v>
          </cell>
          <cell r="AX1145" t="b">
            <v>1</v>
          </cell>
          <cell r="AY1145" t="b">
            <v>0</v>
          </cell>
          <cell r="AZ1145">
            <v>0</v>
          </cell>
          <cell r="BA1145" t="b">
            <v>1</v>
          </cell>
          <cell r="BB1145" t="b">
            <v>1</v>
          </cell>
          <cell r="BC1145">
            <v>1</v>
          </cell>
        </row>
        <row r="1146">
          <cell r="A1146" t="str">
            <v>0</v>
          </cell>
          <cell r="B1146" t="str">
            <v>2011/02/03</v>
          </cell>
          <cell r="C1146" t="str">
            <v>2011/03/11</v>
          </cell>
          <cell r="D1146">
            <v>0</v>
          </cell>
          <cell r="E1146">
            <v>1672183</v>
          </cell>
          <cell r="F1146" t="str">
            <v>M</v>
          </cell>
          <cell r="G1146" t="str">
            <v>T</v>
          </cell>
          <cell r="H1146" t="str">
            <v>1998/04/19</v>
          </cell>
          <cell r="I1146" t="str">
            <v>Psych Hospital</v>
          </cell>
          <cell r="J1146" t="str">
            <v>Central Regional Hospital</v>
          </cell>
          <cell r="K1146" t="str">
            <v>945802153R</v>
          </cell>
          <cell r="L1146" t="str">
            <v>945802153R</v>
          </cell>
          <cell r="M1146" t="str">
            <v>1104716</v>
          </cell>
          <cell r="N1146" t="str">
            <v>C</v>
          </cell>
          <cell r="O1146" t="str">
            <v>202</v>
          </cell>
          <cell r="P1146" t="str">
            <v>CenterPoint</v>
          </cell>
          <cell r="Q1146" t="str">
            <v>Direct with Approval</v>
          </cell>
          <cell r="R1146" t="str">
            <v>Other outpatient and residential non state facilit</v>
          </cell>
          <cell r="S1146" t="str">
            <v>Private residence</v>
          </cell>
          <cell r="T1146" t="str">
            <v>MH</v>
          </cell>
          <cell r="U1146" t="str">
            <v>Forsyth</v>
          </cell>
          <cell r="V1146" t="str">
            <v>Forsyth</v>
          </cell>
          <cell r="W1146" t="str">
            <v>Forsyth</v>
          </cell>
          <cell r="X1146" t="str">
            <v>CenterPoint</v>
          </cell>
          <cell r="Y1146" t="str">
            <v>CenterPoint Human Services</v>
          </cell>
          <cell r="AA1146" t="str">
            <v>MEDICAID(NC)</v>
          </cell>
          <cell r="AB1146" t="str">
            <v>MEDICAID</v>
          </cell>
          <cell r="AC1146" t="str">
            <v>SELF PAY</v>
          </cell>
          <cell r="AD1146" t="str">
            <v>SELF PAY</v>
          </cell>
          <cell r="AK1146" t="str">
            <v>Medicaid</v>
          </cell>
          <cell r="AL1146">
            <v>13.29041095890411</v>
          </cell>
          <cell r="AM1146">
            <v>206</v>
          </cell>
          <cell r="AN1146">
            <v>1</v>
          </cell>
          <cell r="AO1146">
            <v>1</v>
          </cell>
          <cell r="AP1146">
            <v>20110311</v>
          </cell>
          <cell r="AQ1146">
            <v>0</v>
          </cell>
          <cell r="AR1146" t="str">
            <v>0-7 Days</v>
          </cell>
          <cell r="AS1146">
            <v>0</v>
          </cell>
          <cell r="AT1146">
            <v>0</v>
          </cell>
          <cell r="AU1146">
            <v>1</v>
          </cell>
          <cell r="AV1146" t="b">
            <v>1</v>
          </cell>
          <cell r="AW1146" t="b">
            <v>1</v>
          </cell>
          <cell r="AX1146" t="b">
            <v>1</v>
          </cell>
          <cell r="AY1146" t="b">
            <v>0</v>
          </cell>
          <cell r="AZ1146">
            <v>0</v>
          </cell>
          <cell r="BA1146" t="b">
            <v>1</v>
          </cell>
          <cell r="BB1146" t="b">
            <v>1</v>
          </cell>
          <cell r="BC1146">
            <v>1</v>
          </cell>
        </row>
        <row r="1147">
          <cell r="A1147" t="str">
            <v>2</v>
          </cell>
          <cell r="B1147" t="str">
            <v>2010/12/10</v>
          </cell>
          <cell r="C1147" t="str">
            <v>2011/01/06</v>
          </cell>
          <cell r="D1147">
            <v>0</v>
          </cell>
          <cell r="E1147">
            <v>2281954</v>
          </cell>
          <cell r="F1147" t="str">
            <v>M</v>
          </cell>
          <cell r="G1147" t="str">
            <v>T</v>
          </cell>
          <cell r="H1147" t="str">
            <v>1977/11/12</v>
          </cell>
          <cell r="I1147" t="str">
            <v>Psych Hospital</v>
          </cell>
          <cell r="J1147" t="str">
            <v>Broughton</v>
          </cell>
          <cell r="K1147" t="str">
            <v>951119131O</v>
          </cell>
          <cell r="M1147" t="str">
            <v>1104718</v>
          </cell>
          <cell r="N1147" t="str">
            <v>West</v>
          </cell>
          <cell r="O1147" t="str">
            <v>109</v>
          </cell>
          <cell r="P1147" t="str">
            <v>Mental Health Partners</v>
          </cell>
          <cell r="Q1147" t="str">
            <v>Direct with Approval</v>
          </cell>
          <cell r="R1147" t="str">
            <v>Other outpatient and residential non state facilit</v>
          </cell>
          <cell r="S1147" t="str">
            <v>Private residence</v>
          </cell>
          <cell r="T1147" t="str">
            <v>MH</v>
          </cell>
          <cell r="U1147" t="str">
            <v>Catawba</v>
          </cell>
          <cell r="V1147" t="str">
            <v>Catawba</v>
          </cell>
          <cell r="W1147" t="str">
            <v>Catawba</v>
          </cell>
          <cell r="X1147" t="str">
            <v>Mental Health Partners</v>
          </cell>
          <cell r="Y1147" t="str">
            <v>Mental Health Partners</v>
          </cell>
          <cell r="AA1147" t="str">
            <v>SELF PAY</v>
          </cell>
          <cell r="AB1147" t="str">
            <v>SELF PAY</v>
          </cell>
          <cell r="AK1147" t="str">
            <v>Self</v>
          </cell>
          <cell r="AL1147">
            <v>33.736986301369861</v>
          </cell>
          <cell r="AM1147">
            <v>946</v>
          </cell>
          <cell r="AN1147">
            <v>0</v>
          </cell>
          <cell r="AO1147">
            <v>0</v>
          </cell>
          <cell r="AP1147" t="str">
            <v>.</v>
          </cell>
          <cell r="AQ1147" t="str">
            <v>.</v>
          </cell>
          <cell r="AR1147" t="str">
            <v>Not Seen</v>
          </cell>
          <cell r="AS1147">
            <v>0</v>
          </cell>
          <cell r="AT1147">
            <v>0</v>
          </cell>
          <cell r="AU1147">
            <v>1</v>
          </cell>
          <cell r="AV1147" t="b">
            <v>1</v>
          </cell>
          <cell r="AW1147" t="b">
            <v>1</v>
          </cell>
          <cell r="AX1147" t="b">
            <v>1</v>
          </cell>
          <cell r="AY1147" t="b">
            <v>0</v>
          </cell>
          <cell r="AZ1147">
            <v>0</v>
          </cell>
          <cell r="BA1147" t="b">
            <v>1</v>
          </cell>
          <cell r="BB1147" t="b">
            <v>1</v>
          </cell>
          <cell r="BC1147">
            <v>1</v>
          </cell>
        </row>
        <row r="1148">
          <cell r="A1148" t="str">
            <v>H</v>
          </cell>
          <cell r="B1148" t="str">
            <v>2010/12/10</v>
          </cell>
          <cell r="C1148" t="str">
            <v>2011/01/12</v>
          </cell>
          <cell r="D1148">
            <v>0</v>
          </cell>
          <cell r="E1148">
            <v>2281956</v>
          </cell>
          <cell r="F1148" t="str">
            <v>M</v>
          </cell>
          <cell r="G1148" t="str">
            <v>T</v>
          </cell>
          <cell r="H1148" t="str">
            <v>1983/10/31</v>
          </cell>
          <cell r="I1148" t="str">
            <v>ADATC</v>
          </cell>
          <cell r="J1148" t="str">
            <v>J F Keith ADATC</v>
          </cell>
          <cell r="K1148" t="str">
            <v>950152917R</v>
          </cell>
          <cell r="M1148" t="str">
            <v>1104721</v>
          </cell>
          <cell r="N1148" t="str">
            <v>West</v>
          </cell>
          <cell r="O1148" t="str">
            <v>113</v>
          </cell>
          <cell r="P1148" t="str">
            <v>Western Highlands</v>
          </cell>
          <cell r="Q1148" t="str">
            <v>Program Completion ADATC only</v>
          </cell>
          <cell r="R1148" t="str">
            <v>Other outpatient and residential non state facilit</v>
          </cell>
          <cell r="S1148" t="str">
            <v>Residental facility excluding nursing homes(halfwa</v>
          </cell>
          <cell r="T1148" t="str">
            <v>SA</v>
          </cell>
          <cell r="U1148" t="str">
            <v>Henderson</v>
          </cell>
          <cell r="V1148" t="str">
            <v>Henderson</v>
          </cell>
          <cell r="W1148" t="str">
            <v>Buncombe</v>
          </cell>
          <cell r="Y1148" t="str">
            <v>Western Highlands</v>
          </cell>
          <cell r="AA1148" t="str">
            <v>SELF PAY</v>
          </cell>
          <cell r="AB1148" t="str">
            <v>SELF PAY</v>
          </cell>
          <cell r="AK1148" t="str">
            <v>Self</v>
          </cell>
          <cell r="AL1148">
            <v>27.767123287671232</v>
          </cell>
          <cell r="AM1148">
            <v>1583</v>
          </cell>
          <cell r="AN1148">
            <v>1</v>
          </cell>
          <cell r="AO1148">
            <v>1</v>
          </cell>
          <cell r="AP1148">
            <v>20110321</v>
          </cell>
          <cell r="AQ1148">
            <v>68</v>
          </cell>
          <cell r="AR1148" t="str">
            <v>&gt;60 Days</v>
          </cell>
          <cell r="AS1148">
            <v>0</v>
          </cell>
          <cell r="AT1148">
            <v>0</v>
          </cell>
          <cell r="AU1148">
            <v>0</v>
          </cell>
          <cell r="AV1148" t="b">
            <v>0</v>
          </cell>
          <cell r="AW1148" t="b">
            <v>1</v>
          </cell>
          <cell r="AX1148" t="b">
            <v>1</v>
          </cell>
          <cell r="AY1148" t="b">
            <v>0</v>
          </cell>
          <cell r="AZ1148">
            <v>1</v>
          </cell>
          <cell r="BA1148" t="b">
            <v>1</v>
          </cell>
          <cell r="BB1148" t="b">
            <v>1</v>
          </cell>
          <cell r="BC1148">
            <v>1</v>
          </cell>
        </row>
        <row r="1149">
          <cell r="A1149" t="str">
            <v>H</v>
          </cell>
          <cell r="B1149" t="str">
            <v>2011/02/26</v>
          </cell>
          <cell r="C1149" t="str">
            <v>2011/03/21</v>
          </cell>
          <cell r="D1149">
            <v>0</v>
          </cell>
          <cell r="E1149">
            <v>2281956</v>
          </cell>
          <cell r="F1149" t="str">
            <v>M</v>
          </cell>
          <cell r="G1149" t="str">
            <v>T</v>
          </cell>
          <cell r="H1149" t="str">
            <v>1983/10/31</v>
          </cell>
          <cell r="I1149" t="str">
            <v>ADATC</v>
          </cell>
          <cell r="J1149" t="str">
            <v>J F Keith ADATC</v>
          </cell>
          <cell r="K1149" t="str">
            <v>950152917R</v>
          </cell>
          <cell r="M1149" t="str">
            <v>1104721</v>
          </cell>
          <cell r="N1149" t="str">
            <v>West</v>
          </cell>
          <cell r="O1149" t="str">
            <v>113</v>
          </cell>
          <cell r="P1149" t="str">
            <v>Western Highlands</v>
          </cell>
          <cell r="Q1149" t="str">
            <v>Program Completion ADATC only</v>
          </cell>
          <cell r="R1149" t="str">
            <v>Other outpatient and residential non state facilit</v>
          </cell>
          <cell r="S1149" t="str">
            <v>Residental facility excluding nursing homes(halfwa</v>
          </cell>
          <cell r="T1149" t="str">
            <v>SA</v>
          </cell>
          <cell r="U1149" t="str">
            <v>Henderson</v>
          </cell>
          <cell r="V1149" t="str">
            <v>Henderson</v>
          </cell>
          <cell r="W1149" t="str">
            <v>Buncombe</v>
          </cell>
          <cell r="Y1149" t="str">
            <v>Western Highlands</v>
          </cell>
          <cell r="AA1149" t="str">
            <v>SELF PAY</v>
          </cell>
          <cell r="AB1149" t="str">
            <v>SELF PAY</v>
          </cell>
          <cell r="AK1149" t="str">
            <v>Self</v>
          </cell>
          <cell r="AL1149">
            <v>27.767123287671232</v>
          </cell>
          <cell r="AM1149">
            <v>1584</v>
          </cell>
          <cell r="AN1149">
            <v>1</v>
          </cell>
          <cell r="AO1149">
            <v>1</v>
          </cell>
          <cell r="AP1149">
            <v>20110321</v>
          </cell>
          <cell r="AQ1149">
            <v>0</v>
          </cell>
          <cell r="AR1149" t="str">
            <v>0-7 Days</v>
          </cell>
          <cell r="AS1149">
            <v>0</v>
          </cell>
          <cell r="AT1149">
            <v>0</v>
          </cell>
          <cell r="AU1149">
            <v>0</v>
          </cell>
          <cell r="AV1149" t="b">
            <v>0</v>
          </cell>
          <cell r="AW1149" t="b">
            <v>1</v>
          </cell>
          <cell r="AX1149" t="b">
            <v>1</v>
          </cell>
          <cell r="AY1149" t="b">
            <v>0</v>
          </cell>
          <cell r="AZ1149">
            <v>1</v>
          </cell>
          <cell r="BA1149" t="b">
            <v>1</v>
          </cell>
          <cell r="BB1149" t="b">
            <v>1</v>
          </cell>
          <cell r="BC1149">
            <v>1</v>
          </cell>
        </row>
        <row r="1150">
          <cell r="A1150" t="str">
            <v>H</v>
          </cell>
          <cell r="B1150" t="str">
            <v>2010/12/31</v>
          </cell>
          <cell r="C1150" t="str">
            <v>2011/01/28</v>
          </cell>
          <cell r="D1150">
            <v>0</v>
          </cell>
          <cell r="E1150">
            <v>2275568</v>
          </cell>
          <cell r="F1150" t="str">
            <v>M</v>
          </cell>
          <cell r="G1150" t="str">
            <v>T</v>
          </cell>
          <cell r="H1150" t="str">
            <v>1991/01/28</v>
          </cell>
          <cell r="I1150" t="str">
            <v>ADATC</v>
          </cell>
          <cell r="J1150" t="str">
            <v>J F Keith ADATC</v>
          </cell>
          <cell r="K1150" t="str">
            <v>948123345Q</v>
          </cell>
          <cell r="L1150" t="str">
            <v>948123345Q</v>
          </cell>
          <cell r="M1150" t="str">
            <v>1104728</v>
          </cell>
          <cell r="N1150" t="str">
            <v>West</v>
          </cell>
          <cell r="O1150" t="str">
            <v>113</v>
          </cell>
          <cell r="P1150" t="str">
            <v>Western Highlands</v>
          </cell>
          <cell r="Q1150" t="str">
            <v>Program Completion ADATC only</v>
          </cell>
          <cell r="R1150" t="str">
            <v>Other outpatient and residential non state facilit</v>
          </cell>
          <cell r="S1150" t="str">
            <v>Residental facility excluding nursing homes(halfwa</v>
          </cell>
          <cell r="T1150" t="str">
            <v>SA</v>
          </cell>
          <cell r="U1150" t="str">
            <v>Buncombe</v>
          </cell>
          <cell r="V1150" t="str">
            <v>Buncombe</v>
          </cell>
          <cell r="W1150" t="str">
            <v>Buncombe</v>
          </cell>
          <cell r="Y1150" t="str">
            <v>Western Highlands</v>
          </cell>
          <cell r="AA1150" t="str">
            <v>BLUE CROSS OF NC</v>
          </cell>
          <cell r="AB1150" t="str">
            <v>BLUE CROSS</v>
          </cell>
          <cell r="AC1150" t="str">
            <v>MEDICAID(NC)</v>
          </cell>
          <cell r="AD1150" t="str">
            <v>MEDICAID</v>
          </cell>
          <cell r="AE1150" t="str">
            <v>SELF PAY</v>
          </cell>
          <cell r="AF1150" t="str">
            <v>SELF PAY</v>
          </cell>
          <cell r="AK1150" t="str">
            <v>Medicaid</v>
          </cell>
          <cell r="AL1150">
            <v>20.517808219178082</v>
          </cell>
          <cell r="AM1150">
            <v>1578</v>
          </cell>
          <cell r="AN1150">
            <v>1</v>
          </cell>
          <cell r="AO1150">
            <v>1</v>
          </cell>
          <cell r="AP1150">
            <v>20110406</v>
          </cell>
          <cell r="AQ1150">
            <v>68</v>
          </cell>
          <cell r="AR1150" t="str">
            <v>&gt;60 Days</v>
          </cell>
          <cell r="AS1150">
            <v>0</v>
          </cell>
          <cell r="AT1150">
            <v>0</v>
          </cell>
          <cell r="AU1150">
            <v>0</v>
          </cell>
          <cell r="AV1150" t="b">
            <v>0</v>
          </cell>
          <cell r="AW1150" t="b">
            <v>1</v>
          </cell>
          <cell r="AX1150" t="b">
            <v>1</v>
          </cell>
          <cell r="AY1150" t="b">
            <v>0</v>
          </cell>
          <cell r="AZ1150">
            <v>1</v>
          </cell>
          <cell r="BA1150" t="b">
            <v>1</v>
          </cell>
          <cell r="BB1150" t="b">
            <v>1</v>
          </cell>
          <cell r="BC1150">
            <v>1</v>
          </cell>
        </row>
        <row r="1151">
          <cell r="A1151" t="str">
            <v>H</v>
          </cell>
          <cell r="B1151" t="str">
            <v>2010/12/12</v>
          </cell>
          <cell r="C1151" t="str">
            <v>2011/01/11</v>
          </cell>
          <cell r="D1151">
            <v>0</v>
          </cell>
          <cell r="E1151">
            <v>1725999</v>
          </cell>
          <cell r="F1151" t="str">
            <v>F</v>
          </cell>
          <cell r="G1151" t="str">
            <v>T</v>
          </cell>
          <cell r="H1151" t="str">
            <v>1988/11/01</v>
          </cell>
          <cell r="I1151" t="str">
            <v>ADATC</v>
          </cell>
          <cell r="J1151" t="str">
            <v>J F Keith ADATC</v>
          </cell>
          <cell r="K1151" t="str">
            <v>948922657M</v>
          </cell>
          <cell r="L1151" t="str">
            <v>252120102C</v>
          </cell>
          <cell r="M1151" t="str">
            <v>1104731</v>
          </cell>
          <cell r="N1151" t="str">
            <v>West</v>
          </cell>
          <cell r="O1151" t="str">
            <v>113</v>
          </cell>
          <cell r="P1151" t="str">
            <v>Western Highlands</v>
          </cell>
          <cell r="Q1151" t="str">
            <v>Program Completion ADATC only</v>
          </cell>
          <cell r="R1151" t="str">
            <v>Other outpatient and residential non state facilit</v>
          </cell>
          <cell r="S1151" t="str">
            <v>Private residence</v>
          </cell>
          <cell r="T1151" t="str">
            <v>SA</v>
          </cell>
          <cell r="U1151" t="str">
            <v>Yancey</v>
          </cell>
          <cell r="V1151" t="str">
            <v>Yancey</v>
          </cell>
          <cell r="W1151" t="str">
            <v>Yancey</v>
          </cell>
          <cell r="Y1151" t="str">
            <v>Western Highlands</v>
          </cell>
          <cell r="AA1151" t="str">
            <v>SELF PAY</v>
          </cell>
          <cell r="AB1151" t="str">
            <v>SELF PAY</v>
          </cell>
          <cell r="AC1151" t="str">
            <v>MEDICAID(NC)</v>
          </cell>
          <cell r="AD1151" t="str">
            <v>MEDICAID</v>
          </cell>
          <cell r="AK1151" t="str">
            <v>Medicaid</v>
          </cell>
          <cell r="AL1151">
            <v>22.758904109589039</v>
          </cell>
          <cell r="AM1151">
            <v>1466</v>
          </cell>
          <cell r="AN1151">
            <v>1</v>
          </cell>
          <cell r="AO1151">
            <v>1</v>
          </cell>
          <cell r="AP1151">
            <v>20110419</v>
          </cell>
          <cell r="AQ1151">
            <v>98</v>
          </cell>
          <cell r="AR1151" t="str">
            <v>&gt;60 Days</v>
          </cell>
          <cell r="AS1151">
            <v>0</v>
          </cell>
          <cell r="AT1151">
            <v>0</v>
          </cell>
          <cell r="AU1151">
            <v>0</v>
          </cell>
          <cell r="AV1151" t="b">
            <v>0</v>
          </cell>
          <cell r="AW1151" t="b">
            <v>1</v>
          </cell>
          <cell r="AX1151" t="b">
            <v>1</v>
          </cell>
          <cell r="AY1151" t="b">
            <v>0</v>
          </cell>
          <cell r="AZ1151">
            <v>1</v>
          </cell>
          <cell r="BA1151" t="b">
            <v>1</v>
          </cell>
          <cell r="BB1151" t="b">
            <v>1</v>
          </cell>
          <cell r="BC1151">
            <v>1</v>
          </cell>
        </row>
        <row r="1152">
          <cell r="A1152" t="str">
            <v>H</v>
          </cell>
          <cell r="B1152" t="str">
            <v>2011/02/23</v>
          </cell>
          <cell r="C1152" t="str">
            <v>2011/02/26</v>
          </cell>
          <cell r="D1152">
            <v>0</v>
          </cell>
          <cell r="E1152">
            <v>1725999</v>
          </cell>
          <cell r="F1152" t="str">
            <v>F</v>
          </cell>
          <cell r="G1152" t="str">
            <v>T</v>
          </cell>
          <cell r="H1152" t="str">
            <v>1988/11/01</v>
          </cell>
          <cell r="I1152" t="str">
            <v>ADATC</v>
          </cell>
          <cell r="J1152" t="str">
            <v>J F Keith ADATC</v>
          </cell>
          <cell r="K1152" t="str">
            <v>948922657M</v>
          </cell>
          <cell r="L1152" t="str">
            <v>252120102C</v>
          </cell>
          <cell r="M1152" t="str">
            <v>1104731</v>
          </cell>
          <cell r="N1152" t="str">
            <v>West</v>
          </cell>
          <cell r="O1152" t="str">
            <v>113</v>
          </cell>
          <cell r="P1152" t="str">
            <v>Western Highlands</v>
          </cell>
          <cell r="Q1152" t="str">
            <v>Program Completion ADATC only</v>
          </cell>
          <cell r="R1152" t="str">
            <v>Other outpatient and residential non state facilit</v>
          </cell>
          <cell r="S1152" t="str">
            <v>Private residence</v>
          </cell>
          <cell r="T1152" t="str">
            <v>SA</v>
          </cell>
          <cell r="U1152" t="str">
            <v>Yancey</v>
          </cell>
          <cell r="V1152" t="str">
            <v>Yancey</v>
          </cell>
          <cell r="W1152" t="str">
            <v>Yancey</v>
          </cell>
          <cell r="Y1152" t="str">
            <v>Western Highlands</v>
          </cell>
          <cell r="AA1152" t="str">
            <v>SELF PAY</v>
          </cell>
          <cell r="AB1152" t="str">
            <v>SELF PAY</v>
          </cell>
          <cell r="AC1152" t="str">
            <v>MEDICAID(NC)</v>
          </cell>
          <cell r="AD1152" t="str">
            <v>MEDICAID</v>
          </cell>
          <cell r="AK1152" t="str">
            <v>Medicaid</v>
          </cell>
          <cell r="AL1152">
            <v>22.758904109589039</v>
          </cell>
          <cell r="AM1152">
            <v>1467</v>
          </cell>
          <cell r="AN1152">
            <v>1</v>
          </cell>
          <cell r="AO1152">
            <v>1</v>
          </cell>
          <cell r="AP1152">
            <v>20110419</v>
          </cell>
          <cell r="AQ1152">
            <v>52</v>
          </cell>
          <cell r="AR1152" t="str">
            <v>31-60 Days</v>
          </cell>
          <cell r="AS1152">
            <v>0</v>
          </cell>
          <cell r="AT1152">
            <v>0</v>
          </cell>
          <cell r="AU1152">
            <v>0</v>
          </cell>
          <cell r="AV1152" t="b">
            <v>0</v>
          </cell>
          <cell r="AW1152" t="b">
            <v>1</v>
          </cell>
          <cell r="AX1152" t="b">
            <v>1</v>
          </cell>
          <cell r="AY1152" t="b">
            <v>0</v>
          </cell>
          <cell r="AZ1152">
            <v>1</v>
          </cell>
          <cell r="BA1152" t="b">
            <v>1</v>
          </cell>
          <cell r="BB1152" t="b">
            <v>1</v>
          </cell>
          <cell r="BC1152">
            <v>1</v>
          </cell>
        </row>
        <row r="1153">
          <cell r="A1153" t="str">
            <v>Q</v>
          </cell>
          <cell r="B1153" t="str">
            <v>2010/12/10</v>
          </cell>
          <cell r="C1153" t="str">
            <v>2011/01/14</v>
          </cell>
          <cell r="D1153">
            <v>0</v>
          </cell>
          <cell r="E1153">
            <v>2281959</v>
          </cell>
          <cell r="F1153" t="str">
            <v>M</v>
          </cell>
          <cell r="G1153" t="str">
            <v>T</v>
          </cell>
          <cell r="H1153" t="str">
            <v>1969/11/09</v>
          </cell>
          <cell r="I1153" t="str">
            <v>ADATC</v>
          </cell>
          <cell r="J1153" t="str">
            <v>W.B. Jones ADATC</v>
          </cell>
          <cell r="K1153" t="str">
            <v>951713941L</v>
          </cell>
          <cell r="M1153" t="str">
            <v>1104733</v>
          </cell>
          <cell r="N1153" t="str">
            <v>East</v>
          </cell>
          <cell r="O1153" t="str">
            <v>401</v>
          </cell>
          <cell r="P1153" t="str">
            <v>Southeastern Center</v>
          </cell>
          <cell r="Q1153" t="str">
            <v>Program Completion ADATC only</v>
          </cell>
          <cell r="R1153" t="str">
            <v>Other outpatient and residential non state facilit</v>
          </cell>
          <cell r="S1153" t="str">
            <v>Private residence</v>
          </cell>
          <cell r="T1153" t="str">
            <v>SA</v>
          </cell>
          <cell r="U1153" t="str">
            <v>New Hanover</v>
          </cell>
          <cell r="V1153" t="str">
            <v>New Hanover</v>
          </cell>
          <cell r="W1153" t="str">
            <v>New Hanover</v>
          </cell>
          <cell r="X1153" t="str">
            <v>Southeastern Center</v>
          </cell>
          <cell r="Y1153" t="str">
            <v>Southeastern Center</v>
          </cell>
          <cell r="AA1153" t="str">
            <v>SELF PAY</v>
          </cell>
          <cell r="AB1153" t="str">
            <v>SELF PAY</v>
          </cell>
          <cell r="AK1153" t="str">
            <v>Self</v>
          </cell>
          <cell r="AL1153">
            <v>41.750684931506846</v>
          </cell>
          <cell r="AM1153">
            <v>1973</v>
          </cell>
          <cell r="AN1153">
            <v>1</v>
          </cell>
          <cell r="AO1153">
            <v>1</v>
          </cell>
          <cell r="AP1153">
            <v>20110405</v>
          </cell>
          <cell r="AQ1153">
            <v>81</v>
          </cell>
          <cell r="AR1153" t="str">
            <v>&gt;60 Days</v>
          </cell>
          <cell r="AS1153">
            <v>0</v>
          </cell>
          <cell r="AT1153">
            <v>0</v>
          </cell>
          <cell r="AU1153">
            <v>0</v>
          </cell>
          <cell r="AV1153" t="b">
            <v>0</v>
          </cell>
          <cell r="AW1153" t="b">
            <v>1</v>
          </cell>
          <cell r="AX1153" t="b">
            <v>1</v>
          </cell>
          <cell r="AY1153" t="b">
            <v>0</v>
          </cell>
          <cell r="AZ1153">
            <v>1</v>
          </cell>
          <cell r="BA1153" t="b">
            <v>1</v>
          </cell>
          <cell r="BB1153" t="b">
            <v>1</v>
          </cell>
          <cell r="BC1153">
            <v>1</v>
          </cell>
        </row>
        <row r="1154">
          <cell r="A1154" t="str">
            <v>8</v>
          </cell>
          <cell r="B1154" t="str">
            <v>2010/12/16</v>
          </cell>
          <cell r="C1154" t="str">
            <v>2011/01/10</v>
          </cell>
          <cell r="D1154">
            <v>0</v>
          </cell>
          <cell r="E1154">
            <v>2264982</v>
          </cell>
          <cell r="F1154" t="str">
            <v>M</v>
          </cell>
          <cell r="G1154" t="str">
            <v>T</v>
          </cell>
          <cell r="H1154" t="str">
            <v>1982/05/24</v>
          </cell>
          <cell r="I1154" t="str">
            <v>ADATC</v>
          </cell>
          <cell r="J1154" t="str">
            <v>R. J. Blackley ADATC</v>
          </cell>
          <cell r="K1154" t="str">
            <v>951546894T</v>
          </cell>
          <cell r="M1154" t="str">
            <v>1104738</v>
          </cell>
          <cell r="N1154" t="str">
            <v>C</v>
          </cell>
          <cell r="O1154" t="str">
            <v>308</v>
          </cell>
          <cell r="P1154" t="str">
            <v>Wake</v>
          </cell>
          <cell r="Q1154" t="str">
            <v>Program Completion ADATC only</v>
          </cell>
          <cell r="R1154" t="str">
            <v>Other outpatient and residential non state facilit</v>
          </cell>
          <cell r="S1154" t="str">
            <v>Private residence</v>
          </cell>
          <cell r="T1154" t="str">
            <v>SA</v>
          </cell>
          <cell r="U1154" t="str">
            <v>Wake</v>
          </cell>
          <cell r="V1154" t="str">
            <v>Wake</v>
          </cell>
          <cell r="W1154" t="str">
            <v>Guilford</v>
          </cell>
          <cell r="X1154" t="str">
            <v>Guilford</v>
          </cell>
          <cell r="Y1154" t="str">
            <v>Guilford Center</v>
          </cell>
          <cell r="AA1154" t="str">
            <v>SELF PAY</v>
          </cell>
          <cell r="AB1154" t="str">
            <v>SELF PAY</v>
          </cell>
          <cell r="AK1154" t="str">
            <v>Self</v>
          </cell>
          <cell r="AL1154">
            <v>29.205479452054796</v>
          </cell>
          <cell r="AM1154">
            <v>1241</v>
          </cell>
          <cell r="AN1154">
            <v>1</v>
          </cell>
          <cell r="AO1154">
            <v>1</v>
          </cell>
          <cell r="AP1154">
            <v>20110329</v>
          </cell>
          <cell r="AQ1154">
            <v>78</v>
          </cell>
          <cell r="AR1154" t="str">
            <v>&gt;60 Days</v>
          </cell>
          <cell r="AS1154">
            <v>0</v>
          </cell>
          <cell r="AT1154">
            <v>0</v>
          </cell>
          <cell r="AU1154">
            <v>0</v>
          </cell>
          <cell r="AV1154" t="b">
            <v>0</v>
          </cell>
          <cell r="AW1154" t="b">
            <v>1</v>
          </cell>
          <cell r="AX1154" t="b">
            <v>1</v>
          </cell>
          <cell r="AY1154" t="b">
            <v>0</v>
          </cell>
          <cell r="AZ1154">
            <v>1</v>
          </cell>
          <cell r="BA1154" t="b">
            <v>1</v>
          </cell>
          <cell r="BB1154" t="b">
            <v>1</v>
          </cell>
          <cell r="BC1154">
            <v>1</v>
          </cell>
        </row>
        <row r="1155">
          <cell r="A1155" t="str">
            <v>2</v>
          </cell>
          <cell r="B1155" t="str">
            <v>2010/12/13</v>
          </cell>
          <cell r="C1155" t="str">
            <v>2011/01/14</v>
          </cell>
          <cell r="D1155">
            <v>0</v>
          </cell>
          <cell r="E1155">
            <v>1022173</v>
          </cell>
          <cell r="F1155" t="str">
            <v>F</v>
          </cell>
          <cell r="G1155" t="str">
            <v>T</v>
          </cell>
          <cell r="H1155" t="str">
            <v>1993/02/05</v>
          </cell>
          <cell r="I1155" t="str">
            <v>Psych Hospital</v>
          </cell>
          <cell r="J1155" t="str">
            <v>Broughton</v>
          </cell>
          <cell r="K1155" t="str">
            <v>901206326O</v>
          </cell>
          <cell r="L1155" t="str">
            <v>901206326O</v>
          </cell>
          <cell r="M1155" t="str">
            <v>1104739</v>
          </cell>
          <cell r="N1155" t="str">
            <v>West</v>
          </cell>
          <cell r="O1155" t="str">
            <v>108</v>
          </cell>
          <cell r="P1155" t="str">
            <v>Pathways</v>
          </cell>
          <cell r="Q1155" t="str">
            <v>Direct with Approval</v>
          </cell>
          <cell r="R1155" t="str">
            <v>Other outpatient and residential non state facilit</v>
          </cell>
          <cell r="S1155" t="str">
            <v>Private residence</v>
          </cell>
          <cell r="T1155" t="str">
            <v>MH</v>
          </cell>
          <cell r="U1155" t="str">
            <v>Gaston</v>
          </cell>
          <cell r="V1155" t="str">
            <v>Cleveland</v>
          </cell>
          <cell r="W1155" t="str">
            <v>Gaston</v>
          </cell>
          <cell r="X1155" t="str">
            <v>Pathways</v>
          </cell>
          <cell r="Y1155" t="str">
            <v>Pathways</v>
          </cell>
          <cell r="AA1155" t="str">
            <v>MEDICAID(NC)</v>
          </cell>
          <cell r="AB1155" t="str">
            <v>MEDICAID</v>
          </cell>
          <cell r="AC1155" t="str">
            <v>SELF PAY</v>
          </cell>
          <cell r="AD1155" t="str">
            <v>SELF PAY</v>
          </cell>
          <cell r="AK1155" t="str">
            <v>Medicaid</v>
          </cell>
          <cell r="AL1155">
            <v>18.493150684931507</v>
          </cell>
          <cell r="AM1155">
            <v>810</v>
          </cell>
          <cell r="AN1155">
            <v>1</v>
          </cell>
          <cell r="AO1155">
            <v>1</v>
          </cell>
          <cell r="AP1155">
            <v>20110118</v>
          </cell>
          <cell r="AQ1155">
            <v>4</v>
          </cell>
          <cell r="AR1155" t="str">
            <v>0-7 Days</v>
          </cell>
          <cell r="AS1155">
            <v>0</v>
          </cell>
          <cell r="AT1155">
            <v>0</v>
          </cell>
          <cell r="AU1155">
            <v>1</v>
          </cell>
          <cell r="AV1155" t="b">
            <v>1</v>
          </cell>
          <cell r="AW1155" t="b">
            <v>1</v>
          </cell>
          <cell r="AX1155" t="b">
            <v>1</v>
          </cell>
          <cell r="AY1155" t="b">
            <v>0</v>
          </cell>
          <cell r="AZ1155">
            <v>0</v>
          </cell>
          <cell r="BA1155" t="b">
            <v>1</v>
          </cell>
          <cell r="BB1155" t="b">
            <v>1</v>
          </cell>
          <cell r="BC1155">
            <v>0</v>
          </cell>
        </row>
        <row r="1156">
          <cell r="A1156" t="str">
            <v>0</v>
          </cell>
          <cell r="B1156" t="str">
            <v>2010/12/13</v>
          </cell>
          <cell r="C1156" t="str">
            <v>2011/01/21</v>
          </cell>
          <cell r="D1156">
            <v>0</v>
          </cell>
          <cell r="E1156">
            <v>571354</v>
          </cell>
          <cell r="F1156" t="str">
            <v>M</v>
          </cell>
          <cell r="G1156" t="str">
            <v>T</v>
          </cell>
          <cell r="H1156" t="str">
            <v>1948/03/11</v>
          </cell>
          <cell r="I1156" t="str">
            <v>Psych Hospital</v>
          </cell>
          <cell r="J1156" t="str">
            <v>Central Regional Hospital</v>
          </cell>
          <cell r="K1156" t="str">
            <v>947122755L</v>
          </cell>
          <cell r="L1156" t="str">
            <v>947122755L</v>
          </cell>
          <cell r="M1156" t="str">
            <v>1104741</v>
          </cell>
          <cell r="N1156" t="str">
            <v>C</v>
          </cell>
          <cell r="O1156" t="str">
            <v>303</v>
          </cell>
          <cell r="P1156" t="str">
            <v>Sandhills</v>
          </cell>
          <cell r="Q1156" t="str">
            <v>Direct with Approval</v>
          </cell>
          <cell r="R1156" t="str">
            <v>Other outpatient and residential non state facilit</v>
          </cell>
          <cell r="S1156" t="str">
            <v>Private residence</v>
          </cell>
          <cell r="T1156" t="str">
            <v>MH</v>
          </cell>
          <cell r="U1156" t="str">
            <v>Anson</v>
          </cell>
          <cell r="V1156" t="str">
            <v>Anson</v>
          </cell>
          <cell r="W1156" t="str">
            <v>Anson</v>
          </cell>
          <cell r="X1156" t="str">
            <v>Wake</v>
          </cell>
          <cell r="Y1156" t="str">
            <v>Wake</v>
          </cell>
          <cell r="AA1156" t="str">
            <v>MEDICARE PART A</v>
          </cell>
          <cell r="AB1156" t="str">
            <v>MEDICARE</v>
          </cell>
          <cell r="AC1156" t="str">
            <v>SELF PAY</v>
          </cell>
          <cell r="AD1156" t="str">
            <v>SELF PAY</v>
          </cell>
          <cell r="AE1156" t="str">
            <v>MEDICARE PART B</v>
          </cell>
          <cell r="AF1156" t="str">
            <v>MEDICARE</v>
          </cell>
          <cell r="AG1156" t="str">
            <v>MEDICAID(NC)</v>
          </cell>
          <cell r="AH1156" t="str">
            <v>MEDICAID</v>
          </cell>
          <cell r="AK1156" t="str">
            <v>Medicaid</v>
          </cell>
          <cell r="AL1156">
            <v>63.43013698630137</v>
          </cell>
          <cell r="AM1156">
            <v>53</v>
          </cell>
          <cell r="AN1156">
            <v>1</v>
          </cell>
          <cell r="AO1156">
            <v>1</v>
          </cell>
          <cell r="AP1156">
            <v>20110127</v>
          </cell>
          <cell r="AQ1156">
            <v>6</v>
          </cell>
          <cell r="AR1156" t="str">
            <v>0-7 Days</v>
          </cell>
          <cell r="AS1156">
            <v>0</v>
          </cell>
          <cell r="AT1156">
            <v>0</v>
          </cell>
          <cell r="AU1156">
            <v>1</v>
          </cell>
          <cell r="AV1156" t="b">
            <v>1</v>
          </cell>
          <cell r="AW1156" t="b">
            <v>1</v>
          </cell>
          <cell r="AX1156" t="b">
            <v>1</v>
          </cell>
          <cell r="AY1156" t="b">
            <v>0</v>
          </cell>
          <cell r="AZ1156">
            <v>0</v>
          </cell>
          <cell r="BA1156" t="b">
            <v>1</v>
          </cell>
          <cell r="BB1156" t="b">
            <v>1</v>
          </cell>
          <cell r="BC1156">
            <v>1</v>
          </cell>
        </row>
        <row r="1157">
          <cell r="A1157" t="str">
            <v>2</v>
          </cell>
          <cell r="B1157" t="str">
            <v>2010/12/13</v>
          </cell>
          <cell r="C1157" t="str">
            <v>2011/01/12</v>
          </cell>
          <cell r="D1157">
            <v>1</v>
          </cell>
          <cell r="E1157">
            <v>2269586</v>
          </cell>
          <cell r="F1157" t="str">
            <v>F</v>
          </cell>
          <cell r="G1157" t="str">
            <v>T</v>
          </cell>
          <cell r="H1157" t="str">
            <v>1967/11/26</v>
          </cell>
          <cell r="I1157" t="str">
            <v>Psych Hospital</v>
          </cell>
          <cell r="J1157" t="str">
            <v>Broughton</v>
          </cell>
          <cell r="K1157" t="str">
            <v>949304037M</v>
          </cell>
          <cell r="M1157" t="str">
            <v>1104754</v>
          </cell>
          <cell r="N1157" t="str">
            <v>West</v>
          </cell>
          <cell r="O1157" t="str">
            <v>112</v>
          </cell>
          <cell r="P1157" t="str">
            <v>Piedmont</v>
          </cell>
          <cell r="Q1157" t="str">
            <v>Direct with Approval</v>
          </cell>
          <cell r="R1157" t="str">
            <v>Other outpatient and residential non state facilit</v>
          </cell>
          <cell r="S1157" t="str">
            <v>Private residence</v>
          </cell>
          <cell r="T1157" t="str">
            <v>MH</v>
          </cell>
          <cell r="U1157" t="str">
            <v>Rowan</v>
          </cell>
          <cell r="V1157" t="str">
            <v>Cabarrus</v>
          </cell>
          <cell r="W1157" t="str">
            <v>Cabarrus</v>
          </cell>
          <cell r="X1157" t="str">
            <v>Piedmont</v>
          </cell>
          <cell r="Y1157" t="str">
            <v>PBH</v>
          </cell>
          <cell r="Z1157" t="str">
            <v>131210000078854</v>
          </cell>
          <cell r="AA1157" t="str">
            <v>SELF PAY</v>
          </cell>
          <cell r="AB1157" t="str">
            <v>SELF PAY</v>
          </cell>
          <cell r="AK1157" t="str">
            <v>Self</v>
          </cell>
          <cell r="AL1157">
            <v>43.706849315068496</v>
          </cell>
          <cell r="AM1157">
            <v>940</v>
          </cell>
          <cell r="AN1157">
            <v>0</v>
          </cell>
          <cell r="AO1157">
            <v>0</v>
          </cell>
          <cell r="AP1157" t="str">
            <v>.</v>
          </cell>
          <cell r="AQ1157" t="str">
            <v>.</v>
          </cell>
          <cell r="AR1157" t="str">
            <v>Not Seen</v>
          </cell>
          <cell r="AS1157">
            <v>0</v>
          </cell>
          <cell r="AT1157">
            <v>0</v>
          </cell>
          <cell r="AU1157">
            <v>0</v>
          </cell>
          <cell r="AV1157" t="b">
            <v>1</v>
          </cell>
          <cell r="AW1157" t="b">
            <v>1</v>
          </cell>
          <cell r="AX1157" t="b">
            <v>1</v>
          </cell>
          <cell r="AY1157" t="b">
            <v>0</v>
          </cell>
          <cell r="AZ1157">
            <v>0</v>
          </cell>
          <cell r="BA1157" t="b">
            <v>1</v>
          </cell>
          <cell r="BB1157" t="b">
            <v>1</v>
          </cell>
          <cell r="BC1157">
            <v>0</v>
          </cell>
        </row>
        <row r="1158">
          <cell r="A1158" t="str">
            <v>2</v>
          </cell>
          <cell r="B1158" t="str">
            <v>2011/01/15</v>
          </cell>
          <cell r="C1158" t="str">
            <v>2011/01/21</v>
          </cell>
          <cell r="D1158">
            <v>0</v>
          </cell>
          <cell r="E1158">
            <v>2269586</v>
          </cell>
          <cell r="F1158" t="str">
            <v>F</v>
          </cell>
          <cell r="G1158" t="str">
            <v>T</v>
          </cell>
          <cell r="H1158" t="str">
            <v>1967/11/26</v>
          </cell>
          <cell r="I1158" t="str">
            <v>Psych Hospital</v>
          </cell>
          <cell r="J1158" t="str">
            <v>Broughton</v>
          </cell>
          <cell r="K1158" t="str">
            <v>949304037M</v>
          </cell>
          <cell r="M1158" t="str">
            <v>1104754</v>
          </cell>
          <cell r="N1158" t="str">
            <v>West</v>
          </cell>
          <cell r="O1158" t="str">
            <v>112</v>
          </cell>
          <cell r="P1158" t="str">
            <v>Piedmont</v>
          </cell>
          <cell r="Q1158" t="str">
            <v>Direct with Approval</v>
          </cell>
          <cell r="R1158" t="str">
            <v>Other outpatient and residential non state facilit</v>
          </cell>
          <cell r="S1158" t="str">
            <v>Private residence</v>
          </cell>
          <cell r="T1158" t="str">
            <v>MH</v>
          </cell>
          <cell r="U1158" t="str">
            <v>Rowan</v>
          </cell>
          <cell r="V1158" t="str">
            <v>Cabarrus</v>
          </cell>
          <cell r="W1158" t="str">
            <v>Cabarrus</v>
          </cell>
          <cell r="X1158" t="str">
            <v>Piedmont</v>
          </cell>
          <cell r="Y1158" t="str">
            <v>PBH</v>
          </cell>
          <cell r="Z1158" t="str">
            <v>131210000078854</v>
          </cell>
          <cell r="AA1158" t="str">
            <v>SELF PAY</v>
          </cell>
          <cell r="AB1158" t="str">
            <v>SELF PAY</v>
          </cell>
          <cell r="AK1158" t="str">
            <v>Self</v>
          </cell>
          <cell r="AL1158">
            <v>43.706849315068496</v>
          </cell>
          <cell r="AM1158">
            <v>941</v>
          </cell>
          <cell r="AN1158">
            <v>0</v>
          </cell>
          <cell r="AO1158">
            <v>0</v>
          </cell>
          <cell r="AP1158" t="str">
            <v>.</v>
          </cell>
          <cell r="AQ1158" t="str">
            <v>.</v>
          </cell>
          <cell r="AR1158" t="str">
            <v>Not Seen</v>
          </cell>
          <cell r="AS1158">
            <v>0</v>
          </cell>
          <cell r="AT1158">
            <v>0</v>
          </cell>
          <cell r="AU1158">
            <v>1</v>
          </cell>
          <cell r="AV1158" t="b">
            <v>1</v>
          </cell>
          <cell r="AW1158" t="b">
            <v>1</v>
          </cell>
          <cell r="AX1158" t="b">
            <v>1</v>
          </cell>
          <cell r="AY1158" t="b">
            <v>0</v>
          </cell>
          <cell r="AZ1158">
            <v>0</v>
          </cell>
          <cell r="BA1158" t="b">
            <v>1</v>
          </cell>
          <cell r="BB1158" t="b">
            <v>1</v>
          </cell>
          <cell r="BC1158">
            <v>0</v>
          </cell>
        </row>
        <row r="1159">
          <cell r="A1159" t="str">
            <v>Q</v>
          </cell>
          <cell r="B1159" t="str">
            <v>2011/02/15</v>
          </cell>
          <cell r="C1159" t="str">
            <v>2011/02/17</v>
          </cell>
          <cell r="D1159">
            <v>0</v>
          </cell>
          <cell r="E1159">
            <v>2285712</v>
          </cell>
          <cell r="F1159" t="str">
            <v>M</v>
          </cell>
          <cell r="G1159" t="str">
            <v>T</v>
          </cell>
          <cell r="H1159" t="str">
            <v>1968/09/17</v>
          </cell>
          <cell r="I1159" t="str">
            <v>ADATC</v>
          </cell>
          <cell r="J1159" t="str">
            <v>W.B. Jones ADATC</v>
          </cell>
          <cell r="K1159" t="str">
            <v>951400246Q</v>
          </cell>
          <cell r="M1159" t="str">
            <v>1104758</v>
          </cell>
          <cell r="N1159" t="str">
            <v>East</v>
          </cell>
          <cell r="O1159" t="str">
            <v>407</v>
          </cell>
          <cell r="P1159" t="str">
            <v>ECBH</v>
          </cell>
          <cell r="Q1159" t="str">
            <v>Personal Reasons  (situational issue arises and patient is discharged with treatment team approval - i.e. death in family, family emergency)</v>
          </cell>
          <cell r="R1159" t="str">
            <v>Other outpatient and residential non state facilit</v>
          </cell>
          <cell r="S1159" t="str">
            <v>Private residence</v>
          </cell>
          <cell r="T1159" t="str">
            <v>SA</v>
          </cell>
          <cell r="U1159" t="str">
            <v>Pitt</v>
          </cell>
          <cell r="V1159" t="str">
            <v>Pitt</v>
          </cell>
          <cell r="W1159" t="str">
            <v>Pitt</v>
          </cell>
          <cell r="X1159" t="str">
            <v>ECBH</v>
          </cell>
          <cell r="Y1159" t="str">
            <v>East Carolina Behavioral Health</v>
          </cell>
          <cell r="AA1159" t="str">
            <v>SELF PAY</v>
          </cell>
          <cell r="AB1159" t="str">
            <v>SELF PAY</v>
          </cell>
          <cell r="AK1159" t="str">
            <v>Self</v>
          </cell>
          <cell r="AL1159">
            <v>42.895890410958906</v>
          </cell>
          <cell r="AM1159">
            <v>1978</v>
          </cell>
          <cell r="AN1159">
            <v>1</v>
          </cell>
          <cell r="AO1159">
            <v>1</v>
          </cell>
          <cell r="AP1159">
            <v>20110427</v>
          </cell>
          <cell r="AQ1159">
            <v>69</v>
          </cell>
          <cell r="AR1159" t="str">
            <v>&gt;60 Days</v>
          </cell>
          <cell r="AS1159">
            <v>0</v>
          </cell>
          <cell r="AT1159">
            <v>0</v>
          </cell>
          <cell r="AU1159">
            <v>0</v>
          </cell>
          <cell r="AV1159" t="b">
            <v>0</v>
          </cell>
          <cell r="AW1159" t="b">
            <v>1</v>
          </cell>
          <cell r="AX1159" t="b">
            <v>1</v>
          </cell>
          <cell r="AY1159" t="b">
            <v>0</v>
          </cell>
          <cell r="AZ1159">
            <v>0</v>
          </cell>
          <cell r="BA1159" t="b">
            <v>0</v>
          </cell>
          <cell r="BB1159" t="b">
            <v>1</v>
          </cell>
          <cell r="BC1159">
            <v>1</v>
          </cell>
        </row>
        <row r="1160">
          <cell r="A1160" t="str">
            <v>H</v>
          </cell>
          <cell r="B1160" t="str">
            <v>2010/12/14</v>
          </cell>
          <cell r="C1160" t="str">
            <v>2011/01/04</v>
          </cell>
          <cell r="D1160">
            <v>0</v>
          </cell>
          <cell r="E1160">
            <v>2285713</v>
          </cell>
          <cell r="F1160" t="str">
            <v>M</v>
          </cell>
          <cell r="G1160" t="str">
            <v>T</v>
          </cell>
          <cell r="H1160" t="str">
            <v>1992/02/06</v>
          </cell>
          <cell r="I1160" t="str">
            <v>ADATC</v>
          </cell>
          <cell r="J1160" t="str">
            <v>J F Keith ADATC</v>
          </cell>
          <cell r="K1160" t="str">
            <v>949992902T</v>
          </cell>
          <cell r="L1160" t="str">
            <v>949992902T</v>
          </cell>
          <cell r="M1160" t="str">
            <v>1104760</v>
          </cell>
          <cell r="N1160" t="str">
            <v>West</v>
          </cell>
          <cell r="O1160" t="str">
            <v>113</v>
          </cell>
          <cell r="P1160" t="str">
            <v>Western Highlands</v>
          </cell>
          <cell r="Q1160" t="str">
            <v>Program Completion ADATC only</v>
          </cell>
          <cell r="R1160" t="str">
            <v>Other outpatient and residential non state facilit</v>
          </cell>
          <cell r="S1160" t="str">
            <v>Private residence</v>
          </cell>
          <cell r="T1160" t="str">
            <v>SA</v>
          </cell>
          <cell r="U1160" t="str">
            <v>Buncombe</v>
          </cell>
          <cell r="V1160" t="str">
            <v>Buncombe</v>
          </cell>
          <cell r="W1160" t="str">
            <v>Buncombe</v>
          </cell>
          <cell r="Y1160" t="str">
            <v>Western Highlands</v>
          </cell>
          <cell r="AA1160" t="str">
            <v>MEDICAID(NC)</v>
          </cell>
          <cell r="AB1160" t="str">
            <v>MEDICAID</v>
          </cell>
          <cell r="AC1160" t="str">
            <v>SELF PAY</v>
          </cell>
          <cell r="AD1160" t="str">
            <v>SELF PAY</v>
          </cell>
          <cell r="AK1160" t="str">
            <v>Medicaid</v>
          </cell>
          <cell r="AL1160">
            <v>19.493150684931507</v>
          </cell>
          <cell r="AM1160">
            <v>1588</v>
          </cell>
          <cell r="AN1160">
            <v>0</v>
          </cell>
          <cell r="AO1160">
            <v>0</v>
          </cell>
          <cell r="AP1160" t="str">
            <v>.</v>
          </cell>
          <cell r="AQ1160" t="str">
            <v>.</v>
          </cell>
          <cell r="AR1160" t="str">
            <v>Not Seen</v>
          </cell>
          <cell r="AS1160">
            <v>0</v>
          </cell>
          <cell r="AT1160">
            <v>0</v>
          </cell>
          <cell r="AU1160">
            <v>0</v>
          </cell>
          <cell r="AV1160" t="b">
            <v>0</v>
          </cell>
          <cell r="AW1160" t="b">
            <v>1</v>
          </cell>
          <cell r="AX1160" t="b">
            <v>1</v>
          </cell>
          <cell r="AY1160" t="b">
            <v>0</v>
          </cell>
          <cell r="AZ1160">
            <v>1</v>
          </cell>
          <cell r="BA1160" t="b">
            <v>1</v>
          </cell>
          <cell r="BB1160" t="b">
            <v>1</v>
          </cell>
          <cell r="BC1160">
            <v>1</v>
          </cell>
        </row>
        <row r="1161">
          <cell r="A1161" t="str">
            <v>H</v>
          </cell>
          <cell r="B1161" t="str">
            <v>2010/12/14</v>
          </cell>
          <cell r="C1161" t="str">
            <v>2011/01/04</v>
          </cell>
          <cell r="D1161">
            <v>0</v>
          </cell>
          <cell r="E1161">
            <v>324201</v>
          </cell>
          <cell r="F1161" t="str">
            <v>M</v>
          </cell>
          <cell r="G1161" t="str">
            <v>T</v>
          </cell>
          <cell r="H1161" t="str">
            <v>1987/03/27</v>
          </cell>
          <cell r="I1161" t="str">
            <v>ADATC</v>
          </cell>
          <cell r="J1161" t="str">
            <v>J F Keith ADATC</v>
          </cell>
          <cell r="K1161" t="str">
            <v>946734755P</v>
          </cell>
          <cell r="L1161" t="str">
            <v>946734755P</v>
          </cell>
          <cell r="M1161" t="str">
            <v>1104761</v>
          </cell>
          <cell r="N1161" t="str">
            <v>West</v>
          </cell>
          <cell r="O1161" t="str">
            <v>101</v>
          </cell>
          <cell r="P1161" t="str">
            <v>Smoky Mountain</v>
          </cell>
          <cell r="Q1161" t="str">
            <v>Program Completion ADATC only</v>
          </cell>
          <cell r="R1161" t="str">
            <v>Other outpatient and residential non state facilit</v>
          </cell>
          <cell r="S1161" t="str">
            <v>Private residence</v>
          </cell>
          <cell r="T1161" t="str">
            <v>SA</v>
          </cell>
          <cell r="U1161" t="str">
            <v>Graham</v>
          </cell>
          <cell r="V1161" t="str">
            <v>Graham</v>
          </cell>
          <cell r="W1161" t="str">
            <v>Graham</v>
          </cell>
          <cell r="X1161" t="str">
            <v>Smoky Mountain</v>
          </cell>
          <cell r="Y1161" t="str">
            <v>Smoky Mountain Center</v>
          </cell>
          <cell r="AA1161" t="str">
            <v>SELF PAY</v>
          </cell>
          <cell r="AB1161" t="str">
            <v>SELF PAY</v>
          </cell>
          <cell r="AK1161" t="str">
            <v>Self</v>
          </cell>
          <cell r="AL1161">
            <v>24.361643835616437</v>
          </cell>
          <cell r="AM1161">
            <v>1329</v>
          </cell>
          <cell r="AN1161">
            <v>0</v>
          </cell>
          <cell r="AO1161">
            <v>0</v>
          </cell>
          <cell r="AP1161" t="str">
            <v>.</v>
          </cell>
          <cell r="AQ1161" t="str">
            <v>.</v>
          </cell>
          <cell r="AR1161" t="str">
            <v>Not Seen</v>
          </cell>
          <cell r="AS1161">
            <v>0</v>
          </cell>
          <cell r="AT1161">
            <v>0</v>
          </cell>
          <cell r="AU1161">
            <v>0</v>
          </cell>
          <cell r="AV1161" t="b">
            <v>0</v>
          </cell>
          <cell r="AW1161" t="b">
            <v>1</v>
          </cell>
          <cell r="AX1161" t="b">
            <v>1</v>
          </cell>
          <cell r="AY1161" t="b">
            <v>0</v>
          </cell>
          <cell r="AZ1161">
            <v>1</v>
          </cell>
          <cell r="BA1161" t="b">
            <v>1</v>
          </cell>
          <cell r="BB1161" t="b">
            <v>1</v>
          </cell>
          <cell r="BC1161">
            <v>1</v>
          </cell>
        </row>
        <row r="1162">
          <cell r="A1162" t="str">
            <v>H</v>
          </cell>
          <cell r="B1162" t="str">
            <v>2010/12/14</v>
          </cell>
          <cell r="C1162" t="str">
            <v>2011/01/04</v>
          </cell>
          <cell r="D1162">
            <v>0</v>
          </cell>
          <cell r="E1162">
            <v>2285714</v>
          </cell>
          <cell r="F1162" t="str">
            <v>M</v>
          </cell>
          <cell r="G1162" t="str">
            <v>T</v>
          </cell>
          <cell r="H1162" t="str">
            <v>1981/06/16</v>
          </cell>
          <cell r="I1162" t="str">
            <v>ADATC</v>
          </cell>
          <cell r="J1162" t="str">
            <v>J F Keith ADATC</v>
          </cell>
          <cell r="K1162" t="str">
            <v>948888863Q</v>
          </cell>
          <cell r="M1162" t="str">
            <v>1104762</v>
          </cell>
          <cell r="N1162" t="str">
            <v>West</v>
          </cell>
          <cell r="O1162" t="str">
            <v>108</v>
          </cell>
          <cell r="P1162" t="str">
            <v>Pathways</v>
          </cell>
          <cell r="Q1162" t="str">
            <v>Program Completion ADATC only</v>
          </cell>
          <cell r="R1162" t="str">
            <v>Other outpatient and residential non state facilit</v>
          </cell>
          <cell r="S1162" t="str">
            <v>Private residence</v>
          </cell>
          <cell r="T1162" t="str">
            <v>SA</v>
          </cell>
          <cell r="U1162" t="str">
            <v>Gaston</v>
          </cell>
          <cell r="V1162" t="str">
            <v>Gaston</v>
          </cell>
          <cell r="W1162" t="str">
            <v>Gaston</v>
          </cell>
          <cell r="X1162" t="str">
            <v>Pathways</v>
          </cell>
          <cell r="Y1162" t="str">
            <v>Pathways</v>
          </cell>
          <cell r="AA1162" t="str">
            <v>SELF PAY</v>
          </cell>
          <cell r="AB1162" t="str">
            <v>SELF PAY</v>
          </cell>
          <cell r="AK1162" t="str">
            <v>Self</v>
          </cell>
          <cell r="AL1162">
            <v>30.142465753424659</v>
          </cell>
          <cell r="AM1162">
            <v>1589</v>
          </cell>
          <cell r="AN1162">
            <v>1</v>
          </cell>
          <cell r="AO1162">
            <v>1</v>
          </cell>
          <cell r="AP1162">
            <v>20110118</v>
          </cell>
          <cell r="AQ1162">
            <v>14</v>
          </cell>
          <cell r="AR1162" t="str">
            <v>8-30 Days</v>
          </cell>
          <cell r="AS1162">
            <v>0</v>
          </cell>
          <cell r="AT1162">
            <v>0</v>
          </cell>
          <cell r="AU1162">
            <v>0</v>
          </cell>
          <cell r="AV1162" t="b">
            <v>0</v>
          </cell>
          <cell r="AW1162" t="b">
            <v>1</v>
          </cell>
          <cell r="AX1162" t="b">
            <v>1</v>
          </cell>
          <cell r="AY1162" t="b">
            <v>0</v>
          </cell>
          <cell r="AZ1162">
            <v>1</v>
          </cell>
          <cell r="BA1162" t="b">
            <v>1</v>
          </cell>
          <cell r="BB1162" t="b">
            <v>1</v>
          </cell>
          <cell r="BC1162">
            <v>1</v>
          </cell>
        </row>
        <row r="1163">
          <cell r="A1163" t="str">
            <v>H</v>
          </cell>
          <cell r="B1163" t="str">
            <v>2010/12/14</v>
          </cell>
          <cell r="C1163" t="str">
            <v>2011/01/03</v>
          </cell>
          <cell r="D1163">
            <v>0</v>
          </cell>
          <cell r="E1163">
            <v>2279839</v>
          </cell>
          <cell r="F1163" t="str">
            <v>M</v>
          </cell>
          <cell r="G1163" t="str">
            <v>T</v>
          </cell>
          <cell r="H1163" t="str">
            <v>1984/05/26</v>
          </cell>
          <cell r="I1163" t="str">
            <v>ADATC</v>
          </cell>
          <cell r="J1163" t="str">
            <v>J F Keith ADATC</v>
          </cell>
          <cell r="K1163" t="str">
            <v>944942255T</v>
          </cell>
          <cell r="L1163" t="str">
            <v>NA</v>
          </cell>
          <cell r="M1163" t="str">
            <v>1104764</v>
          </cell>
          <cell r="N1163" t="str">
            <v>West</v>
          </cell>
          <cell r="O1163" t="str">
            <v>108</v>
          </cell>
          <cell r="P1163" t="str">
            <v>Pathways</v>
          </cell>
          <cell r="Q1163" t="str">
            <v>Therapeutic discharge  (patient is non-compliant with program guidelines - without physical or verbal altercation)</v>
          </cell>
          <cell r="R1163" t="str">
            <v>Other outpatient and residential non state facilit</v>
          </cell>
          <cell r="S1163" t="str">
            <v>Private residence</v>
          </cell>
          <cell r="T1163" t="str">
            <v>SA</v>
          </cell>
          <cell r="U1163" t="str">
            <v>Cleveland</v>
          </cell>
          <cell r="V1163" t="str">
            <v>Cleveland</v>
          </cell>
          <cell r="W1163" t="str">
            <v>Cleveland</v>
          </cell>
          <cell r="X1163" t="str">
            <v>Pathways</v>
          </cell>
          <cell r="Y1163" t="str">
            <v>Pathways</v>
          </cell>
          <cell r="AA1163" t="str">
            <v>SELF PAY</v>
          </cell>
          <cell r="AB1163" t="str">
            <v>SELF PAY</v>
          </cell>
          <cell r="AK1163" t="str">
            <v>Self</v>
          </cell>
          <cell r="AL1163">
            <v>27.197260273972603</v>
          </cell>
          <cell r="AM1163">
            <v>1581</v>
          </cell>
          <cell r="AN1163">
            <v>0</v>
          </cell>
          <cell r="AO1163">
            <v>0</v>
          </cell>
          <cell r="AP1163" t="str">
            <v>.</v>
          </cell>
          <cell r="AQ1163" t="str">
            <v>.</v>
          </cell>
          <cell r="AR1163" t="str">
            <v>Not Seen</v>
          </cell>
          <cell r="AS1163">
            <v>0</v>
          </cell>
          <cell r="AT1163">
            <v>0</v>
          </cell>
          <cell r="AU1163">
            <v>0</v>
          </cell>
          <cell r="AV1163" t="b">
            <v>0</v>
          </cell>
          <cell r="AW1163" t="b">
            <v>1</v>
          </cell>
          <cell r="AX1163" t="b">
            <v>1</v>
          </cell>
          <cell r="AY1163" t="b">
            <v>0</v>
          </cell>
          <cell r="AZ1163">
            <v>0</v>
          </cell>
          <cell r="BA1163" t="b">
            <v>0</v>
          </cell>
          <cell r="BB1163" t="b">
            <v>1</v>
          </cell>
          <cell r="BC1163">
            <v>1</v>
          </cell>
        </row>
        <row r="1164">
          <cell r="A1164" t="str">
            <v>Q</v>
          </cell>
          <cell r="B1164" t="str">
            <v>2010/12/15</v>
          </cell>
          <cell r="C1164" t="str">
            <v>2011/01/05</v>
          </cell>
          <cell r="D1164">
            <v>0</v>
          </cell>
          <cell r="E1164">
            <v>2285717</v>
          </cell>
          <cell r="F1164" t="str">
            <v>F</v>
          </cell>
          <cell r="G1164" t="str">
            <v>T</v>
          </cell>
          <cell r="H1164" t="str">
            <v>1978/09/16</v>
          </cell>
          <cell r="I1164" t="str">
            <v>ADATC</v>
          </cell>
          <cell r="J1164" t="str">
            <v>W.B. Jones ADATC</v>
          </cell>
          <cell r="K1164" t="str">
            <v>949305654Q</v>
          </cell>
          <cell r="M1164" t="str">
            <v>1104766</v>
          </cell>
          <cell r="N1164" t="str">
            <v>East</v>
          </cell>
          <cell r="O1164" t="str">
            <v>407</v>
          </cell>
          <cell r="P1164" t="str">
            <v>ECBH</v>
          </cell>
          <cell r="Q1164" t="str">
            <v>Program Completion ADATC only</v>
          </cell>
          <cell r="R1164" t="str">
            <v>Other outpatient and residential non state facilit</v>
          </cell>
          <cell r="S1164" t="str">
            <v>Private residence</v>
          </cell>
          <cell r="T1164" t="str">
            <v>SA</v>
          </cell>
          <cell r="U1164" t="str">
            <v>Craven</v>
          </cell>
          <cell r="V1164" t="str">
            <v>Craven</v>
          </cell>
          <cell r="W1164" t="str">
            <v>Craven</v>
          </cell>
          <cell r="X1164" t="str">
            <v>ECBH</v>
          </cell>
          <cell r="Y1164" t="str">
            <v>East Carolina Behavioral Health</v>
          </cell>
          <cell r="AA1164" t="str">
            <v>SELF PAY</v>
          </cell>
          <cell r="AB1164" t="str">
            <v>SELF PAY</v>
          </cell>
          <cell r="AK1164" t="str">
            <v>Self</v>
          </cell>
          <cell r="AL1164">
            <v>32.893150684931506</v>
          </cell>
          <cell r="AM1164">
            <v>1979</v>
          </cell>
          <cell r="AN1164">
            <v>0</v>
          </cell>
          <cell r="AO1164">
            <v>0</v>
          </cell>
          <cell r="AP1164" t="str">
            <v>.</v>
          </cell>
          <cell r="AQ1164" t="str">
            <v>.</v>
          </cell>
          <cell r="AR1164" t="str">
            <v>Not Seen</v>
          </cell>
          <cell r="AS1164">
            <v>0</v>
          </cell>
          <cell r="AT1164">
            <v>0</v>
          </cell>
          <cell r="AU1164">
            <v>0</v>
          </cell>
          <cell r="AV1164" t="b">
            <v>0</v>
          </cell>
          <cell r="AW1164" t="b">
            <v>1</v>
          </cell>
          <cell r="AX1164" t="b">
            <v>1</v>
          </cell>
          <cell r="AY1164" t="b">
            <v>0</v>
          </cell>
          <cell r="AZ1164">
            <v>1</v>
          </cell>
          <cell r="BA1164" t="b">
            <v>1</v>
          </cell>
          <cell r="BB1164" t="b">
            <v>1</v>
          </cell>
          <cell r="BC1164">
            <v>1</v>
          </cell>
        </row>
        <row r="1165">
          <cell r="A1165" t="str">
            <v>Q</v>
          </cell>
          <cell r="B1165" t="str">
            <v>2010/12/29</v>
          </cell>
          <cell r="C1165" t="str">
            <v>2011/01/19</v>
          </cell>
          <cell r="D1165">
            <v>0</v>
          </cell>
          <cell r="E1165">
            <v>2290333</v>
          </cell>
          <cell r="F1165" t="str">
            <v>M</v>
          </cell>
          <cell r="G1165" t="str">
            <v>T</v>
          </cell>
          <cell r="H1165" t="str">
            <v>1982/02/27</v>
          </cell>
          <cell r="I1165" t="str">
            <v>ADATC</v>
          </cell>
          <cell r="J1165" t="str">
            <v>W.B. Jones ADATC</v>
          </cell>
          <cell r="K1165" t="str">
            <v>946188709O</v>
          </cell>
          <cell r="M1165" t="str">
            <v>1104767</v>
          </cell>
          <cell r="N1165" t="str">
            <v>East</v>
          </cell>
          <cell r="O1165" t="str">
            <v>401</v>
          </cell>
          <cell r="P1165" t="str">
            <v>Southeastern Center</v>
          </cell>
          <cell r="Q1165" t="str">
            <v>Program Completion ADATC only</v>
          </cell>
          <cell r="R1165" t="str">
            <v>Other outpatient and residential non state facilit</v>
          </cell>
          <cell r="S1165" t="str">
            <v>Residental facility excluding nursing homes(halfwa</v>
          </cell>
          <cell r="T1165" t="str">
            <v>SA</v>
          </cell>
          <cell r="U1165" t="str">
            <v>New Hanover</v>
          </cell>
          <cell r="V1165" t="str">
            <v>New Hanover</v>
          </cell>
          <cell r="W1165" t="str">
            <v>New Hanover</v>
          </cell>
          <cell r="X1165" t="str">
            <v>Southeastern Center</v>
          </cell>
          <cell r="Y1165" t="str">
            <v>Southeastern Center</v>
          </cell>
          <cell r="AA1165" t="str">
            <v>SELF PAY</v>
          </cell>
          <cell r="AB1165" t="str">
            <v>SELF PAY</v>
          </cell>
          <cell r="AK1165" t="str">
            <v>Self</v>
          </cell>
          <cell r="AL1165">
            <v>29.44109589041096</v>
          </cell>
          <cell r="AM1165">
            <v>1992</v>
          </cell>
          <cell r="AN1165">
            <v>0</v>
          </cell>
          <cell r="AO1165">
            <v>0</v>
          </cell>
          <cell r="AP1165" t="str">
            <v>.</v>
          </cell>
          <cell r="AQ1165" t="str">
            <v>.</v>
          </cell>
          <cell r="AR1165" t="str">
            <v>Not Seen</v>
          </cell>
          <cell r="AS1165">
            <v>0</v>
          </cell>
          <cell r="AT1165">
            <v>0</v>
          </cell>
          <cell r="AU1165">
            <v>0</v>
          </cell>
          <cell r="AV1165" t="b">
            <v>0</v>
          </cell>
          <cell r="AW1165" t="b">
            <v>1</v>
          </cell>
          <cell r="AX1165" t="b">
            <v>1</v>
          </cell>
          <cell r="AY1165" t="b">
            <v>0</v>
          </cell>
          <cell r="AZ1165">
            <v>1</v>
          </cell>
          <cell r="BA1165" t="b">
            <v>1</v>
          </cell>
          <cell r="BB1165" t="b">
            <v>1</v>
          </cell>
          <cell r="BC1165">
            <v>1</v>
          </cell>
        </row>
        <row r="1166">
          <cell r="A1166" t="str">
            <v>Q</v>
          </cell>
          <cell r="B1166" t="str">
            <v>2010/12/29</v>
          </cell>
          <cell r="C1166" t="str">
            <v>2011/01/13</v>
          </cell>
          <cell r="D1166">
            <v>0</v>
          </cell>
          <cell r="E1166">
            <v>2290334</v>
          </cell>
          <cell r="F1166" t="str">
            <v>M</v>
          </cell>
          <cell r="G1166" t="str">
            <v>T</v>
          </cell>
          <cell r="H1166" t="str">
            <v>1973/10/23</v>
          </cell>
          <cell r="I1166" t="str">
            <v>ADATC</v>
          </cell>
          <cell r="J1166" t="str">
            <v>W.B. Jones ADATC</v>
          </cell>
          <cell r="K1166" t="str">
            <v>947640148Q</v>
          </cell>
          <cell r="M1166" t="str">
            <v>1104768</v>
          </cell>
          <cell r="N1166" t="str">
            <v>East</v>
          </cell>
          <cell r="O1166" t="str">
            <v>407</v>
          </cell>
          <cell r="P1166" t="str">
            <v>ECBH</v>
          </cell>
          <cell r="Q1166" t="str">
            <v>Program Completion ADATC only</v>
          </cell>
          <cell r="R1166" t="str">
            <v>Other outpatient and residential non state facilit</v>
          </cell>
          <cell r="S1166" t="str">
            <v>Private residence</v>
          </cell>
          <cell r="T1166" t="str">
            <v>SA</v>
          </cell>
          <cell r="U1166" t="str">
            <v>Beaufort</v>
          </cell>
          <cell r="V1166" t="str">
            <v>Beaufort</v>
          </cell>
          <cell r="W1166" t="str">
            <v>Beaufort</v>
          </cell>
          <cell r="X1166" t="str">
            <v>ECBH</v>
          </cell>
          <cell r="Y1166" t="str">
            <v>East Carolina Behavioral Health</v>
          </cell>
          <cell r="AA1166" t="str">
            <v>SELF PAY</v>
          </cell>
          <cell r="AB1166" t="str">
            <v>SELF PAY</v>
          </cell>
          <cell r="AK1166" t="str">
            <v>Self</v>
          </cell>
          <cell r="AL1166">
            <v>37.794520547945204</v>
          </cell>
          <cell r="AM1166">
            <v>1993</v>
          </cell>
          <cell r="AN1166">
            <v>1</v>
          </cell>
          <cell r="AO1166">
            <v>1</v>
          </cell>
          <cell r="AP1166">
            <v>20110124</v>
          </cell>
          <cell r="AQ1166">
            <v>11</v>
          </cell>
          <cell r="AR1166" t="str">
            <v>8-30 Days</v>
          </cell>
          <cell r="AS1166">
            <v>0</v>
          </cell>
          <cell r="AT1166">
            <v>0</v>
          </cell>
          <cell r="AU1166">
            <v>0</v>
          </cell>
          <cell r="AV1166" t="b">
            <v>0</v>
          </cell>
          <cell r="AW1166" t="b">
            <v>1</v>
          </cell>
          <cell r="AX1166" t="b">
            <v>1</v>
          </cell>
          <cell r="AY1166" t="b">
            <v>0</v>
          </cell>
          <cell r="AZ1166">
            <v>1</v>
          </cell>
          <cell r="BA1166" t="b">
            <v>1</v>
          </cell>
          <cell r="BB1166" t="b">
            <v>1</v>
          </cell>
          <cell r="BC1166">
            <v>1</v>
          </cell>
        </row>
        <row r="1167">
          <cell r="A1167" t="str">
            <v>Q</v>
          </cell>
          <cell r="B1167" t="str">
            <v>2010/12/28</v>
          </cell>
          <cell r="C1167" t="str">
            <v>2011/01/16</v>
          </cell>
          <cell r="D1167">
            <v>0</v>
          </cell>
          <cell r="E1167">
            <v>2290324</v>
          </cell>
          <cell r="F1167" t="str">
            <v>M</v>
          </cell>
          <cell r="G1167" t="str">
            <v>T</v>
          </cell>
          <cell r="H1167" t="str">
            <v>1972/01/27</v>
          </cell>
          <cell r="I1167" t="str">
            <v>ADATC</v>
          </cell>
          <cell r="J1167" t="str">
            <v>W.B. Jones ADATC</v>
          </cell>
          <cell r="K1167" t="str">
            <v>950273516L</v>
          </cell>
          <cell r="L1167" t="str">
            <v>950273516L</v>
          </cell>
          <cell r="M1167" t="str">
            <v>1104769</v>
          </cell>
          <cell r="N1167" t="str">
            <v>East</v>
          </cell>
          <cell r="O1167" t="str">
            <v>401</v>
          </cell>
          <cell r="P1167" t="str">
            <v>Southeastern Center</v>
          </cell>
          <cell r="Q1167" t="str">
            <v>Program Completion ADATC only</v>
          </cell>
          <cell r="R1167" t="str">
            <v>Other outpatient and residential non state facilit</v>
          </cell>
          <cell r="S1167" t="str">
            <v>Private residence</v>
          </cell>
          <cell r="T1167" t="str">
            <v>SA</v>
          </cell>
          <cell r="U1167" t="str">
            <v>New Hanover</v>
          </cell>
          <cell r="V1167" t="str">
            <v>New Hanover</v>
          </cell>
          <cell r="W1167" t="str">
            <v>New Hanover</v>
          </cell>
          <cell r="X1167" t="str">
            <v>Southeastern Center</v>
          </cell>
          <cell r="Y1167" t="str">
            <v>Southeastern Center</v>
          </cell>
          <cell r="AA1167" t="str">
            <v>SELF PAY</v>
          </cell>
          <cell r="AB1167" t="str">
            <v>SELF PAY</v>
          </cell>
          <cell r="AK1167" t="str">
            <v>Self</v>
          </cell>
          <cell r="AL1167">
            <v>39.534246575342465</v>
          </cell>
          <cell r="AM1167">
            <v>1988</v>
          </cell>
          <cell r="AN1167">
            <v>1</v>
          </cell>
          <cell r="AO1167">
            <v>1</v>
          </cell>
          <cell r="AP1167">
            <v>20110203</v>
          </cell>
          <cell r="AQ1167">
            <v>18</v>
          </cell>
          <cell r="AR1167" t="str">
            <v>8-30 Days</v>
          </cell>
          <cell r="AS1167">
            <v>0</v>
          </cell>
          <cell r="AT1167">
            <v>0</v>
          </cell>
          <cell r="AU1167">
            <v>0</v>
          </cell>
          <cell r="AV1167" t="b">
            <v>0</v>
          </cell>
          <cell r="AW1167" t="b">
            <v>1</v>
          </cell>
          <cell r="AX1167" t="b">
            <v>1</v>
          </cell>
          <cell r="AY1167" t="b">
            <v>0</v>
          </cell>
          <cell r="AZ1167">
            <v>1</v>
          </cell>
          <cell r="BA1167" t="b">
            <v>1</v>
          </cell>
          <cell r="BB1167" t="b">
            <v>1</v>
          </cell>
          <cell r="BC1167">
            <v>1</v>
          </cell>
        </row>
        <row r="1168">
          <cell r="A1168" t="str">
            <v>1</v>
          </cell>
          <cell r="B1168" t="str">
            <v>2011/01/25</v>
          </cell>
          <cell r="C1168" t="str">
            <v>2011/02/02</v>
          </cell>
          <cell r="D1168">
            <v>0</v>
          </cell>
          <cell r="E1168">
            <v>2290324</v>
          </cell>
          <cell r="F1168" t="str">
            <v>M</v>
          </cell>
          <cell r="G1168" t="str">
            <v>T</v>
          </cell>
          <cell r="H1168" t="str">
            <v>1972/01/27</v>
          </cell>
          <cell r="I1168" t="str">
            <v>Psych Hospital</v>
          </cell>
          <cell r="J1168" t="str">
            <v>Cherry</v>
          </cell>
          <cell r="K1168" t="str">
            <v>950273516L</v>
          </cell>
          <cell r="L1168" t="str">
            <v>950273516L</v>
          </cell>
          <cell r="M1168" t="str">
            <v>1104769</v>
          </cell>
          <cell r="N1168" t="str">
            <v>East</v>
          </cell>
          <cell r="O1168" t="str">
            <v>401</v>
          </cell>
          <cell r="P1168" t="str">
            <v>Southeastern Center</v>
          </cell>
          <cell r="Q1168" t="str">
            <v>Direct with Approval</v>
          </cell>
          <cell r="R1168" t="str">
            <v>Other outpatient and residential non state facilit</v>
          </cell>
          <cell r="S1168" t="str">
            <v>Private residence</v>
          </cell>
          <cell r="T1168" t="str">
            <v>MH</v>
          </cell>
          <cell r="U1168" t="str">
            <v>New Hanover</v>
          </cell>
          <cell r="V1168" t="str">
            <v>New Hanover</v>
          </cell>
          <cell r="W1168" t="str">
            <v>New Hanover</v>
          </cell>
          <cell r="X1168" t="str">
            <v>Southeastern Center</v>
          </cell>
          <cell r="Y1168" t="str">
            <v>Southeastern Center</v>
          </cell>
          <cell r="AA1168" t="str">
            <v>SELF PAY</v>
          </cell>
          <cell r="AB1168" t="str">
            <v>SELF PAY</v>
          </cell>
          <cell r="AC1168" t="str">
            <v>MEDICAID(NC)</v>
          </cell>
          <cell r="AD1168" t="str">
            <v>MEDICAID</v>
          </cell>
          <cell r="AK1168" t="str">
            <v>Medicaid</v>
          </cell>
          <cell r="AL1168">
            <v>39.534246575342465</v>
          </cell>
          <cell r="AM1168">
            <v>683</v>
          </cell>
          <cell r="AN1168">
            <v>1</v>
          </cell>
          <cell r="AO1168">
            <v>1</v>
          </cell>
          <cell r="AP1168">
            <v>20110203</v>
          </cell>
          <cell r="AQ1168">
            <v>1</v>
          </cell>
          <cell r="AR1168" t="str">
            <v>0-7 Days</v>
          </cell>
          <cell r="AS1168">
            <v>0</v>
          </cell>
          <cell r="AT1168">
            <v>0</v>
          </cell>
          <cell r="AU1168">
            <v>1</v>
          </cell>
          <cell r="AV1168" t="b">
            <v>1</v>
          </cell>
          <cell r="AW1168" t="b">
            <v>1</v>
          </cell>
          <cell r="AX1168" t="b">
            <v>1</v>
          </cell>
          <cell r="AY1168" t="b">
            <v>0</v>
          </cell>
          <cell r="AZ1168">
            <v>0</v>
          </cell>
          <cell r="BA1168" t="b">
            <v>1</v>
          </cell>
          <cell r="BB1168" t="b">
            <v>1</v>
          </cell>
          <cell r="BC1168">
            <v>1</v>
          </cell>
        </row>
        <row r="1169">
          <cell r="A1169" t="str">
            <v>Q</v>
          </cell>
          <cell r="B1169" t="str">
            <v>2010/12/20</v>
          </cell>
          <cell r="C1169" t="str">
            <v>2011/01/03</v>
          </cell>
          <cell r="D1169">
            <v>0</v>
          </cell>
          <cell r="E1169">
            <v>1392895</v>
          </cell>
          <cell r="F1169" t="str">
            <v>M</v>
          </cell>
          <cell r="G1169" t="str">
            <v>T</v>
          </cell>
          <cell r="H1169" t="str">
            <v>1971/12/31</v>
          </cell>
          <cell r="I1169" t="str">
            <v>ADATC</v>
          </cell>
          <cell r="J1169" t="str">
            <v>W.B. Jones ADATC</v>
          </cell>
          <cell r="K1169" t="str">
            <v>947438585S</v>
          </cell>
          <cell r="L1169" t="str">
            <v>947-43-8585-S</v>
          </cell>
          <cell r="M1169" t="str">
            <v>1104771</v>
          </cell>
          <cell r="N1169" t="str">
            <v>East</v>
          </cell>
          <cell r="O1169" t="str">
            <v>412</v>
          </cell>
          <cell r="P1169" t="str">
            <v>Albemarle</v>
          </cell>
          <cell r="Q1169" t="str">
            <v>Program Completion ADATC only</v>
          </cell>
          <cell r="R1169" t="str">
            <v>Other outpatient and residential non state facilit</v>
          </cell>
          <cell r="S1169" t="str">
            <v>Private residence</v>
          </cell>
          <cell r="T1169" t="str">
            <v>SA</v>
          </cell>
          <cell r="U1169" t="str">
            <v>Camden</v>
          </cell>
          <cell r="V1169" t="str">
            <v>Camden</v>
          </cell>
          <cell r="W1169" t="str">
            <v>Camden</v>
          </cell>
          <cell r="X1169" t="str">
            <v>ECBH</v>
          </cell>
          <cell r="Y1169" t="str">
            <v>East Carolina Behavioral Health</v>
          </cell>
          <cell r="AA1169" t="str">
            <v>SELF PAY</v>
          </cell>
          <cell r="AB1169" t="str">
            <v>SELF PAY</v>
          </cell>
          <cell r="AK1169" t="str">
            <v>Self</v>
          </cell>
          <cell r="AL1169">
            <v>39.608219178082194</v>
          </cell>
          <cell r="AM1169">
            <v>1843</v>
          </cell>
          <cell r="AN1169">
            <v>0</v>
          </cell>
          <cell r="AO1169">
            <v>0</v>
          </cell>
          <cell r="AP1169" t="str">
            <v>.</v>
          </cell>
          <cell r="AQ1169" t="str">
            <v>.</v>
          </cell>
          <cell r="AR1169" t="str">
            <v>Not Seen</v>
          </cell>
          <cell r="AS1169">
            <v>0</v>
          </cell>
          <cell r="AT1169">
            <v>0</v>
          </cell>
          <cell r="AU1169">
            <v>0</v>
          </cell>
          <cell r="AV1169" t="b">
            <v>0</v>
          </cell>
          <cell r="AW1169" t="b">
            <v>1</v>
          </cell>
          <cell r="AX1169" t="b">
            <v>1</v>
          </cell>
          <cell r="AY1169" t="b">
            <v>0</v>
          </cell>
          <cell r="AZ1169">
            <v>1</v>
          </cell>
          <cell r="BA1169" t="b">
            <v>1</v>
          </cell>
          <cell r="BB1169" t="b">
            <v>1</v>
          </cell>
          <cell r="BC1169">
            <v>1</v>
          </cell>
        </row>
        <row r="1170">
          <cell r="A1170" t="str">
            <v>Q</v>
          </cell>
          <cell r="B1170" t="str">
            <v>2010/12/16</v>
          </cell>
          <cell r="C1170" t="str">
            <v>2011/01/06</v>
          </cell>
          <cell r="D1170">
            <v>0</v>
          </cell>
          <cell r="E1170">
            <v>2290269</v>
          </cell>
          <cell r="F1170" t="str">
            <v>M</v>
          </cell>
          <cell r="G1170" t="str">
            <v>T</v>
          </cell>
          <cell r="H1170" t="str">
            <v>1982/07/30</v>
          </cell>
          <cell r="I1170" t="str">
            <v>ADATC</v>
          </cell>
          <cell r="J1170" t="str">
            <v>W.B. Jones ADATC</v>
          </cell>
          <cell r="K1170" t="str">
            <v>948516460M</v>
          </cell>
          <cell r="M1170" t="str">
            <v>1104774</v>
          </cell>
          <cell r="N1170" t="str">
            <v>East</v>
          </cell>
          <cell r="O1170" t="str">
            <v>402</v>
          </cell>
          <cell r="P1170" t="str">
            <v>Onslow Carteret</v>
          </cell>
          <cell r="Q1170" t="str">
            <v>Program Completion ADATC only</v>
          </cell>
          <cell r="R1170" t="str">
            <v>Other outpatient and residential non state facilit</v>
          </cell>
          <cell r="S1170" t="str">
            <v>Private residence</v>
          </cell>
          <cell r="T1170" t="str">
            <v>SA</v>
          </cell>
          <cell r="U1170" t="str">
            <v>Onslow</v>
          </cell>
          <cell r="V1170" t="str">
            <v>Onslow</v>
          </cell>
          <cell r="W1170" t="str">
            <v>Onslow</v>
          </cell>
          <cell r="X1170" t="str">
            <v>Onslow Carteret</v>
          </cell>
          <cell r="Y1170" t="str">
            <v>Onslow-Carteret</v>
          </cell>
          <cell r="AA1170" t="str">
            <v>SELF PAY</v>
          </cell>
          <cell r="AB1170" t="str">
            <v>SELF PAY</v>
          </cell>
          <cell r="AK1170" t="str">
            <v>Self</v>
          </cell>
          <cell r="AL1170">
            <v>29.021917808219179</v>
          </cell>
          <cell r="AM1170">
            <v>1982</v>
          </cell>
          <cell r="AN1170">
            <v>1</v>
          </cell>
          <cell r="AO1170">
            <v>1</v>
          </cell>
          <cell r="AP1170">
            <v>20110106</v>
          </cell>
          <cell r="AQ1170">
            <v>0</v>
          </cell>
          <cell r="AR1170" t="str">
            <v>0-7 Days</v>
          </cell>
          <cell r="AS1170">
            <v>0</v>
          </cell>
          <cell r="AT1170">
            <v>0</v>
          </cell>
          <cell r="AU1170">
            <v>0</v>
          </cell>
          <cell r="AV1170" t="b">
            <v>0</v>
          </cell>
          <cell r="AW1170" t="b">
            <v>1</v>
          </cell>
          <cell r="AX1170" t="b">
            <v>1</v>
          </cell>
          <cell r="AY1170" t="b">
            <v>0</v>
          </cell>
          <cell r="AZ1170">
            <v>1</v>
          </cell>
          <cell r="BA1170" t="b">
            <v>1</v>
          </cell>
          <cell r="BB1170" t="b">
            <v>1</v>
          </cell>
          <cell r="BC1170">
            <v>1</v>
          </cell>
        </row>
        <row r="1171">
          <cell r="A1171" t="str">
            <v>Q</v>
          </cell>
          <cell r="B1171" t="str">
            <v>2011/01/03</v>
          </cell>
          <cell r="C1171" t="str">
            <v>2011/01/07</v>
          </cell>
          <cell r="D1171">
            <v>0</v>
          </cell>
          <cell r="E1171">
            <v>2290348</v>
          </cell>
          <cell r="F1171" t="str">
            <v>M</v>
          </cell>
          <cell r="G1171" t="str">
            <v>T</v>
          </cell>
          <cell r="H1171" t="str">
            <v>1982/07/30</v>
          </cell>
          <cell r="I1171" t="str">
            <v>ADATC</v>
          </cell>
          <cell r="J1171" t="str">
            <v>W.B. Jones ADATC</v>
          </cell>
          <cell r="K1171" t="str">
            <v>949641709O</v>
          </cell>
          <cell r="M1171" t="str">
            <v>1104775</v>
          </cell>
          <cell r="N1171" t="str">
            <v>East</v>
          </cell>
          <cell r="O1171" t="str">
            <v>407</v>
          </cell>
          <cell r="P1171" t="str">
            <v>ECBH</v>
          </cell>
          <cell r="Q1171" t="str">
            <v>Therapeutic discharge  (patient is non-compliant with program guidelines - without physical or verbal altercation)</v>
          </cell>
          <cell r="R1171" t="str">
            <v>Other outpatient and residential non state facilit</v>
          </cell>
          <cell r="S1171" t="str">
            <v>Private residence</v>
          </cell>
          <cell r="T1171" t="str">
            <v>SA</v>
          </cell>
          <cell r="U1171" t="str">
            <v>Craven</v>
          </cell>
          <cell r="V1171" t="str">
            <v>Craven</v>
          </cell>
          <cell r="W1171" t="str">
            <v>Craven</v>
          </cell>
          <cell r="X1171" t="str">
            <v>Onslow Carteret</v>
          </cell>
          <cell r="Y1171" t="str">
            <v>Onslow-Carteret</v>
          </cell>
          <cell r="AA1171" t="str">
            <v>SELF PAY</v>
          </cell>
          <cell r="AB1171" t="str">
            <v>SELF PAY</v>
          </cell>
          <cell r="AK1171" t="str">
            <v>Self</v>
          </cell>
          <cell r="AL1171">
            <v>29.021917808219179</v>
          </cell>
          <cell r="AM1171">
            <v>1997</v>
          </cell>
          <cell r="AN1171">
            <v>1</v>
          </cell>
          <cell r="AO1171">
            <v>1</v>
          </cell>
          <cell r="AP1171">
            <v>20110308</v>
          </cell>
          <cell r="AQ1171">
            <v>60</v>
          </cell>
          <cell r="AR1171" t="str">
            <v>31-60 Days</v>
          </cell>
          <cell r="AS1171">
            <v>0</v>
          </cell>
          <cell r="AT1171">
            <v>0</v>
          </cell>
          <cell r="AU1171">
            <v>0</v>
          </cell>
          <cell r="AV1171" t="b">
            <v>0</v>
          </cell>
          <cell r="AW1171" t="b">
            <v>1</v>
          </cell>
          <cell r="AX1171" t="b">
            <v>1</v>
          </cell>
          <cell r="AY1171" t="b">
            <v>0</v>
          </cell>
          <cell r="AZ1171">
            <v>0</v>
          </cell>
          <cell r="BA1171" t="b">
            <v>0</v>
          </cell>
          <cell r="BB1171" t="b">
            <v>1</v>
          </cell>
          <cell r="BC1171">
            <v>1</v>
          </cell>
        </row>
        <row r="1172">
          <cell r="A1172" t="str">
            <v>8</v>
          </cell>
          <cell r="B1172" t="str">
            <v>2010/12/14</v>
          </cell>
          <cell r="C1172" t="str">
            <v>2011/01/05</v>
          </cell>
          <cell r="D1172">
            <v>0</v>
          </cell>
          <cell r="E1172">
            <v>2285715</v>
          </cell>
          <cell r="F1172" t="str">
            <v>M</v>
          </cell>
          <cell r="G1172" t="str">
            <v>T</v>
          </cell>
          <cell r="H1172" t="str">
            <v>1982/12/19</v>
          </cell>
          <cell r="I1172" t="str">
            <v>ADATC</v>
          </cell>
          <cell r="J1172" t="str">
            <v>R. J. Blackley ADATC</v>
          </cell>
          <cell r="K1172" t="str">
            <v>948865654T</v>
          </cell>
          <cell r="M1172" t="str">
            <v>1104777</v>
          </cell>
          <cell r="N1172" t="str">
            <v>C</v>
          </cell>
          <cell r="O1172" t="str">
            <v>208</v>
          </cell>
          <cell r="P1172" t="str">
            <v>Five County</v>
          </cell>
          <cell r="Q1172" t="str">
            <v>Program Completion ADATC only</v>
          </cell>
          <cell r="R1172" t="str">
            <v>Other outpatient and residential non state facilit</v>
          </cell>
          <cell r="S1172" t="str">
            <v>Residental facility excluding nursing homes(halfwa</v>
          </cell>
          <cell r="T1172" t="str">
            <v>SA</v>
          </cell>
          <cell r="U1172" t="str">
            <v>Vance</v>
          </cell>
          <cell r="V1172" t="str">
            <v>Vance</v>
          </cell>
          <cell r="W1172" t="str">
            <v>Wake</v>
          </cell>
          <cell r="X1172" t="str">
            <v>Five County</v>
          </cell>
          <cell r="Y1172" t="str">
            <v>Five County</v>
          </cell>
          <cell r="AA1172" t="str">
            <v>SELF PAY</v>
          </cell>
          <cell r="AB1172" t="str">
            <v>SELF PAY</v>
          </cell>
          <cell r="AK1172" t="str">
            <v>Self</v>
          </cell>
          <cell r="AL1172">
            <v>28.632876712328766</v>
          </cell>
          <cell r="AM1172">
            <v>1247</v>
          </cell>
          <cell r="AN1172">
            <v>0</v>
          </cell>
          <cell r="AO1172">
            <v>0</v>
          </cell>
          <cell r="AP1172" t="str">
            <v>.</v>
          </cell>
          <cell r="AQ1172" t="str">
            <v>.</v>
          </cell>
          <cell r="AR1172" t="str">
            <v>Not Seen</v>
          </cell>
          <cell r="AS1172">
            <v>0</v>
          </cell>
          <cell r="AT1172">
            <v>0</v>
          </cell>
          <cell r="AU1172">
            <v>0</v>
          </cell>
          <cell r="AV1172" t="b">
            <v>0</v>
          </cell>
          <cell r="AW1172" t="b">
            <v>1</v>
          </cell>
          <cell r="AX1172" t="b">
            <v>1</v>
          </cell>
          <cell r="AY1172" t="b">
            <v>0</v>
          </cell>
          <cell r="AZ1172">
            <v>1</v>
          </cell>
          <cell r="BA1172" t="b">
            <v>1</v>
          </cell>
          <cell r="BB1172" t="b">
            <v>1</v>
          </cell>
          <cell r="BC1172">
            <v>1</v>
          </cell>
        </row>
        <row r="1173">
          <cell r="A1173" t="str">
            <v>0</v>
          </cell>
          <cell r="B1173" t="str">
            <v>2010/12/14</v>
          </cell>
          <cell r="C1173" t="str">
            <v>2011/02/05</v>
          </cell>
          <cell r="D1173">
            <v>0</v>
          </cell>
          <cell r="E1173">
            <v>1787691</v>
          </cell>
          <cell r="F1173" t="str">
            <v>M</v>
          </cell>
          <cell r="G1173" t="str">
            <v>T</v>
          </cell>
          <cell r="H1173" t="str">
            <v>2000/07/01</v>
          </cell>
          <cell r="I1173" t="str">
            <v>Psych Hospital</v>
          </cell>
          <cell r="J1173" t="str">
            <v>Central Regional Hospital</v>
          </cell>
          <cell r="K1173" t="str">
            <v>946494774S</v>
          </cell>
          <cell r="L1173" t="str">
            <v>946494774S</v>
          </cell>
          <cell r="M1173" t="str">
            <v>1104778</v>
          </cell>
          <cell r="N1173" t="str">
            <v>East</v>
          </cell>
          <cell r="O1173" t="str">
            <v>405</v>
          </cell>
          <cell r="P1173" t="str">
            <v>Beacon Center</v>
          </cell>
          <cell r="Q1173" t="str">
            <v>Direct with Approval</v>
          </cell>
          <cell r="R1173" t="str">
            <v>Other outpatient and residential non state facilit</v>
          </cell>
          <cell r="S1173" t="str">
            <v>Private residence</v>
          </cell>
          <cell r="T1173" t="str">
            <v>MH</v>
          </cell>
          <cell r="U1173" t="str">
            <v>Edgecombe</v>
          </cell>
          <cell r="V1173" t="str">
            <v>Edgecombe</v>
          </cell>
          <cell r="W1173" t="str">
            <v>Edgecombe</v>
          </cell>
          <cell r="X1173" t="str">
            <v>Beacon Center</v>
          </cell>
          <cell r="Y1173" t="str">
            <v>Beacon Center</v>
          </cell>
          <cell r="AA1173" t="str">
            <v>MEDICAID(NC)</v>
          </cell>
          <cell r="AB1173" t="str">
            <v>MEDICAID</v>
          </cell>
          <cell r="AC1173" t="str">
            <v>SELF PAY</v>
          </cell>
          <cell r="AD1173" t="str">
            <v>SELF PAY</v>
          </cell>
          <cell r="AK1173" t="str">
            <v>Medicaid</v>
          </cell>
          <cell r="AL1173">
            <v>11.087671232876712</v>
          </cell>
          <cell r="AM1173">
            <v>220</v>
          </cell>
          <cell r="AN1173">
            <v>1</v>
          </cell>
          <cell r="AO1173">
            <v>1</v>
          </cell>
          <cell r="AP1173">
            <v>20110215</v>
          </cell>
          <cell r="AQ1173">
            <v>10</v>
          </cell>
          <cell r="AR1173" t="str">
            <v>8-30 Days</v>
          </cell>
          <cell r="AS1173">
            <v>0</v>
          </cell>
          <cell r="AT1173">
            <v>0</v>
          </cell>
          <cell r="AU1173">
            <v>1</v>
          </cell>
          <cell r="AV1173" t="b">
            <v>1</v>
          </cell>
          <cell r="AW1173" t="b">
            <v>1</v>
          </cell>
          <cell r="AX1173" t="b">
            <v>1</v>
          </cell>
          <cell r="AY1173" t="b">
            <v>0</v>
          </cell>
          <cell r="AZ1173">
            <v>0</v>
          </cell>
          <cell r="BA1173" t="b">
            <v>1</v>
          </cell>
          <cell r="BB1173" t="b">
            <v>1</v>
          </cell>
          <cell r="BC1173">
            <v>1</v>
          </cell>
        </row>
        <row r="1174">
          <cell r="A1174" t="str">
            <v>8</v>
          </cell>
          <cell r="B1174" t="str">
            <v>2010/12/21</v>
          </cell>
          <cell r="C1174" t="str">
            <v>2011/01/05</v>
          </cell>
          <cell r="D1174">
            <v>0</v>
          </cell>
          <cell r="E1174">
            <v>2229848</v>
          </cell>
          <cell r="F1174" t="str">
            <v>F</v>
          </cell>
          <cell r="G1174" t="str">
            <v>T</v>
          </cell>
          <cell r="H1174" t="str">
            <v>1985/12/27</v>
          </cell>
          <cell r="I1174" t="str">
            <v>ADATC</v>
          </cell>
          <cell r="J1174" t="str">
            <v>R. J. Blackley ADATC</v>
          </cell>
          <cell r="K1174" t="str">
            <v>947360466L</v>
          </cell>
          <cell r="M1174" t="str">
            <v>1104784</v>
          </cell>
          <cell r="N1174" t="str">
            <v>C</v>
          </cell>
          <cell r="O1174" t="str">
            <v>202</v>
          </cell>
          <cell r="P1174" t="str">
            <v>CenterPoint</v>
          </cell>
          <cell r="Q1174" t="str">
            <v>Program Completion ADATC only</v>
          </cell>
          <cell r="R1174" t="str">
            <v>Other outpatient and residential non state facilit</v>
          </cell>
          <cell r="S1174" t="str">
            <v>Private residence</v>
          </cell>
          <cell r="T1174" t="str">
            <v>MH</v>
          </cell>
          <cell r="U1174" t="str">
            <v>Forsyth</v>
          </cell>
          <cell r="V1174" t="str">
            <v>Forsyth</v>
          </cell>
          <cell r="W1174" t="str">
            <v>Forsyth</v>
          </cell>
          <cell r="X1174" t="str">
            <v>CenterPoint</v>
          </cell>
          <cell r="Y1174" t="str">
            <v>CenterPoint Human Services</v>
          </cell>
          <cell r="AA1174" t="str">
            <v>SELF PAY</v>
          </cell>
          <cell r="AB1174" t="str">
            <v>SELF PAY</v>
          </cell>
          <cell r="AK1174" t="str">
            <v>Self</v>
          </cell>
          <cell r="AL1174">
            <v>25.608219178082191</v>
          </cell>
          <cell r="AM1174">
            <v>1230</v>
          </cell>
          <cell r="AN1174">
            <v>0</v>
          </cell>
          <cell r="AO1174">
            <v>0</v>
          </cell>
          <cell r="AP1174" t="str">
            <v>.</v>
          </cell>
          <cell r="AQ1174" t="str">
            <v>.</v>
          </cell>
          <cell r="AR1174" t="str">
            <v>Not Seen</v>
          </cell>
          <cell r="AS1174">
            <v>0</v>
          </cell>
          <cell r="AT1174">
            <v>0</v>
          </cell>
          <cell r="AU1174">
            <v>0</v>
          </cell>
          <cell r="AV1174" t="b">
            <v>0</v>
          </cell>
          <cell r="AW1174" t="b">
            <v>1</v>
          </cell>
          <cell r="AX1174" t="b">
            <v>1</v>
          </cell>
          <cell r="AY1174" t="b">
            <v>0</v>
          </cell>
          <cell r="AZ1174">
            <v>1</v>
          </cell>
          <cell r="BA1174" t="b">
            <v>1</v>
          </cell>
          <cell r="BB1174" t="b">
            <v>1</v>
          </cell>
          <cell r="BC1174">
            <v>1</v>
          </cell>
        </row>
        <row r="1175">
          <cell r="A1175" t="str">
            <v>H</v>
          </cell>
          <cell r="B1175" t="str">
            <v>2010/12/15</v>
          </cell>
          <cell r="C1175" t="str">
            <v>2011/01/03</v>
          </cell>
          <cell r="D1175">
            <v>0</v>
          </cell>
          <cell r="E1175">
            <v>1010602</v>
          </cell>
          <cell r="F1175" t="str">
            <v>F</v>
          </cell>
          <cell r="G1175" t="str">
            <v>T</v>
          </cell>
          <cell r="H1175" t="str">
            <v>1986/05/01</v>
          </cell>
          <cell r="I1175" t="str">
            <v>ADATC</v>
          </cell>
          <cell r="J1175" t="str">
            <v>J F Keith ADATC</v>
          </cell>
          <cell r="K1175" t="str">
            <v>949374986K</v>
          </cell>
          <cell r="M1175" t="str">
            <v>1104787</v>
          </cell>
          <cell r="N1175" t="str">
            <v>West</v>
          </cell>
          <cell r="O1175" t="str">
            <v>108</v>
          </cell>
          <cell r="P1175" t="str">
            <v>Pathways</v>
          </cell>
          <cell r="Q1175" t="str">
            <v>Program Completion ADATC only</v>
          </cell>
          <cell r="R1175" t="str">
            <v>Other outpatient and residential non state facilit</v>
          </cell>
          <cell r="S1175" t="str">
            <v>Private residence</v>
          </cell>
          <cell r="T1175" t="str">
            <v>SA</v>
          </cell>
          <cell r="U1175" t="str">
            <v>Lincoln</v>
          </cell>
          <cell r="V1175" t="str">
            <v>Lincoln</v>
          </cell>
          <cell r="W1175" t="str">
            <v>Lincoln</v>
          </cell>
          <cell r="X1175" t="str">
            <v>Pathways</v>
          </cell>
          <cell r="Y1175" t="str">
            <v>Pathways</v>
          </cell>
          <cell r="AA1175" t="str">
            <v>SELF PAY</v>
          </cell>
          <cell r="AB1175" t="str">
            <v>SELF PAY</v>
          </cell>
          <cell r="AK1175" t="str">
            <v>Self</v>
          </cell>
          <cell r="AL1175">
            <v>25.265753424657536</v>
          </cell>
          <cell r="AM1175">
            <v>1372</v>
          </cell>
          <cell r="AN1175">
            <v>0</v>
          </cell>
          <cell r="AO1175">
            <v>0</v>
          </cell>
          <cell r="AP1175" t="str">
            <v>.</v>
          </cell>
          <cell r="AQ1175" t="str">
            <v>.</v>
          </cell>
          <cell r="AR1175" t="str">
            <v>Not Seen</v>
          </cell>
          <cell r="AS1175">
            <v>0</v>
          </cell>
          <cell r="AT1175">
            <v>0</v>
          </cell>
          <cell r="AU1175">
            <v>0</v>
          </cell>
          <cell r="AV1175" t="b">
            <v>0</v>
          </cell>
          <cell r="AW1175" t="b">
            <v>1</v>
          </cell>
          <cell r="AX1175" t="b">
            <v>1</v>
          </cell>
          <cell r="AY1175" t="b">
            <v>0</v>
          </cell>
          <cell r="AZ1175">
            <v>1</v>
          </cell>
          <cell r="BA1175" t="b">
            <v>1</v>
          </cell>
          <cell r="BB1175" t="b">
            <v>1</v>
          </cell>
          <cell r="BC1175">
            <v>1</v>
          </cell>
        </row>
        <row r="1176">
          <cell r="A1176" t="str">
            <v>8</v>
          </cell>
          <cell r="B1176" t="str">
            <v>2010/12/15</v>
          </cell>
          <cell r="C1176" t="str">
            <v>2011/01/04</v>
          </cell>
          <cell r="D1176">
            <v>0</v>
          </cell>
          <cell r="E1176">
            <v>1891441</v>
          </cell>
          <cell r="F1176" t="str">
            <v>M</v>
          </cell>
          <cell r="G1176" t="str">
            <v>T</v>
          </cell>
          <cell r="H1176" t="str">
            <v>1990/10/26</v>
          </cell>
          <cell r="I1176" t="str">
            <v>ADATC</v>
          </cell>
          <cell r="J1176" t="str">
            <v>R. J. Blackley ADATC</v>
          </cell>
          <cell r="K1176" t="str">
            <v>949489638Q</v>
          </cell>
          <cell r="M1176" t="str">
            <v>1104791</v>
          </cell>
          <cell r="N1176" t="str">
            <v>C</v>
          </cell>
          <cell r="O1176" t="str">
            <v>204</v>
          </cell>
          <cell r="P1176" t="str">
            <v>Guilford</v>
          </cell>
          <cell r="Q1176" t="str">
            <v>Program Completion ADATC only</v>
          </cell>
          <cell r="R1176" t="str">
            <v>Other outpatient and residential non state facilit</v>
          </cell>
          <cell r="S1176" t="str">
            <v>Private residence</v>
          </cell>
          <cell r="T1176" t="str">
            <v>SA</v>
          </cell>
          <cell r="U1176" t="str">
            <v>Guilford</v>
          </cell>
          <cell r="V1176" t="str">
            <v>Guilford</v>
          </cell>
          <cell r="W1176" t="str">
            <v>Guilford</v>
          </cell>
          <cell r="X1176" t="str">
            <v>Guilford</v>
          </cell>
          <cell r="Y1176" t="str">
            <v>Guilford Center</v>
          </cell>
          <cell r="AA1176" t="str">
            <v>SELF PAY</v>
          </cell>
          <cell r="AB1176" t="str">
            <v>SELF PAY</v>
          </cell>
          <cell r="AK1176" t="str">
            <v>Self</v>
          </cell>
          <cell r="AL1176">
            <v>20.775342465753425</v>
          </cell>
          <cell r="AM1176">
            <v>1176</v>
          </cell>
          <cell r="AN1176">
            <v>0</v>
          </cell>
          <cell r="AO1176">
            <v>0</v>
          </cell>
          <cell r="AP1176" t="str">
            <v>.</v>
          </cell>
          <cell r="AQ1176" t="str">
            <v>.</v>
          </cell>
          <cell r="AR1176" t="str">
            <v>Not Seen</v>
          </cell>
          <cell r="AS1176">
            <v>0</v>
          </cell>
          <cell r="AT1176">
            <v>0</v>
          </cell>
          <cell r="AU1176">
            <v>0</v>
          </cell>
          <cell r="AV1176" t="b">
            <v>0</v>
          </cell>
          <cell r="AW1176" t="b">
            <v>1</v>
          </cell>
          <cell r="AX1176" t="b">
            <v>1</v>
          </cell>
          <cell r="AY1176" t="b">
            <v>0</v>
          </cell>
          <cell r="AZ1176">
            <v>1</v>
          </cell>
          <cell r="BA1176" t="b">
            <v>1</v>
          </cell>
          <cell r="BB1176" t="b">
            <v>1</v>
          </cell>
          <cell r="BC1176">
            <v>1</v>
          </cell>
        </row>
        <row r="1177">
          <cell r="A1177" t="str">
            <v>1</v>
          </cell>
          <cell r="B1177" t="str">
            <v>2010/12/15</v>
          </cell>
          <cell r="C1177" t="str">
            <v>2011/01/28</v>
          </cell>
          <cell r="D1177">
            <v>0</v>
          </cell>
          <cell r="E1177">
            <v>2285721</v>
          </cell>
          <cell r="F1177" t="str">
            <v>F</v>
          </cell>
          <cell r="G1177" t="str">
            <v>T</v>
          </cell>
          <cell r="H1177" t="str">
            <v>1974/08/12</v>
          </cell>
          <cell r="I1177" t="str">
            <v>Psych Hospital</v>
          </cell>
          <cell r="J1177" t="str">
            <v>Cherry</v>
          </cell>
          <cell r="K1177" t="str">
            <v>951721530O</v>
          </cell>
          <cell r="M1177" t="str">
            <v>1104793</v>
          </cell>
          <cell r="N1177" t="str">
            <v>East</v>
          </cell>
          <cell r="O1177" t="str">
            <v>401</v>
          </cell>
          <cell r="P1177" t="str">
            <v>Southeastern Center</v>
          </cell>
          <cell r="Q1177" t="str">
            <v>Direct to Outpatient Commitment</v>
          </cell>
          <cell r="R1177" t="str">
            <v>Other outpatient and residential non state facilit</v>
          </cell>
          <cell r="S1177" t="str">
            <v>Private residence</v>
          </cell>
          <cell r="T1177" t="str">
            <v>MH</v>
          </cell>
          <cell r="U1177" t="str">
            <v>Pender</v>
          </cell>
          <cell r="V1177" t="str">
            <v>Pender</v>
          </cell>
          <cell r="W1177" t="str">
            <v>Pender</v>
          </cell>
          <cell r="X1177" t="str">
            <v>Southeastern Center</v>
          </cell>
          <cell r="Y1177" t="str">
            <v>Southeastern Center</v>
          </cell>
          <cell r="AA1177" t="str">
            <v>SELF PAY</v>
          </cell>
          <cell r="AB1177" t="str">
            <v>SELF PAY</v>
          </cell>
          <cell r="AK1177" t="str">
            <v>Self</v>
          </cell>
          <cell r="AL1177">
            <v>36.991780821917807</v>
          </cell>
          <cell r="AM1177">
            <v>671</v>
          </cell>
          <cell r="AN1177">
            <v>0</v>
          </cell>
          <cell r="AO1177">
            <v>0</v>
          </cell>
          <cell r="AP1177" t="str">
            <v>.</v>
          </cell>
          <cell r="AQ1177" t="str">
            <v>.</v>
          </cell>
          <cell r="AR1177" t="str">
            <v>Not Seen</v>
          </cell>
          <cell r="AS1177">
            <v>0</v>
          </cell>
          <cell r="AT1177">
            <v>0</v>
          </cell>
          <cell r="AU1177">
            <v>1</v>
          </cell>
          <cell r="AV1177" t="b">
            <v>1</v>
          </cell>
          <cell r="AW1177" t="b">
            <v>1</v>
          </cell>
          <cell r="AX1177" t="b">
            <v>1</v>
          </cell>
          <cell r="AY1177" t="b">
            <v>0</v>
          </cell>
          <cell r="AZ1177">
            <v>0</v>
          </cell>
          <cell r="BA1177" t="b">
            <v>1</v>
          </cell>
          <cell r="BB1177" t="b">
            <v>1</v>
          </cell>
          <cell r="BC1177">
            <v>1</v>
          </cell>
        </row>
        <row r="1178">
          <cell r="A1178" t="str">
            <v>1</v>
          </cell>
          <cell r="B1178" t="str">
            <v>2011/02/07</v>
          </cell>
          <cell r="C1178" t="str">
            <v>2011/02/17</v>
          </cell>
          <cell r="D1178">
            <v>0</v>
          </cell>
          <cell r="E1178">
            <v>2285721</v>
          </cell>
          <cell r="F1178" t="str">
            <v>F</v>
          </cell>
          <cell r="G1178" t="str">
            <v>T</v>
          </cell>
          <cell r="H1178" t="str">
            <v>1974/08/12</v>
          </cell>
          <cell r="I1178" t="str">
            <v>Psych Hospital</v>
          </cell>
          <cell r="J1178" t="str">
            <v>Cherry</v>
          </cell>
          <cell r="K1178" t="str">
            <v>951721530O</v>
          </cell>
          <cell r="M1178" t="str">
            <v>1104793</v>
          </cell>
          <cell r="N1178" t="str">
            <v>East</v>
          </cell>
          <cell r="O1178" t="str">
            <v>401</v>
          </cell>
          <cell r="P1178" t="str">
            <v>Southeastern Center</v>
          </cell>
          <cell r="Q1178" t="str">
            <v>Direct with Approval</v>
          </cell>
          <cell r="R1178" t="str">
            <v>Other outpatient and residential non state facilit</v>
          </cell>
          <cell r="S1178" t="str">
            <v>Private residence</v>
          </cell>
          <cell r="T1178" t="str">
            <v>MH</v>
          </cell>
          <cell r="U1178" t="str">
            <v>Pender</v>
          </cell>
          <cell r="V1178" t="str">
            <v>Pender</v>
          </cell>
          <cell r="W1178" t="str">
            <v>Pender</v>
          </cell>
          <cell r="X1178" t="str">
            <v>Southeastern Center</v>
          </cell>
          <cell r="Y1178" t="str">
            <v>Southeastern Center</v>
          </cell>
          <cell r="AA1178" t="str">
            <v>SELF PAY</v>
          </cell>
          <cell r="AB1178" t="str">
            <v>SELF PAY</v>
          </cell>
          <cell r="AK1178" t="str">
            <v>Self</v>
          </cell>
          <cell r="AL1178">
            <v>36.991780821917807</v>
          </cell>
          <cell r="AM1178">
            <v>672</v>
          </cell>
          <cell r="AN1178">
            <v>0</v>
          </cell>
          <cell r="AO1178">
            <v>0</v>
          </cell>
          <cell r="AP1178" t="str">
            <v>.</v>
          </cell>
          <cell r="AQ1178" t="str">
            <v>.</v>
          </cell>
          <cell r="AR1178" t="str">
            <v>Not Seen</v>
          </cell>
          <cell r="AS1178">
            <v>0</v>
          </cell>
          <cell r="AT1178">
            <v>0</v>
          </cell>
          <cell r="AU1178">
            <v>1</v>
          </cell>
          <cell r="AV1178" t="b">
            <v>1</v>
          </cell>
          <cell r="AW1178" t="b">
            <v>1</v>
          </cell>
          <cell r="AX1178" t="b">
            <v>1</v>
          </cell>
          <cell r="AY1178" t="b">
            <v>0</v>
          </cell>
          <cell r="AZ1178">
            <v>0</v>
          </cell>
          <cell r="BA1178" t="b">
            <v>1</v>
          </cell>
          <cell r="BB1178" t="b">
            <v>1</v>
          </cell>
          <cell r="BC1178">
            <v>1</v>
          </cell>
        </row>
        <row r="1179">
          <cell r="A1179" t="str">
            <v>2</v>
          </cell>
          <cell r="B1179" t="str">
            <v>2010/12/15</v>
          </cell>
          <cell r="C1179" t="str">
            <v>2011/02/03</v>
          </cell>
          <cell r="D1179">
            <v>0</v>
          </cell>
          <cell r="E1179">
            <v>2285722</v>
          </cell>
          <cell r="F1179" t="str">
            <v>F</v>
          </cell>
          <cell r="G1179" t="str">
            <v>T</v>
          </cell>
          <cell r="H1179" t="str">
            <v>1956/02/12</v>
          </cell>
          <cell r="I1179" t="str">
            <v>Psych Hospital</v>
          </cell>
          <cell r="J1179" t="str">
            <v>Broughton</v>
          </cell>
          <cell r="K1179" t="str">
            <v>951721532L</v>
          </cell>
          <cell r="M1179" t="str">
            <v>1104794</v>
          </cell>
          <cell r="N1179" t="str">
            <v>West</v>
          </cell>
          <cell r="O1179" t="str">
            <v>112</v>
          </cell>
          <cell r="P1179" t="str">
            <v>Piedmont</v>
          </cell>
          <cell r="Q1179" t="str">
            <v>Direct to Outpatient Commitment</v>
          </cell>
          <cell r="R1179" t="str">
            <v>Other outpatient and residential non state facilit</v>
          </cell>
          <cell r="S1179" t="str">
            <v>Private residence</v>
          </cell>
          <cell r="T1179" t="str">
            <v>MH</v>
          </cell>
          <cell r="U1179" t="str">
            <v>Rowan</v>
          </cell>
          <cell r="V1179" t="str">
            <v>Rowan</v>
          </cell>
          <cell r="W1179" t="str">
            <v>Iredell</v>
          </cell>
          <cell r="X1179" t="str">
            <v>Crossroads</v>
          </cell>
          <cell r="Y1179" t="str">
            <v>Crossroads</v>
          </cell>
          <cell r="Z1179" t="str">
            <v>131210000223375</v>
          </cell>
          <cell r="AA1179" t="str">
            <v>SELF PAY</v>
          </cell>
          <cell r="AB1179" t="str">
            <v>SELF PAY</v>
          </cell>
          <cell r="AK1179" t="str">
            <v>Self</v>
          </cell>
          <cell r="AL1179">
            <v>55.5013698630137</v>
          </cell>
          <cell r="AM1179">
            <v>948</v>
          </cell>
          <cell r="AN1179">
            <v>1</v>
          </cell>
          <cell r="AO1179">
            <v>1</v>
          </cell>
          <cell r="AP1179">
            <v>20110208</v>
          </cell>
          <cell r="AQ1179">
            <v>5</v>
          </cell>
          <cell r="AR1179" t="str">
            <v>0-7 Days</v>
          </cell>
          <cell r="AS1179">
            <v>0</v>
          </cell>
          <cell r="AT1179">
            <v>0</v>
          </cell>
          <cell r="AU1179">
            <v>1</v>
          </cell>
          <cell r="AV1179" t="b">
            <v>1</v>
          </cell>
          <cell r="AW1179" t="b">
            <v>1</v>
          </cell>
          <cell r="AX1179" t="b">
            <v>1</v>
          </cell>
          <cell r="AY1179" t="b">
            <v>0</v>
          </cell>
          <cell r="AZ1179">
            <v>0</v>
          </cell>
          <cell r="BA1179" t="b">
            <v>1</v>
          </cell>
          <cell r="BB1179" t="b">
            <v>1</v>
          </cell>
          <cell r="BC1179">
            <v>1</v>
          </cell>
        </row>
        <row r="1180">
          <cell r="A1180" t="str">
            <v>8</v>
          </cell>
          <cell r="B1180" t="str">
            <v>2010/12/23</v>
          </cell>
          <cell r="C1180" t="str">
            <v>2011/01/10</v>
          </cell>
          <cell r="D1180">
            <v>0</v>
          </cell>
          <cell r="E1180">
            <v>1999907</v>
          </cell>
          <cell r="F1180" t="str">
            <v>M</v>
          </cell>
          <cell r="G1180" t="str">
            <v>T</v>
          </cell>
          <cell r="H1180" t="str">
            <v>1956/12/21</v>
          </cell>
          <cell r="I1180" t="str">
            <v>ADATC</v>
          </cell>
          <cell r="J1180" t="str">
            <v>R. J. Blackley ADATC</v>
          </cell>
          <cell r="K1180" t="str">
            <v>949861784S</v>
          </cell>
          <cell r="M1180" t="str">
            <v>1104795</v>
          </cell>
          <cell r="N1180" t="str">
            <v>C</v>
          </cell>
          <cell r="O1180" t="str">
            <v>303</v>
          </cell>
          <cell r="P1180" t="str">
            <v>Sandhills</v>
          </cell>
          <cell r="R1180" t="str">
            <v>Other outpatient and residential non state facilit</v>
          </cell>
          <cell r="S1180" t="str">
            <v>Private residence</v>
          </cell>
          <cell r="T1180" t="str">
            <v>SA</v>
          </cell>
          <cell r="U1180" t="str">
            <v>Harnett</v>
          </cell>
          <cell r="V1180" t="str">
            <v>Harnett</v>
          </cell>
          <cell r="W1180" t="str">
            <v>Harnett</v>
          </cell>
          <cell r="X1180" t="str">
            <v>Sandhills</v>
          </cell>
          <cell r="Y1180" t="str">
            <v>Sandhills Center</v>
          </cell>
          <cell r="AA1180" t="str">
            <v>OTHER COMMERCIAL</v>
          </cell>
          <cell r="AB1180" t="str">
            <v>COMMERCIAL</v>
          </cell>
          <cell r="AC1180" t="str">
            <v>SELF PAY</v>
          </cell>
          <cell r="AD1180" t="str">
            <v>SELF PAY</v>
          </cell>
          <cell r="AK1180" t="str">
            <v>Private</v>
          </cell>
          <cell r="AL1180">
            <v>54.643835616438359</v>
          </cell>
          <cell r="AM1180">
            <v>1188</v>
          </cell>
          <cell r="AN1180">
            <v>1</v>
          </cell>
          <cell r="AO1180">
            <v>1</v>
          </cell>
          <cell r="AP1180">
            <v>20110110</v>
          </cell>
          <cell r="AQ1180">
            <v>0</v>
          </cell>
          <cell r="AR1180" t="str">
            <v>0-7 Days</v>
          </cell>
          <cell r="AS1180">
            <v>0</v>
          </cell>
          <cell r="AT1180">
            <v>0</v>
          </cell>
          <cell r="AU1180">
            <v>0</v>
          </cell>
          <cell r="AV1180" t="b">
            <v>0</v>
          </cell>
          <cell r="AW1180" t="b">
            <v>1</v>
          </cell>
          <cell r="AX1180" t="b">
            <v>1</v>
          </cell>
          <cell r="AY1180" t="b">
            <v>0</v>
          </cell>
          <cell r="AZ1180">
            <v>0</v>
          </cell>
          <cell r="BA1180" t="b">
            <v>0</v>
          </cell>
          <cell r="BB1180" t="b">
            <v>1</v>
          </cell>
          <cell r="BC1180">
            <v>1</v>
          </cell>
        </row>
        <row r="1181">
          <cell r="A1181" t="str">
            <v>8</v>
          </cell>
          <cell r="B1181" t="str">
            <v>2011/01/12</v>
          </cell>
          <cell r="C1181" t="str">
            <v>2011/01/25</v>
          </cell>
          <cell r="D1181">
            <v>0</v>
          </cell>
          <cell r="E1181">
            <v>2200401</v>
          </cell>
          <cell r="F1181" t="str">
            <v>M</v>
          </cell>
          <cell r="G1181" t="str">
            <v>T</v>
          </cell>
          <cell r="H1181" t="str">
            <v>1980/05/22</v>
          </cell>
          <cell r="I1181" t="str">
            <v>ADATC</v>
          </cell>
          <cell r="J1181" t="str">
            <v>R. J. Blackley ADATC</v>
          </cell>
          <cell r="K1181" t="str">
            <v>950512549Q</v>
          </cell>
          <cell r="L1181" t="str">
            <v>950512549Q</v>
          </cell>
          <cell r="M1181" t="str">
            <v>1104796</v>
          </cell>
          <cell r="N1181" t="str">
            <v>C</v>
          </cell>
          <cell r="O1181" t="str">
            <v>207</v>
          </cell>
          <cell r="P1181" t="str">
            <v>Durham</v>
          </cell>
          <cell r="Q1181" t="str">
            <v>staffed Out</v>
          </cell>
          <cell r="R1181" t="str">
            <v>Other outpatient and residential non state facilit</v>
          </cell>
          <cell r="S1181" t="str">
            <v>Homeless(street vehicle shelter for homeless)</v>
          </cell>
          <cell r="T1181" t="str">
            <v>SA</v>
          </cell>
          <cell r="U1181" t="str">
            <v>Durham</v>
          </cell>
          <cell r="V1181" t="str">
            <v>Durham</v>
          </cell>
          <cell r="W1181" t="str">
            <v>Durham</v>
          </cell>
          <cell r="X1181" t="str">
            <v>Durham</v>
          </cell>
          <cell r="Y1181" t="str">
            <v>Durham Center</v>
          </cell>
          <cell r="AA1181" t="str">
            <v>SELF PAY</v>
          </cell>
          <cell r="AB1181" t="str">
            <v>SELF PAY</v>
          </cell>
          <cell r="AC1181" t="str">
            <v>MEDICAID(NC)</v>
          </cell>
          <cell r="AD1181" t="str">
            <v>MEDICAID</v>
          </cell>
          <cell r="AK1181" t="str">
            <v>Medicaid</v>
          </cell>
          <cell r="AL1181">
            <v>31.210958904109589</v>
          </cell>
          <cell r="AM1181">
            <v>1223</v>
          </cell>
          <cell r="AN1181">
            <v>1</v>
          </cell>
          <cell r="AO1181">
            <v>1</v>
          </cell>
          <cell r="AP1181">
            <v>20110125</v>
          </cell>
          <cell r="AQ1181">
            <v>0</v>
          </cell>
          <cell r="AR1181" t="str">
            <v>0-7 Days</v>
          </cell>
          <cell r="AS1181">
            <v>0</v>
          </cell>
          <cell r="AT1181">
            <v>0</v>
          </cell>
          <cell r="AU1181">
            <v>0</v>
          </cell>
          <cell r="AV1181" t="b">
            <v>0</v>
          </cell>
          <cell r="AW1181" t="b">
            <v>1</v>
          </cell>
          <cell r="AX1181" t="b">
            <v>1</v>
          </cell>
          <cell r="AY1181" t="b">
            <v>0</v>
          </cell>
          <cell r="AZ1181">
            <v>0</v>
          </cell>
          <cell r="BA1181" t="b">
            <v>0</v>
          </cell>
          <cell r="BB1181" t="b">
            <v>1</v>
          </cell>
          <cell r="BC1181">
            <v>1</v>
          </cell>
        </row>
        <row r="1182">
          <cell r="A1182" t="str">
            <v>0</v>
          </cell>
          <cell r="B1182" t="str">
            <v>2010/12/16</v>
          </cell>
          <cell r="C1182" t="str">
            <v>2011/01/05</v>
          </cell>
          <cell r="D1182">
            <v>0</v>
          </cell>
          <cell r="E1182">
            <v>2290271</v>
          </cell>
          <cell r="F1182" t="str">
            <v>F</v>
          </cell>
          <cell r="G1182" t="str">
            <v>T</v>
          </cell>
          <cell r="H1182" t="str">
            <v>1966/07/11</v>
          </cell>
          <cell r="I1182" t="str">
            <v>Psych Hospital</v>
          </cell>
          <cell r="J1182" t="str">
            <v>Central Regional Hospital</v>
          </cell>
          <cell r="K1182" t="str">
            <v>951723067M</v>
          </cell>
          <cell r="M1182" t="str">
            <v>1104801</v>
          </cell>
          <cell r="N1182" t="str">
            <v>C</v>
          </cell>
          <cell r="O1182" t="str">
            <v>303</v>
          </cell>
          <cell r="P1182" t="str">
            <v>Sandhills</v>
          </cell>
          <cell r="Q1182" t="str">
            <v>Direct to Outpatient Commitment</v>
          </cell>
          <cell r="R1182" t="str">
            <v>Other outpatient and residential non state facilit</v>
          </cell>
          <cell r="S1182" t="str">
            <v>Private residence</v>
          </cell>
          <cell r="T1182" t="str">
            <v>MH</v>
          </cell>
          <cell r="U1182" t="str">
            <v>Randolph</v>
          </cell>
          <cell r="V1182" t="str">
            <v>Randolph</v>
          </cell>
          <cell r="W1182" t="str">
            <v>Randolph</v>
          </cell>
          <cell r="X1182" t="str">
            <v>Sandhills</v>
          </cell>
          <cell r="Y1182" t="str">
            <v>Sandhills Center</v>
          </cell>
          <cell r="AA1182" t="str">
            <v>SELF PAY</v>
          </cell>
          <cell r="AB1182" t="str">
            <v>SELF PAY</v>
          </cell>
          <cell r="AK1182" t="str">
            <v>Self</v>
          </cell>
          <cell r="AL1182">
            <v>45.084931506849315</v>
          </cell>
          <cell r="AM1182">
            <v>356</v>
          </cell>
          <cell r="AN1182">
            <v>0</v>
          </cell>
          <cell r="AO1182">
            <v>0</v>
          </cell>
          <cell r="AP1182" t="str">
            <v>.</v>
          </cell>
          <cell r="AQ1182" t="str">
            <v>.</v>
          </cell>
          <cell r="AR1182" t="str">
            <v>Not Seen</v>
          </cell>
          <cell r="AS1182">
            <v>0</v>
          </cell>
          <cell r="AT1182">
            <v>0</v>
          </cell>
          <cell r="AU1182">
            <v>1</v>
          </cell>
          <cell r="AV1182" t="b">
            <v>1</v>
          </cell>
          <cell r="AW1182" t="b">
            <v>1</v>
          </cell>
          <cell r="AX1182" t="b">
            <v>1</v>
          </cell>
          <cell r="AY1182" t="b">
            <v>0</v>
          </cell>
          <cell r="AZ1182">
            <v>0</v>
          </cell>
          <cell r="BA1182" t="b">
            <v>1</v>
          </cell>
          <cell r="BB1182" t="b">
            <v>1</v>
          </cell>
          <cell r="BC1182">
            <v>1</v>
          </cell>
        </row>
        <row r="1183">
          <cell r="A1183" t="str">
            <v>Q</v>
          </cell>
          <cell r="B1183" t="str">
            <v>2010/12/21</v>
          </cell>
          <cell r="C1183" t="str">
            <v>2011/01/14</v>
          </cell>
          <cell r="D1183">
            <v>0</v>
          </cell>
          <cell r="E1183">
            <v>2290289</v>
          </cell>
          <cell r="F1183" t="str">
            <v>M</v>
          </cell>
          <cell r="G1183" t="str">
            <v>T</v>
          </cell>
          <cell r="H1183" t="str">
            <v>1963/09/08</v>
          </cell>
          <cell r="I1183" t="str">
            <v>ADATC</v>
          </cell>
          <cell r="J1183" t="str">
            <v>W.B. Jones ADATC</v>
          </cell>
          <cell r="K1183" t="str">
            <v>901527471L</v>
          </cell>
          <cell r="L1183" t="str">
            <v>901527471L</v>
          </cell>
          <cell r="M1183" t="str">
            <v>1104802</v>
          </cell>
          <cell r="N1183" t="str">
            <v>East</v>
          </cell>
          <cell r="O1183" t="str">
            <v>402</v>
          </cell>
          <cell r="P1183" t="str">
            <v>Onslow Carteret</v>
          </cell>
          <cell r="Q1183" t="str">
            <v>Program Completion ADATC only</v>
          </cell>
          <cell r="R1183" t="str">
            <v>Other outpatient and residential non state facilit</v>
          </cell>
          <cell r="S1183" t="str">
            <v>Private residence</v>
          </cell>
          <cell r="T1183" t="str">
            <v>SA</v>
          </cell>
          <cell r="U1183" t="str">
            <v>Onslow</v>
          </cell>
          <cell r="V1183" t="str">
            <v>Onslow</v>
          </cell>
          <cell r="W1183" t="str">
            <v>Onslow</v>
          </cell>
          <cell r="X1183" t="str">
            <v>Onslow Carteret</v>
          </cell>
          <cell r="Y1183" t="str">
            <v>Onslow-Carteret</v>
          </cell>
          <cell r="AA1183" t="str">
            <v>MEDICARE PART A</v>
          </cell>
          <cell r="AB1183" t="str">
            <v>MEDICARE</v>
          </cell>
          <cell r="AC1183" t="str">
            <v>SELF PAY</v>
          </cell>
          <cell r="AD1183" t="str">
            <v>SELF PAY</v>
          </cell>
          <cell r="AE1183" t="str">
            <v>MEDICARE PART B</v>
          </cell>
          <cell r="AF1183" t="str">
            <v>MEDICARE</v>
          </cell>
          <cell r="AG1183" t="str">
            <v>MEDICAID(NC)</v>
          </cell>
          <cell r="AH1183" t="str">
            <v>MEDICAID</v>
          </cell>
          <cell r="AK1183" t="str">
            <v>Medicaid</v>
          </cell>
          <cell r="AL1183">
            <v>47.926027397260277</v>
          </cell>
          <cell r="AM1183">
            <v>1984</v>
          </cell>
          <cell r="AN1183">
            <v>0</v>
          </cell>
          <cell r="AO1183">
            <v>0</v>
          </cell>
          <cell r="AP1183" t="str">
            <v>.</v>
          </cell>
          <cell r="AQ1183" t="str">
            <v>.</v>
          </cell>
          <cell r="AR1183" t="str">
            <v>Not Seen</v>
          </cell>
          <cell r="AS1183">
            <v>0</v>
          </cell>
          <cell r="AT1183">
            <v>0</v>
          </cell>
          <cell r="AU1183">
            <v>0</v>
          </cell>
          <cell r="AV1183" t="b">
            <v>0</v>
          </cell>
          <cell r="AW1183" t="b">
            <v>1</v>
          </cell>
          <cell r="AX1183" t="b">
            <v>1</v>
          </cell>
          <cell r="AY1183" t="b">
            <v>0</v>
          </cell>
          <cell r="AZ1183">
            <v>1</v>
          </cell>
          <cell r="BA1183" t="b">
            <v>1</v>
          </cell>
          <cell r="BB1183" t="b">
            <v>1</v>
          </cell>
          <cell r="BC1183">
            <v>1</v>
          </cell>
        </row>
        <row r="1184">
          <cell r="A1184" t="str">
            <v>0</v>
          </cell>
          <cell r="B1184" t="str">
            <v>2010/12/16</v>
          </cell>
          <cell r="C1184" t="str">
            <v>2011/01/13</v>
          </cell>
          <cell r="D1184">
            <v>0</v>
          </cell>
          <cell r="E1184">
            <v>2290273</v>
          </cell>
          <cell r="F1184" t="str">
            <v>M</v>
          </cell>
          <cell r="G1184" t="str">
            <v>T</v>
          </cell>
          <cell r="H1184" t="str">
            <v>1985/06/28</v>
          </cell>
          <cell r="I1184" t="str">
            <v>Psych Hospital</v>
          </cell>
          <cell r="J1184" t="str">
            <v>Central Regional Hospital</v>
          </cell>
          <cell r="K1184" t="str">
            <v>951726630S</v>
          </cell>
          <cell r="M1184" t="str">
            <v>1104806</v>
          </cell>
          <cell r="N1184" t="str">
            <v>C</v>
          </cell>
          <cell r="O1184" t="str">
            <v>308</v>
          </cell>
          <cell r="P1184" t="str">
            <v>Wake</v>
          </cell>
          <cell r="Q1184" t="str">
            <v>Direct to Outpatient Commitment</v>
          </cell>
          <cell r="R1184" t="str">
            <v>Other outpatient and residential non state facilit</v>
          </cell>
          <cell r="S1184" t="str">
            <v>Private residence</v>
          </cell>
          <cell r="T1184" t="str">
            <v>MH</v>
          </cell>
          <cell r="U1184" t="str">
            <v>Wake</v>
          </cell>
          <cell r="V1184" t="str">
            <v>Wake</v>
          </cell>
          <cell r="W1184" t="str">
            <v>Wake</v>
          </cell>
          <cell r="X1184" t="str">
            <v>Wake</v>
          </cell>
          <cell r="Y1184" t="str">
            <v>Wake</v>
          </cell>
          <cell r="AA1184" t="str">
            <v>BCBS OF NC/BLUE OPTIONS</v>
          </cell>
          <cell r="AB1184" t="str">
            <v>BLUE CROSS</v>
          </cell>
          <cell r="AC1184" t="str">
            <v>SELF PAY</v>
          </cell>
          <cell r="AD1184" t="str">
            <v>SELF PAY</v>
          </cell>
          <cell r="AK1184" t="str">
            <v>Private</v>
          </cell>
          <cell r="AL1184">
            <v>26.106849315068494</v>
          </cell>
          <cell r="AM1184">
            <v>357</v>
          </cell>
          <cell r="AN1184">
            <v>0</v>
          </cell>
          <cell r="AO1184">
            <v>0</v>
          </cell>
          <cell r="AP1184" t="str">
            <v>.</v>
          </cell>
          <cell r="AQ1184" t="str">
            <v>.</v>
          </cell>
          <cell r="AR1184" t="str">
            <v>Not Seen</v>
          </cell>
          <cell r="AS1184">
            <v>0</v>
          </cell>
          <cell r="AT1184">
            <v>0</v>
          </cell>
          <cell r="AU1184">
            <v>1</v>
          </cell>
          <cell r="AV1184" t="b">
            <v>1</v>
          </cell>
          <cell r="AW1184" t="b">
            <v>1</v>
          </cell>
          <cell r="AX1184" t="b">
            <v>1</v>
          </cell>
          <cell r="AY1184" t="b">
            <v>0</v>
          </cell>
          <cell r="AZ1184">
            <v>0</v>
          </cell>
          <cell r="BA1184" t="b">
            <v>1</v>
          </cell>
          <cell r="BB1184" t="b">
            <v>1</v>
          </cell>
          <cell r="BC1184">
            <v>1</v>
          </cell>
        </row>
        <row r="1185">
          <cell r="A1185" t="str">
            <v>2</v>
          </cell>
          <cell r="B1185" t="str">
            <v>2010/12/17</v>
          </cell>
          <cell r="C1185" t="str">
            <v>2011/01/14</v>
          </cell>
          <cell r="D1185">
            <v>0</v>
          </cell>
          <cell r="E1185">
            <v>2290277</v>
          </cell>
          <cell r="F1185" t="str">
            <v>F</v>
          </cell>
          <cell r="G1185" t="str">
            <v>T</v>
          </cell>
          <cell r="H1185" t="str">
            <v>1983/09/04</v>
          </cell>
          <cell r="I1185" t="str">
            <v>Psych Hospital</v>
          </cell>
          <cell r="J1185" t="str">
            <v>Broughton</v>
          </cell>
          <cell r="K1185" t="str">
            <v>951691646P</v>
          </cell>
          <cell r="M1185" t="str">
            <v>1104808</v>
          </cell>
          <cell r="N1185" t="str">
            <v>West</v>
          </cell>
          <cell r="O1185" t="str">
            <v>113</v>
          </cell>
          <cell r="P1185" t="str">
            <v>Western Highlands</v>
          </cell>
          <cell r="Q1185" t="str">
            <v>Direct to Outpatient Commitment</v>
          </cell>
          <cell r="R1185" t="str">
            <v>Other outpatient and residential non state facilit</v>
          </cell>
          <cell r="S1185" t="str">
            <v>Homeless(street vehicle shelter for homeless)</v>
          </cell>
          <cell r="T1185" t="str">
            <v>MH</v>
          </cell>
          <cell r="U1185" t="str">
            <v>Buncombe</v>
          </cell>
          <cell r="V1185" t="str">
            <v>Buncombe</v>
          </cell>
          <cell r="W1185" t="str">
            <v>Buncombe</v>
          </cell>
          <cell r="Y1185" t="str">
            <v>Western Highlands</v>
          </cell>
          <cell r="AA1185" t="str">
            <v>SELF PAY</v>
          </cell>
          <cell r="AB1185" t="str">
            <v>SELF PAY</v>
          </cell>
          <cell r="AK1185" t="str">
            <v>Self</v>
          </cell>
          <cell r="AL1185">
            <v>27.923287671232877</v>
          </cell>
          <cell r="AM1185">
            <v>950</v>
          </cell>
          <cell r="AN1185">
            <v>1</v>
          </cell>
          <cell r="AO1185">
            <v>1</v>
          </cell>
          <cell r="AP1185">
            <v>20110114</v>
          </cell>
          <cell r="AQ1185">
            <v>0</v>
          </cell>
          <cell r="AR1185" t="str">
            <v>0-7 Days</v>
          </cell>
          <cell r="AS1185">
            <v>0</v>
          </cell>
          <cell r="AT1185">
            <v>0</v>
          </cell>
          <cell r="AU1185">
            <v>1</v>
          </cell>
          <cell r="AV1185" t="b">
            <v>1</v>
          </cell>
          <cell r="AW1185" t="b">
            <v>1</v>
          </cell>
          <cell r="AX1185" t="b">
            <v>1</v>
          </cell>
          <cell r="AY1185" t="b">
            <v>0</v>
          </cell>
          <cell r="AZ1185">
            <v>0</v>
          </cell>
          <cell r="BA1185" t="b">
            <v>1</v>
          </cell>
          <cell r="BB1185" t="b">
            <v>1</v>
          </cell>
          <cell r="BC1185">
            <v>1</v>
          </cell>
        </row>
        <row r="1186">
          <cell r="A1186" t="str">
            <v>H</v>
          </cell>
          <cell r="B1186" t="str">
            <v>2010/12/17</v>
          </cell>
          <cell r="C1186" t="str">
            <v>2011/01/07</v>
          </cell>
          <cell r="D1186">
            <v>0</v>
          </cell>
          <cell r="E1186">
            <v>2290280</v>
          </cell>
          <cell r="F1186" t="str">
            <v>M</v>
          </cell>
          <cell r="G1186" t="str">
            <v>T</v>
          </cell>
          <cell r="H1186" t="str">
            <v>1974/09/11</v>
          </cell>
          <cell r="I1186" t="str">
            <v>ADATC</v>
          </cell>
          <cell r="J1186" t="str">
            <v>J F Keith ADATC</v>
          </cell>
          <cell r="K1186" t="str">
            <v>951718447Q</v>
          </cell>
          <cell r="M1186" t="str">
            <v>1104811</v>
          </cell>
          <cell r="N1186" t="str">
            <v>West</v>
          </cell>
          <cell r="O1186" t="str">
            <v>113</v>
          </cell>
          <cell r="P1186" t="str">
            <v>Western Highlands</v>
          </cell>
          <cell r="Q1186" t="str">
            <v>Program Completion ADATC only</v>
          </cell>
          <cell r="R1186" t="str">
            <v>Other outpatient and residential non state facilit</v>
          </cell>
          <cell r="S1186" t="str">
            <v>Private residence</v>
          </cell>
          <cell r="T1186" t="str">
            <v>SA</v>
          </cell>
          <cell r="U1186" t="str">
            <v>Transylvania</v>
          </cell>
          <cell r="V1186" t="str">
            <v>Transylvania</v>
          </cell>
          <cell r="W1186" t="str">
            <v>Henderson</v>
          </cell>
          <cell r="Y1186" t="str">
            <v>Western Highlands</v>
          </cell>
          <cell r="AA1186" t="str">
            <v>BLUE CROSS OF NC</v>
          </cell>
          <cell r="AB1186" t="str">
            <v>BLUE CROSS</v>
          </cell>
          <cell r="AC1186" t="str">
            <v>SELF PAY</v>
          </cell>
          <cell r="AD1186" t="str">
            <v>SELF PAY</v>
          </cell>
          <cell r="AK1186" t="str">
            <v>Private</v>
          </cell>
          <cell r="AL1186">
            <v>36.909589041095892</v>
          </cell>
          <cell r="AM1186">
            <v>1592</v>
          </cell>
          <cell r="AN1186">
            <v>0</v>
          </cell>
          <cell r="AO1186">
            <v>0</v>
          </cell>
          <cell r="AP1186" t="str">
            <v>.</v>
          </cell>
          <cell r="AQ1186" t="str">
            <v>.</v>
          </cell>
          <cell r="AR1186" t="str">
            <v>Not Seen</v>
          </cell>
          <cell r="AS1186">
            <v>0</v>
          </cell>
          <cell r="AT1186">
            <v>0</v>
          </cell>
          <cell r="AU1186">
            <v>0</v>
          </cell>
          <cell r="AV1186" t="b">
            <v>0</v>
          </cell>
          <cell r="AW1186" t="b">
            <v>1</v>
          </cell>
          <cell r="AX1186" t="b">
            <v>1</v>
          </cell>
          <cell r="AY1186" t="b">
            <v>0</v>
          </cell>
          <cell r="AZ1186">
            <v>1</v>
          </cell>
          <cell r="BA1186" t="b">
            <v>1</v>
          </cell>
          <cell r="BB1186" t="b">
            <v>1</v>
          </cell>
          <cell r="BC1186">
            <v>1</v>
          </cell>
        </row>
        <row r="1187">
          <cell r="A1187" t="str">
            <v>H</v>
          </cell>
          <cell r="B1187" t="str">
            <v>2010/12/17</v>
          </cell>
          <cell r="C1187" t="str">
            <v>2011/01/12</v>
          </cell>
          <cell r="D1187">
            <v>0</v>
          </cell>
          <cell r="E1187">
            <v>1596497</v>
          </cell>
          <cell r="F1187" t="str">
            <v>M</v>
          </cell>
          <cell r="G1187" t="str">
            <v>T</v>
          </cell>
          <cell r="H1187" t="str">
            <v>1977/06/14</v>
          </cell>
          <cell r="I1187" t="str">
            <v>ADATC</v>
          </cell>
          <cell r="J1187" t="str">
            <v>J F Keith ADATC</v>
          </cell>
          <cell r="K1187" t="str">
            <v>947985297R</v>
          </cell>
          <cell r="L1187" t="str">
            <v>947985297R</v>
          </cell>
          <cell r="M1187" t="str">
            <v>1104812</v>
          </cell>
          <cell r="N1187" t="str">
            <v>West</v>
          </cell>
          <cell r="O1187" t="str">
            <v>110</v>
          </cell>
          <cell r="P1187" t="str">
            <v>Mecklenburg</v>
          </cell>
          <cell r="Q1187" t="str">
            <v>Program Completion ADATC only</v>
          </cell>
          <cell r="R1187" t="str">
            <v>Other outpatient and residential non state facilit</v>
          </cell>
          <cell r="S1187" t="str">
            <v>Residental facility excluding nursing homes(halfwa</v>
          </cell>
          <cell r="T1187" t="str">
            <v>SA</v>
          </cell>
          <cell r="U1187" t="str">
            <v>Mecklenburg</v>
          </cell>
          <cell r="V1187" t="str">
            <v>Mecklenburg</v>
          </cell>
          <cell r="W1187" t="str">
            <v>Buncombe</v>
          </cell>
          <cell r="Y1187" t="str">
            <v>Mecklenburg</v>
          </cell>
          <cell r="AA1187" t="str">
            <v>SELF PAY</v>
          </cell>
          <cell r="AB1187" t="str">
            <v>SELF PAY</v>
          </cell>
          <cell r="AC1187" t="str">
            <v>MEDICAID(NC)</v>
          </cell>
          <cell r="AD1187" t="str">
            <v>MEDICAID</v>
          </cell>
          <cell r="AK1187" t="str">
            <v>Medicaid</v>
          </cell>
          <cell r="AL1187">
            <v>34.150684931506852</v>
          </cell>
          <cell r="AM1187">
            <v>1438</v>
          </cell>
          <cell r="AN1187">
            <v>1</v>
          </cell>
          <cell r="AO1187">
            <v>1</v>
          </cell>
          <cell r="AP1187">
            <v>20110125</v>
          </cell>
          <cell r="AQ1187">
            <v>13</v>
          </cell>
          <cell r="AR1187" t="str">
            <v>8-30 Days</v>
          </cell>
          <cell r="AS1187">
            <v>0</v>
          </cell>
          <cell r="AT1187">
            <v>0</v>
          </cell>
          <cell r="AU1187">
            <v>0</v>
          </cell>
          <cell r="AV1187" t="b">
            <v>0</v>
          </cell>
          <cell r="AW1187" t="b">
            <v>1</v>
          </cell>
          <cell r="AX1187" t="b">
            <v>1</v>
          </cell>
          <cell r="AY1187" t="b">
            <v>0</v>
          </cell>
          <cell r="AZ1187">
            <v>1</v>
          </cell>
          <cell r="BA1187" t="b">
            <v>1</v>
          </cell>
          <cell r="BB1187" t="b">
            <v>1</v>
          </cell>
          <cell r="BC1187">
            <v>1</v>
          </cell>
        </row>
        <row r="1188">
          <cell r="A1188" t="str">
            <v>H</v>
          </cell>
          <cell r="B1188" t="str">
            <v>2010/12/17</v>
          </cell>
          <cell r="C1188" t="str">
            <v>2011/01/13</v>
          </cell>
          <cell r="D1188">
            <v>0</v>
          </cell>
          <cell r="E1188">
            <v>1156144</v>
          </cell>
          <cell r="F1188" t="str">
            <v>F</v>
          </cell>
          <cell r="G1188" t="str">
            <v>T</v>
          </cell>
          <cell r="H1188" t="str">
            <v>1960/08/17</v>
          </cell>
          <cell r="I1188" t="str">
            <v>ADATC</v>
          </cell>
          <cell r="J1188" t="str">
            <v>J F Keith ADATC</v>
          </cell>
          <cell r="K1188" t="str">
            <v>949319454K</v>
          </cell>
          <cell r="M1188" t="str">
            <v>1104813</v>
          </cell>
          <cell r="N1188" t="str">
            <v>West</v>
          </cell>
          <cell r="O1188" t="str">
            <v>110</v>
          </cell>
          <cell r="P1188" t="str">
            <v>Mecklenburg</v>
          </cell>
          <cell r="Q1188" t="str">
            <v>Program Completion ADATC only</v>
          </cell>
          <cell r="R1188" t="str">
            <v>Other outpatient and residential non state facilit</v>
          </cell>
          <cell r="S1188" t="str">
            <v>Residental facility excluding nursing homes(halfwa</v>
          </cell>
          <cell r="T1188" t="str">
            <v>SA</v>
          </cell>
          <cell r="U1188" t="str">
            <v>Mecklenburg</v>
          </cell>
          <cell r="V1188" t="str">
            <v>Mecklenburg</v>
          </cell>
          <cell r="W1188" t="str">
            <v>Mecklenburg</v>
          </cell>
          <cell r="X1188" t="str">
            <v>Mecklenburg</v>
          </cell>
          <cell r="Y1188" t="str">
            <v>Mecklenburg</v>
          </cell>
          <cell r="AA1188" t="str">
            <v>SELF PAY</v>
          </cell>
          <cell r="AB1188" t="str">
            <v>SELF PAY</v>
          </cell>
          <cell r="AK1188" t="str">
            <v>Self</v>
          </cell>
          <cell r="AL1188">
            <v>50.986301369863014</v>
          </cell>
          <cell r="AM1188">
            <v>1387</v>
          </cell>
          <cell r="AN1188">
            <v>1</v>
          </cell>
          <cell r="AO1188">
            <v>1</v>
          </cell>
          <cell r="AP1188">
            <v>20110119</v>
          </cell>
          <cell r="AQ1188">
            <v>6</v>
          </cell>
          <cell r="AR1188" t="str">
            <v>0-7 Days</v>
          </cell>
          <cell r="AS1188">
            <v>0</v>
          </cell>
          <cell r="AT1188">
            <v>0</v>
          </cell>
          <cell r="AU1188">
            <v>0</v>
          </cell>
          <cell r="AV1188" t="b">
            <v>0</v>
          </cell>
          <cell r="AW1188" t="b">
            <v>1</v>
          </cell>
          <cell r="AX1188" t="b">
            <v>1</v>
          </cell>
          <cell r="AY1188" t="b">
            <v>0</v>
          </cell>
          <cell r="AZ1188">
            <v>1</v>
          </cell>
          <cell r="BA1188" t="b">
            <v>1</v>
          </cell>
          <cell r="BB1188" t="b">
            <v>1</v>
          </cell>
          <cell r="BC1188">
            <v>1</v>
          </cell>
        </row>
        <row r="1189">
          <cell r="A1189" t="str">
            <v>Q</v>
          </cell>
          <cell r="B1189" t="str">
            <v>2011/01/04</v>
          </cell>
          <cell r="C1189" t="str">
            <v>2011/01/28</v>
          </cell>
          <cell r="D1189">
            <v>0</v>
          </cell>
          <cell r="E1189">
            <v>2290357</v>
          </cell>
          <cell r="F1189" t="str">
            <v>M</v>
          </cell>
          <cell r="G1189" t="str">
            <v>T</v>
          </cell>
          <cell r="H1189" t="str">
            <v>1956/12/21</v>
          </cell>
          <cell r="I1189" t="str">
            <v>ADATC</v>
          </cell>
          <cell r="J1189" t="str">
            <v>W.B. Jones ADATC</v>
          </cell>
          <cell r="K1189" t="str">
            <v>947789887M</v>
          </cell>
          <cell r="M1189" t="str">
            <v>1104815</v>
          </cell>
          <cell r="N1189" t="str">
            <v>East</v>
          </cell>
          <cell r="O1189" t="str">
            <v>407</v>
          </cell>
          <cell r="P1189" t="str">
            <v>ECBH</v>
          </cell>
          <cell r="Q1189" t="str">
            <v>Program Completion ADATC only</v>
          </cell>
          <cell r="R1189" t="str">
            <v>Other outpatient and residential non state facilit</v>
          </cell>
          <cell r="S1189" t="str">
            <v>Private residence</v>
          </cell>
          <cell r="T1189" t="str">
            <v>SA</v>
          </cell>
          <cell r="U1189" t="str">
            <v>Jones</v>
          </cell>
          <cell r="V1189" t="str">
            <v>Jones</v>
          </cell>
          <cell r="W1189" t="str">
            <v>Onslow</v>
          </cell>
          <cell r="X1189" t="str">
            <v>Onslow Carteret</v>
          </cell>
          <cell r="Y1189" t="str">
            <v>Onslow-Carteret</v>
          </cell>
          <cell r="AA1189" t="str">
            <v>SELF PAY</v>
          </cell>
          <cell r="AB1189" t="str">
            <v>SELF PAY</v>
          </cell>
          <cell r="AK1189" t="str">
            <v>Self</v>
          </cell>
          <cell r="AL1189">
            <v>54.643835616438359</v>
          </cell>
          <cell r="AM1189">
            <v>2000</v>
          </cell>
          <cell r="AN1189">
            <v>1</v>
          </cell>
          <cell r="AO1189">
            <v>1</v>
          </cell>
          <cell r="AP1189">
            <v>20110128</v>
          </cell>
          <cell r="AQ1189">
            <v>0</v>
          </cell>
          <cell r="AR1189" t="str">
            <v>0-7 Days</v>
          </cell>
          <cell r="AS1189">
            <v>0</v>
          </cell>
          <cell r="AT1189">
            <v>0</v>
          </cell>
          <cell r="AU1189">
            <v>0</v>
          </cell>
          <cell r="AV1189" t="b">
            <v>0</v>
          </cell>
          <cell r="AW1189" t="b">
            <v>1</v>
          </cell>
          <cell r="AX1189" t="b">
            <v>1</v>
          </cell>
          <cell r="AY1189" t="b">
            <v>0</v>
          </cell>
          <cell r="AZ1189">
            <v>1</v>
          </cell>
          <cell r="BA1189" t="b">
            <v>1</v>
          </cell>
          <cell r="BB1189" t="b">
            <v>1</v>
          </cell>
          <cell r="BC1189">
            <v>1</v>
          </cell>
        </row>
        <row r="1190">
          <cell r="A1190" t="str">
            <v>8</v>
          </cell>
          <cell r="B1190" t="str">
            <v>2011/01/21</v>
          </cell>
          <cell r="C1190" t="str">
            <v>2011/02/07</v>
          </cell>
          <cell r="D1190">
            <v>0</v>
          </cell>
          <cell r="E1190">
            <v>695753</v>
          </cell>
          <cell r="F1190" t="str">
            <v>F</v>
          </cell>
          <cell r="G1190" t="str">
            <v>T</v>
          </cell>
          <cell r="H1190" t="str">
            <v>1990/07/31</v>
          </cell>
          <cell r="I1190" t="str">
            <v>ADATC</v>
          </cell>
          <cell r="J1190" t="str">
            <v>R. J. Blackley ADATC</v>
          </cell>
          <cell r="K1190" t="str">
            <v>946404272T</v>
          </cell>
          <cell r="L1190" t="str">
            <v>946404272T</v>
          </cell>
          <cell r="M1190" t="str">
            <v>1104816</v>
          </cell>
          <cell r="N1190" t="str">
            <v>C</v>
          </cell>
          <cell r="O1190" t="str">
            <v>205</v>
          </cell>
          <cell r="P1190" t="str">
            <v>Alamance-Caswell</v>
          </cell>
          <cell r="Q1190" t="str">
            <v>Program Completion ADATC only</v>
          </cell>
          <cell r="R1190" t="str">
            <v>Other outpatient and residential non state facilit</v>
          </cell>
          <cell r="S1190" t="str">
            <v>Private residence</v>
          </cell>
          <cell r="T1190" t="str">
            <v>SA</v>
          </cell>
          <cell r="U1190" t="str">
            <v>Alamance</v>
          </cell>
          <cell r="V1190" t="str">
            <v>Alamance</v>
          </cell>
          <cell r="W1190" t="str">
            <v>Alamance</v>
          </cell>
          <cell r="X1190" t="str">
            <v>Alamance-Caswell</v>
          </cell>
          <cell r="Y1190" t="str">
            <v>Alamance-Caswell</v>
          </cell>
          <cell r="AA1190" t="str">
            <v>SELF PAY</v>
          </cell>
          <cell r="AB1190" t="str">
            <v>SELF PAY</v>
          </cell>
          <cell r="AC1190" t="str">
            <v>MEDICAID(NC)</v>
          </cell>
          <cell r="AD1190" t="str">
            <v>MEDICAID</v>
          </cell>
          <cell r="AK1190" t="str">
            <v>Medicaid</v>
          </cell>
          <cell r="AL1190">
            <v>21.013698630136986</v>
          </cell>
          <cell r="AM1190">
            <v>1052</v>
          </cell>
          <cell r="AN1190">
            <v>0</v>
          </cell>
          <cell r="AO1190">
            <v>0</v>
          </cell>
          <cell r="AP1190" t="str">
            <v>.</v>
          </cell>
          <cell r="AQ1190" t="str">
            <v>.</v>
          </cell>
          <cell r="AR1190" t="str">
            <v>Not Seen</v>
          </cell>
          <cell r="AS1190">
            <v>0</v>
          </cell>
          <cell r="AT1190">
            <v>0</v>
          </cell>
          <cell r="AU1190">
            <v>0</v>
          </cell>
          <cell r="AV1190" t="b">
            <v>0</v>
          </cell>
          <cell r="AW1190" t="b">
            <v>1</v>
          </cell>
          <cell r="AX1190" t="b">
            <v>1</v>
          </cell>
          <cell r="AY1190" t="b">
            <v>0</v>
          </cell>
          <cell r="AZ1190">
            <v>1</v>
          </cell>
          <cell r="BA1190" t="b">
            <v>1</v>
          </cell>
          <cell r="BB1190" t="b">
            <v>1</v>
          </cell>
          <cell r="BC1190">
            <v>1</v>
          </cell>
        </row>
        <row r="1191">
          <cell r="A1191" t="str">
            <v>H</v>
          </cell>
          <cell r="B1191" t="str">
            <v>2010/12/18</v>
          </cell>
          <cell r="C1191" t="str">
            <v>2011/01/18</v>
          </cell>
          <cell r="D1191">
            <v>0</v>
          </cell>
          <cell r="E1191">
            <v>2289697</v>
          </cell>
          <cell r="F1191" t="str">
            <v>M</v>
          </cell>
          <cell r="G1191" t="str">
            <v>T</v>
          </cell>
          <cell r="H1191" t="str">
            <v>1954/12/01</v>
          </cell>
          <cell r="I1191" t="str">
            <v>ADATC</v>
          </cell>
          <cell r="J1191" t="str">
            <v>J F Keith ADATC</v>
          </cell>
          <cell r="K1191" t="str">
            <v>951168656T</v>
          </cell>
          <cell r="L1191" t="str">
            <v>NA</v>
          </cell>
          <cell r="M1191" t="str">
            <v>1104821</v>
          </cell>
          <cell r="N1191" t="str">
            <v>West</v>
          </cell>
          <cell r="O1191" t="str">
            <v>108</v>
          </cell>
          <cell r="P1191" t="str">
            <v>Pathways</v>
          </cell>
          <cell r="Q1191" t="str">
            <v>Program Completion ADATC only</v>
          </cell>
          <cell r="R1191" t="str">
            <v>Other outpatient and residential non state facilit</v>
          </cell>
          <cell r="S1191" t="str">
            <v>Private residence</v>
          </cell>
          <cell r="T1191" t="str">
            <v>SA</v>
          </cell>
          <cell r="U1191" t="str">
            <v>Gaston</v>
          </cell>
          <cell r="V1191" t="str">
            <v>Gaston</v>
          </cell>
          <cell r="W1191" t="str">
            <v>Gaston</v>
          </cell>
          <cell r="X1191" t="str">
            <v>Pathways</v>
          </cell>
          <cell r="Y1191" t="str">
            <v>Pathways</v>
          </cell>
          <cell r="AA1191" t="str">
            <v>SELF PAY</v>
          </cell>
          <cell r="AB1191" t="str">
            <v>SELF PAY</v>
          </cell>
          <cell r="AK1191" t="str">
            <v>Self</v>
          </cell>
          <cell r="AL1191">
            <v>56.701369863013696</v>
          </cell>
          <cell r="AM1191">
            <v>1591</v>
          </cell>
          <cell r="AN1191">
            <v>1</v>
          </cell>
          <cell r="AO1191">
            <v>1</v>
          </cell>
          <cell r="AP1191">
            <v>20110121</v>
          </cell>
          <cell r="AQ1191">
            <v>3</v>
          </cell>
          <cell r="AR1191" t="str">
            <v>0-7 Days</v>
          </cell>
          <cell r="AS1191">
            <v>0</v>
          </cell>
          <cell r="AT1191">
            <v>0</v>
          </cell>
          <cell r="AU1191">
            <v>0</v>
          </cell>
          <cell r="AV1191" t="b">
            <v>0</v>
          </cell>
          <cell r="AW1191" t="b">
            <v>1</v>
          </cell>
          <cell r="AX1191" t="b">
            <v>1</v>
          </cell>
          <cell r="AY1191" t="b">
            <v>0</v>
          </cell>
          <cell r="AZ1191">
            <v>1</v>
          </cell>
          <cell r="BA1191" t="b">
            <v>1</v>
          </cell>
          <cell r="BB1191" t="b">
            <v>1</v>
          </cell>
          <cell r="BC1191">
            <v>1</v>
          </cell>
        </row>
        <row r="1192">
          <cell r="A1192" t="str">
            <v>1</v>
          </cell>
          <cell r="B1192" t="str">
            <v>2010/12/19</v>
          </cell>
          <cell r="C1192" t="str">
            <v>2011/02/08</v>
          </cell>
          <cell r="D1192">
            <v>0</v>
          </cell>
          <cell r="E1192">
            <v>2290284</v>
          </cell>
          <cell r="F1192" t="str">
            <v>M</v>
          </cell>
          <cell r="G1192" t="str">
            <v>T</v>
          </cell>
          <cell r="H1192" t="str">
            <v>1937/06/04</v>
          </cell>
          <cell r="I1192" t="str">
            <v>Psych Hospital</v>
          </cell>
          <cell r="J1192" t="str">
            <v>Cherry</v>
          </cell>
          <cell r="K1192" t="str">
            <v>948004625N</v>
          </cell>
          <cell r="L1192" t="str">
            <v>948004625N</v>
          </cell>
          <cell r="M1192" t="str">
            <v>1104823</v>
          </cell>
          <cell r="N1192" t="str">
            <v>East</v>
          </cell>
          <cell r="O1192" t="str">
            <v>405</v>
          </cell>
          <cell r="P1192" t="str">
            <v>Beacon Center</v>
          </cell>
          <cell r="Q1192" t="str">
            <v>Permanent Transfer Out to Other state Facility</v>
          </cell>
          <cell r="R1192" t="str">
            <v>State facility</v>
          </cell>
          <cell r="S1192" t="str">
            <v>Nursing home (ICF SNF)</v>
          </cell>
          <cell r="T1192" t="str">
            <v>MH</v>
          </cell>
          <cell r="U1192" t="str">
            <v>Greene</v>
          </cell>
          <cell r="V1192" t="str">
            <v>Johnston</v>
          </cell>
          <cell r="W1192" t="str">
            <v>Wilson</v>
          </cell>
          <cell r="Y1192" t="str">
            <v>Johnston</v>
          </cell>
          <cell r="AA1192" t="str">
            <v>MEDICARE PART A</v>
          </cell>
          <cell r="AB1192" t="str">
            <v>MEDICARE</v>
          </cell>
          <cell r="AC1192" t="str">
            <v>MEDICAID(CONCURRENT)</v>
          </cell>
          <cell r="AD1192" t="str">
            <v>MEDICAID</v>
          </cell>
          <cell r="AE1192" t="str">
            <v>SELF PAY</v>
          </cell>
          <cell r="AF1192" t="str">
            <v>SELF PAY</v>
          </cell>
          <cell r="AG1192" t="str">
            <v>MEDICARE PART B</v>
          </cell>
          <cell r="AH1192" t="str">
            <v>MEDICARE</v>
          </cell>
          <cell r="AK1192" t="str">
            <v>Medicaid</v>
          </cell>
          <cell r="AL1192">
            <v>74.205479452054789</v>
          </cell>
          <cell r="AM1192">
            <v>675</v>
          </cell>
          <cell r="AN1192">
            <v>0</v>
          </cell>
          <cell r="AO1192">
            <v>0</v>
          </cell>
          <cell r="AP1192" t="str">
            <v>.</v>
          </cell>
          <cell r="AQ1192" t="str">
            <v>.</v>
          </cell>
          <cell r="AR1192" t="str">
            <v>Not Seen</v>
          </cell>
          <cell r="AS1192">
            <v>0</v>
          </cell>
          <cell r="AT1192">
            <v>0</v>
          </cell>
          <cell r="AU1192">
            <v>0</v>
          </cell>
          <cell r="AV1192" t="b">
            <v>0</v>
          </cell>
          <cell r="AW1192" t="b">
            <v>0</v>
          </cell>
          <cell r="AX1192" t="b">
            <v>1</v>
          </cell>
          <cell r="AY1192" t="b">
            <v>0</v>
          </cell>
          <cell r="AZ1192">
            <v>0</v>
          </cell>
          <cell r="BA1192" t="b">
            <v>0</v>
          </cell>
          <cell r="BB1192" t="b">
            <v>0</v>
          </cell>
          <cell r="BC1192">
            <v>0</v>
          </cell>
        </row>
        <row r="1193">
          <cell r="A1193" t="str">
            <v>2</v>
          </cell>
          <cell r="B1193" t="str">
            <v>2010/12/19</v>
          </cell>
          <cell r="C1193" t="str">
            <v>2011/01/03</v>
          </cell>
          <cell r="D1193">
            <v>0</v>
          </cell>
          <cell r="E1193">
            <v>2260457</v>
          </cell>
          <cell r="F1193" t="str">
            <v>M</v>
          </cell>
          <cell r="G1193" t="str">
            <v>T</v>
          </cell>
          <cell r="H1193" t="str">
            <v>1998/01/05</v>
          </cell>
          <cell r="I1193" t="str">
            <v>Psych Hospital</v>
          </cell>
          <cell r="J1193" t="str">
            <v>Broughton</v>
          </cell>
          <cell r="K1193" t="str">
            <v>951536172T</v>
          </cell>
          <cell r="L1193" t="str">
            <v>949506575P</v>
          </cell>
          <cell r="M1193" t="str">
            <v>1104825</v>
          </cell>
          <cell r="N1193" t="str">
            <v>West</v>
          </cell>
          <cell r="O1193" t="str">
            <v>201</v>
          </cell>
          <cell r="P1193" t="str">
            <v>Crossroads</v>
          </cell>
          <cell r="Q1193" t="str">
            <v>Direct with Approval</v>
          </cell>
          <cell r="R1193" t="str">
            <v>Other outpatient and residential non state facilit</v>
          </cell>
          <cell r="S1193" t="str">
            <v>Private residence</v>
          </cell>
          <cell r="T1193" t="str">
            <v>MH</v>
          </cell>
          <cell r="U1193" t="str">
            <v>Iredell</v>
          </cell>
          <cell r="V1193" t="str">
            <v>Iredell</v>
          </cell>
          <cell r="W1193" t="str">
            <v>Iredell</v>
          </cell>
          <cell r="X1193" t="str">
            <v>Crossroads</v>
          </cell>
          <cell r="Y1193" t="str">
            <v>Crossroads</v>
          </cell>
          <cell r="AA1193" t="str">
            <v>MEDICAID(NC)</v>
          </cell>
          <cell r="AB1193" t="str">
            <v>MEDICAID</v>
          </cell>
          <cell r="AC1193" t="str">
            <v>SELF PAY</v>
          </cell>
          <cell r="AD1193" t="str">
            <v>SELF PAY</v>
          </cell>
          <cell r="AK1193" t="str">
            <v>Medicaid</v>
          </cell>
          <cell r="AL1193">
            <v>13.575342465753424</v>
          </cell>
          <cell r="AM1193">
            <v>937</v>
          </cell>
          <cell r="AN1193">
            <v>1</v>
          </cell>
          <cell r="AO1193">
            <v>1</v>
          </cell>
          <cell r="AP1193">
            <v>20110113</v>
          </cell>
          <cell r="AQ1193">
            <v>10</v>
          </cell>
          <cell r="AR1193" t="str">
            <v>8-30 Days</v>
          </cell>
          <cell r="AS1193">
            <v>0</v>
          </cell>
          <cell r="AT1193">
            <v>0</v>
          </cell>
          <cell r="AU1193">
            <v>1</v>
          </cell>
          <cell r="AV1193" t="b">
            <v>1</v>
          </cell>
          <cell r="AW1193" t="b">
            <v>1</v>
          </cell>
          <cell r="AX1193" t="b">
            <v>1</v>
          </cell>
          <cell r="AY1193" t="b">
            <v>0</v>
          </cell>
          <cell r="AZ1193">
            <v>0</v>
          </cell>
          <cell r="BA1193" t="b">
            <v>1</v>
          </cell>
          <cell r="BB1193" t="b">
            <v>1</v>
          </cell>
          <cell r="BC1193">
            <v>1</v>
          </cell>
        </row>
        <row r="1194">
          <cell r="A1194" t="str">
            <v>2</v>
          </cell>
          <cell r="B1194" t="str">
            <v>2010/12/20</v>
          </cell>
          <cell r="C1194" t="str">
            <v>2011/01/06</v>
          </cell>
          <cell r="D1194">
            <v>0</v>
          </cell>
          <cell r="E1194">
            <v>2288693</v>
          </cell>
          <cell r="F1194" t="str">
            <v>F</v>
          </cell>
          <cell r="G1194" t="str">
            <v>T</v>
          </cell>
          <cell r="H1194" t="str">
            <v>1991/12/11</v>
          </cell>
          <cell r="I1194" t="str">
            <v>Psych Hospital</v>
          </cell>
          <cell r="J1194" t="str">
            <v>Broughton</v>
          </cell>
          <cell r="K1194" t="str">
            <v>951726626K</v>
          </cell>
          <cell r="M1194" t="str">
            <v>1104826</v>
          </cell>
          <cell r="N1194" t="str">
            <v>West</v>
          </cell>
          <cell r="O1194" t="str">
            <v>110</v>
          </cell>
          <cell r="P1194" t="str">
            <v>Mecklenburg</v>
          </cell>
          <cell r="Q1194" t="str">
            <v>Direct with Approval</v>
          </cell>
          <cell r="R1194" t="str">
            <v>Other</v>
          </cell>
          <cell r="S1194" t="str">
            <v>Private residence</v>
          </cell>
          <cell r="T1194" t="str">
            <v>MH</v>
          </cell>
          <cell r="U1194" t="str">
            <v>Mecklenburg</v>
          </cell>
          <cell r="V1194" t="str">
            <v>Out of State</v>
          </cell>
          <cell r="W1194" t="str">
            <v>Mecklenburg</v>
          </cell>
          <cell r="Y1194" t="str">
            <v>Out of State</v>
          </cell>
          <cell r="AA1194" t="str">
            <v>SELF PAY</v>
          </cell>
          <cell r="AB1194" t="str">
            <v>SELF PAY</v>
          </cell>
          <cell r="AK1194" t="str">
            <v>Self</v>
          </cell>
          <cell r="AL1194">
            <v>19.649315068493152</v>
          </cell>
          <cell r="AM1194">
            <v>949</v>
          </cell>
          <cell r="AN1194">
            <v>0</v>
          </cell>
          <cell r="AO1194">
            <v>0</v>
          </cell>
          <cell r="AP1194" t="str">
            <v>.</v>
          </cell>
          <cell r="AQ1194" t="str">
            <v>.</v>
          </cell>
          <cell r="AR1194" t="str">
            <v>Not Seen</v>
          </cell>
          <cell r="AS1194">
            <v>0</v>
          </cell>
          <cell r="AT1194">
            <v>0</v>
          </cell>
          <cell r="AU1194">
            <v>1</v>
          </cell>
          <cell r="AV1194" t="b">
            <v>1</v>
          </cell>
          <cell r="AW1194" t="b">
            <v>1</v>
          </cell>
          <cell r="AX1194" t="b">
            <v>1</v>
          </cell>
          <cell r="AY1194" t="b">
            <v>0</v>
          </cell>
          <cell r="AZ1194">
            <v>0</v>
          </cell>
          <cell r="BA1194" t="b">
            <v>1</v>
          </cell>
          <cell r="BB1194" t="b">
            <v>1</v>
          </cell>
          <cell r="BC1194">
            <v>0</v>
          </cell>
        </row>
        <row r="1195">
          <cell r="A1195" t="str">
            <v>H</v>
          </cell>
          <cell r="B1195" t="str">
            <v>2010/12/20</v>
          </cell>
          <cell r="C1195" t="str">
            <v>2011/01/12</v>
          </cell>
          <cell r="D1195">
            <v>0</v>
          </cell>
          <cell r="E1195">
            <v>2178558</v>
          </cell>
          <cell r="F1195" t="str">
            <v>M</v>
          </cell>
          <cell r="G1195" t="str">
            <v>T</v>
          </cell>
          <cell r="H1195" t="str">
            <v>1977/09/27</v>
          </cell>
          <cell r="I1195" t="str">
            <v>ADATC</v>
          </cell>
          <cell r="J1195" t="str">
            <v>J F Keith ADATC</v>
          </cell>
          <cell r="K1195" t="str">
            <v>944318606N</v>
          </cell>
          <cell r="M1195" t="str">
            <v>1104827</v>
          </cell>
          <cell r="N1195" t="str">
            <v>West</v>
          </cell>
          <cell r="O1195" t="str">
            <v>109</v>
          </cell>
          <cell r="P1195" t="str">
            <v>Mental Health Partners</v>
          </cell>
          <cell r="Q1195" t="str">
            <v>Program Completion ADATC only</v>
          </cell>
          <cell r="R1195" t="str">
            <v>Other outpatient and residential non state facilit</v>
          </cell>
          <cell r="S1195" t="str">
            <v>Private residence</v>
          </cell>
          <cell r="T1195" t="str">
            <v>SA</v>
          </cell>
          <cell r="U1195" t="str">
            <v>Catawba</v>
          </cell>
          <cell r="V1195" t="str">
            <v>Catawba</v>
          </cell>
          <cell r="W1195" t="str">
            <v>Buncombe</v>
          </cell>
          <cell r="Y1195" t="str">
            <v>Mental Health Partners</v>
          </cell>
          <cell r="AA1195" t="str">
            <v>SELF PAY</v>
          </cell>
          <cell r="AB1195" t="str">
            <v>SELF PAY</v>
          </cell>
          <cell r="AK1195" t="str">
            <v>Self</v>
          </cell>
          <cell r="AL1195">
            <v>33.863013698630134</v>
          </cell>
          <cell r="AM1195">
            <v>1550</v>
          </cell>
          <cell r="AN1195">
            <v>1</v>
          </cell>
          <cell r="AO1195">
            <v>1</v>
          </cell>
          <cell r="AP1195">
            <v>20110112</v>
          </cell>
          <cell r="AQ1195">
            <v>0</v>
          </cell>
          <cell r="AR1195" t="str">
            <v>0-7 Days</v>
          </cell>
          <cell r="AS1195">
            <v>0</v>
          </cell>
          <cell r="AT1195">
            <v>0</v>
          </cell>
          <cell r="AU1195">
            <v>0</v>
          </cell>
          <cell r="AV1195" t="b">
            <v>0</v>
          </cell>
          <cell r="AW1195" t="b">
            <v>1</v>
          </cell>
          <cell r="AX1195" t="b">
            <v>1</v>
          </cell>
          <cell r="AY1195" t="b">
            <v>0</v>
          </cell>
          <cell r="AZ1195">
            <v>1</v>
          </cell>
          <cell r="BA1195" t="b">
            <v>1</v>
          </cell>
          <cell r="BB1195" t="b">
            <v>1</v>
          </cell>
          <cell r="BC1195">
            <v>1</v>
          </cell>
        </row>
        <row r="1196">
          <cell r="A1196" t="str">
            <v>H</v>
          </cell>
          <cell r="B1196" t="str">
            <v>2010/12/20</v>
          </cell>
          <cell r="C1196" t="str">
            <v>2011/01/03</v>
          </cell>
          <cell r="D1196">
            <v>0</v>
          </cell>
          <cell r="E1196">
            <v>879278</v>
          </cell>
          <cell r="F1196" t="str">
            <v>F</v>
          </cell>
          <cell r="G1196" t="str">
            <v>T</v>
          </cell>
          <cell r="H1196" t="str">
            <v>1980/12/28</v>
          </cell>
          <cell r="I1196" t="str">
            <v>ADATC</v>
          </cell>
          <cell r="J1196" t="str">
            <v>J F Keith ADATC</v>
          </cell>
          <cell r="K1196" t="str">
            <v>945955835Q</v>
          </cell>
          <cell r="L1196" t="str">
            <v>945955835Q</v>
          </cell>
          <cell r="M1196" t="str">
            <v>1104828</v>
          </cell>
          <cell r="N1196" t="str">
            <v>West</v>
          </cell>
          <cell r="O1196" t="str">
            <v>101</v>
          </cell>
          <cell r="P1196" t="str">
            <v>Smoky Mountain</v>
          </cell>
          <cell r="Q1196" t="str">
            <v>Program Completion ADATC only</v>
          </cell>
          <cell r="R1196" t="str">
            <v>Other outpatient and residential non state facilit</v>
          </cell>
          <cell r="S1196" t="str">
            <v>Private residence</v>
          </cell>
          <cell r="T1196" t="str">
            <v>SA</v>
          </cell>
          <cell r="U1196" t="str">
            <v>Cherokee</v>
          </cell>
          <cell r="V1196" t="str">
            <v>Cherokee</v>
          </cell>
          <cell r="W1196" t="str">
            <v>Cherokee</v>
          </cell>
          <cell r="X1196" t="str">
            <v>Smoky Mountain</v>
          </cell>
          <cell r="Y1196" t="str">
            <v>Smoky Mountain Center</v>
          </cell>
          <cell r="AA1196" t="str">
            <v>SELF PAY</v>
          </cell>
          <cell r="AB1196" t="str">
            <v>SELF PAY</v>
          </cell>
          <cell r="AK1196" t="str">
            <v>Self</v>
          </cell>
          <cell r="AL1196">
            <v>30.608219178082191</v>
          </cell>
          <cell r="AM1196">
            <v>1364</v>
          </cell>
          <cell r="AN1196">
            <v>1</v>
          </cell>
          <cell r="AO1196">
            <v>1</v>
          </cell>
          <cell r="AP1196">
            <v>20110412</v>
          </cell>
          <cell r="AQ1196">
            <v>99</v>
          </cell>
          <cell r="AR1196" t="str">
            <v>&gt;60 Days</v>
          </cell>
          <cell r="AS1196">
            <v>0</v>
          </cell>
          <cell r="AT1196">
            <v>0</v>
          </cell>
          <cell r="AU1196">
            <v>0</v>
          </cell>
          <cell r="AV1196" t="b">
            <v>0</v>
          </cell>
          <cell r="AW1196" t="b">
            <v>1</v>
          </cell>
          <cell r="AX1196" t="b">
            <v>1</v>
          </cell>
          <cell r="AY1196" t="b">
            <v>0</v>
          </cell>
          <cell r="AZ1196">
            <v>1</v>
          </cell>
          <cell r="BA1196" t="b">
            <v>1</v>
          </cell>
          <cell r="BB1196" t="b">
            <v>1</v>
          </cell>
          <cell r="BC1196">
            <v>1</v>
          </cell>
        </row>
        <row r="1197">
          <cell r="A1197" t="str">
            <v>8</v>
          </cell>
          <cell r="B1197" t="str">
            <v>2010/12/20</v>
          </cell>
          <cell r="C1197" t="str">
            <v>2011/01/04</v>
          </cell>
          <cell r="D1197">
            <v>0</v>
          </cell>
          <cell r="E1197">
            <v>1914602</v>
          </cell>
          <cell r="F1197" t="str">
            <v>M</v>
          </cell>
          <cell r="G1197" t="str">
            <v>T</v>
          </cell>
          <cell r="H1197" t="str">
            <v>1962/10/10</v>
          </cell>
          <cell r="I1197" t="str">
            <v>ADATC</v>
          </cell>
          <cell r="J1197" t="str">
            <v>R. J. Blackley ADATC</v>
          </cell>
          <cell r="K1197" t="str">
            <v>948146560S</v>
          </cell>
          <cell r="L1197" t="str">
            <v>948146560S</v>
          </cell>
          <cell r="M1197" t="str">
            <v>1104829</v>
          </cell>
          <cell r="N1197" t="str">
            <v>C</v>
          </cell>
          <cell r="O1197" t="str">
            <v>207</v>
          </cell>
          <cell r="P1197" t="str">
            <v>Durham</v>
          </cell>
          <cell r="Q1197" t="str">
            <v>Program Completion ADATC only</v>
          </cell>
          <cell r="R1197" t="str">
            <v>Other outpatient and residential non state facilit</v>
          </cell>
          <cell r="S1197" t="str">
            <v>Private residence</v>
          </cell>
          <cell r="T1197" t="str">
            <v>SA</v>
          </cell>
          <cell r="U1197" t="str">
            <v>Durham</v>
          </cell>
          <cell r="V1197" t="str">
            <v>Durham</v>
          </cell>
          <cell r="W1197" t="str">
            <v>Durham</v>
          </cell>
          <cell r="X1197" t="str">
            <v>Durham</v>
          </cell>
          <cell r="Y1197" t="str">
            <v>Durham Center</v>
          </cell>
          <cell r="AA1197" t="str">
            <v>SELF PAY</v>
          </cell>
          <cell r="AB1197" t="str">
            <v>SELF PAY</v>
          </cell>
          <cell r="AC1197" t="str">
            <v>MEDICARE PART A</v>
          </cell>
          <cell r="AD1197" t="str">
            <v>MEDICARE</v>
          </cell>
          <cell r="AE1197" t="str">
            <v>MEDICARE PART B</v>
          </cell>
          <cell r="AF1197" t="str">
            <v>MEDICARE</v>
          </cell>
          <cell r="AK1197" t="str">
            <v>Medicare</v>
          </cell>
          <cell r="AL1197">
            <v>48.838356164383562</v>
          </cell>
          <cell r="AM1197">
            <v>1180</v>
          </cell>
          <cell r="AN1197">
            <v>1</v>
          </cell>
          <cell r="AO1197">
            <v>1</v>
          </cell>
          <cell r="AP1197">
            <v>20110104</v>
          </cell>
          <cell r="AQ1197">
            <v>0</v>
          </cell>
          <cell r="AR1197" t="str">
            <v>0-7 Days</v>
          </cell>
          <cell r="AS1197">
            <v>0</v>
          </cell>
          <cell r="AT1197">
            <v>0</v>
          </cell>
          <cell r="AU1197">
            <v>0</v>
          </cell>
          <cell r="AV1197" t="b">
            <v>0</v>
          </cell>
          <cell r="AW1197" t="b">
            <v>1</v>
          </cell>
          <cell r="AX1197" t="b">
            <v>1</v>
          </cell>
          <cell r="AY1197" t="b">
            <v>0</v>
          </cell>
          <cell r="AZ1197">
            <v>1</v>
          </cell>
          <cell r="BA1197" t="b">
            <v>1</v>
          </cell>
          <cell r="BB1197" t="b">
            <v>1</v>
          </cell>
          <cell r="BC1197">
            <v>1</v>
          </cell>
        </row>
        <row r="1198">
          <cell r="A1198" t="str">
            <v>0</v>
          </cell>
          <cell r="B1198" t="str">
            <v>2010/12/20</v>
          </cell>
          <cell r="C1198" t="str">
            <v>2011/01/05</v>
          </cell>
          <cell r="D1198">
            <v>0</v>
          </cell>
          <cell r="E1198">
            <v>2290286</v>
          </cell>
          <cell r="F1198" t="str">
            <v>M</v>
          </cell>
          <cell r="G1198" t="str">
            <v>T</v>
          </cell>
          <cell r="H1198" t="str">
            <v>1964/08/22</v>
          </cell>
          <cell r="I1198" t="str">
            <v>Psych Hospital</v>
          </cell>
          <cell r="J1198" t="str">
            <v>Central Regional Hospital</v>
          </cell>
          <cell r="K1198" t="str">
            <v>951726629O</v>
          </cell>
          <cell r="M1198" t="str">
            <v>1104830</v>
          </cell>
          <cell r="N1198" t="str">
            <v>C</v>
          </cell>
          <cell r="O1198" t="str">
            <v>205</v>
          </cell>
          <cell r="P1198" t="str">
            <v>Alamance-Caswell</v>
          </cell>
          <cell r="Q1198" t="str">
            <v>Direct to Outpatient Commitment</v>
          </cell>
          <cell r="R1198" t="str">
            <v>Other outpatient and residential non state facilit</v>
          </cell>
          <cell r="S1198" t="str">
            <v>Private residence</v>
          </cell>
          <cell r="T1198" t="str">
            <v>MH</v>
          </cell>
          <cell r="U1198" t="str">
            <v>Alamance</v>
          </cell>
          <cell r="V1198" t="str">
            <v>Alamance</v>
          </cell>
          <cell r="W1198" t="str">
            <v>Alamance</v>
          </cell>
          <cell r="X1198" t="str">
            <v>Alamance-Caswell</v>
          </cell>
          <cell r="Y1198" t="str">
            <v>Alamance-Caswell</v>
          </cell>
          <cell r="AA1198" t="str">
            <v>SELF PAY</v>
          </cell>
          <cell r="AB1198" t="str">
            <v>SELF PAY</v>
          </cell>
          <cell r="AK1198" t="str">
            <v>Self</v>
          </cell>
          <cell r="AL1198">
            <v>46.969863013698628</v>
          </cell>
          <cell r="AM1198">
            <v>358</v>
          </cell>
          <cell r="AN1198">
            <v>0</v>
          </cell>
          <cell r="AO1198">
            <v>0</v>
          </cell>
          <cell r="AP1198" t="str">
            <v>.</v>
          </cell>
          <cell r="AQ1198" t="str">
            <v>.</v>
          </cell>
          <cell r="AR1198" t="str">
            <v>Not Seen</v>
          </cell>
          <cell r="AS1198">
            <v>0</v>
          </cell>
          <cell r="AT1198">
            <v>0</v>
          </cell>
          <cell r="AU1198">
            <v>1</v>
          </cell>
          <cell r="AV1198" t="b">
            <v>1</v>
          </cell>
          <cell r="AW1198" t="b">
            <v>1</v>
          </cell>
          <cell r="AX1198" t="b">
            <v>1</v>
          </cell>
          <cell r="AY1198" t="b">
            <v>0</v>
          </cell>
          <cell r="AZ1198">
            <v>0</v>
          </cell>
          <cell r="BA1198" t="b">
            <v>1</v>
          </cell>
          <cell r="BB1198" t="b">
            <v>1</v>
          </cell>
          <cell r="BC1198">
            <v>1</v>
          </cell>
        </row>
        <row r="1199">
          <cell r="A1199" t="str">
            <v>0</v>
          </cell>
          <cell r="B1199" t="str">
            <v>2010/12/20</v>
          </cell>
          <cell r="C1199" t="str">
            <v>2011/01/07</v>
          </cell>
          <cell r="D1199">
            <v>0</v>
          </cell>
          <cell r="E1199">
            <v>2290287</v>
          </cell>
          <cell r="F1199" t="str">
            <v>M</v>
          </cell>
          <cell r="G1199" t="str">
            <v>T</v>
          </cell>
          <cell r="H1199" t="str">
            <v>1989/05/01</v>
          </cell>
          <cell r="I1199" t="str">
            <v>Psych Hospital</v>
          </cell>
          <cell r="J1199" t="str">
            <v>Central Regional Hospital</v>
          </cell>
          <cell r="K1199" t="str">
            <v>951726627S</v>
          </cell>
          <cell r="M1199" t="str">
            <v>1104831</v>
          </cell>
          <cell r="N1199" t="str">
            <v>C</v>
          </cell>
          <cell r="O1199" t="str">
            <v>207</v>
          </cell>
          <cell r="P1199" t="str">
            <v>Durham</v>
          </cell>
          <cell r="Q1199" t="str">
            <v>Direct to Outpatient Commitment</v>
          </cell>
          <cell r="R1199" t="str">
            <v>Other outpatient and residential non state facilit</v>
          </cell>
          <cell r="S1199" t="str">
            <v>Private residence</v>
          </cell>
          <cell r="T1199" t="str">
            <v>MH</v>
          </cell>
          <cell r="U1199" t="str">
            <v>Durham</v>
          </cell>
          <cell r="V1199" t="str">
            <v>Durham</v>
          </cell>
          <cell r="W1199" t="str">
            <v>Durham</v>
          </cell>
          <cell r="X1199" t="str">
            <v>Durham</v>
          </cell>
          <cell r="Y1199" t="str">
            <v>Durham Center</v>
          </cell>
          <cell r="AA1199" t="str">
            <v>SELF PAY</v>
          </cell>
          <cell r="AB1199" t="str">
            <v>SELF PAY</v>
          </cell>
          <cell r="AK1199" t="str">
            <v>Self</v>
          </cell>
          <cell r="AL1199">
            <v>22.263013698630136</v>
          </cell>
          <cell r="AM1199">
            <v>359</v>
          </cell>
          <cell r="AN1199">
            <v>0</v>
          </cell>
          <cell r="AO1199">
            <v>0</v>
          </cell>
          <cell r="AP1199" t="str">
            <v>.</v>
          </cell>
          <cell r="AQ1199" t="str">
            <v>.</v>
          </cell>
          <cell r="AR1199" t="str">
            <v>Not Seen</v>
          </cell>
          <cell r="AS1199">
            <v>0</v>
          </cell>
          <cell r="AT1199">
            <v>0</v>
          </cell>
          <cell r="AU1199">
            <v>1</v>
          </cell>
          <cell r="AV1199" t="b">
            <v>1</v>
          </cell>
          <cell r="AW1199" t="b">
            <v>1</v>
          </cell>
          <cell r="AX1199" t="b">
            <v>1</v>
          </cell>
          <cell r="AY1199" t="b">
            <v>0</v>
          </cell>
          <cell r="AZ1199">
            <v>0</v>
          </cell>
          <cell r="BA1199" t="b">
            <v>1</v>
          </cell>
          <cell r="BB1199" t="b">
            <v>1</v>
          </cell>
          <cell r="BC1199">
            <v>1</v>
          </cell>
        </row>
        <row r="1200">
          <cell r="A1200" t="str">
            <v>0</v>
          </cell>
          <cell r="B1200" t="str">
            <v>2010/12/21</v>
          </cell>
          <cell r="C1200" t="str">
            <v>2011/01/03</v>
          </cell>
          <cell r="D1200">
            <v>0</v>
          </cell>
          <cell r="E1200">
            <v>2290290</v>
          </cell>
          <cell r="F1200" t="str">
            <v>M</v>
          </cell>
          <cell r="G1200" t="str">
            <v>T</v>
          </cell>
          <cell r="H1200" t="str">
            <v>1995/05/24</v>
          </cell>
          <cell r="I1200" t="str">
            <v>Psych Hospital</v>
          </cell>
          <cell r="J1200" t="str">
            <v>Central Regional Hospital</v>
          </cell>
          <cell r="K1200" t="str">
            <v>951095826N</v>
          </cell>
          <cell r="L1200" t="str">
            <v>951095826N</v>
          </cell>
          <cell r="M1200" t="str">
            <v>1104833</v>
          </cell>
          <cell r="N1200" t="str">
            <v>C</v>
          </cell>
          <cell r="O1200" t="str">
            <v>207</v>
          </cell>
          <cell r="P1200" t="str">
            <v>Durham</v>
          </cell>
          <cell r="Q1200" t="str">
            <v>Direct with Approval</v>
          </cell>
          <cell r="R1200" t="str">
            <v>Other outpatient and residential non state facilit</v>
          </cell>
          <cell r="S1200" t="str">
            <v>Private residence</v>
          </cell>
          <cell r="T1200" t="str">
            <v>MH</v>
          </cell>
          <cell r="U1200" t="str">
            <v>Durham</v>
          </cell>
          <cell r="V1200" t="str">
            <v>Alamance</v>
          </cell>
          <cell r="W1200" t="str">
            <v>Durham</v>
          </cell>
          <cell r="X1200" t="str">
            <v>Durham</v>
          </cell>
          <cell r="Y1200" t="str">
            <v>Durham Center</v>
          </cell>
          <cell r="AA1200" t="str">
            <v>MEDICAID(NC)</v>
          </cell>
          <cell r="AB1200" t="str">
            <v>MEDICAID</v>
          </cell>
          <cell r="AC1200" t="str">
            <v>SELF PAY</v>
          </cell>
          <cell r="AD1200" t="str">
            <v>SELF PAY</v>
          </cell>
          <cell r="AK1200" t="str">
            <v>Medicaid</v>
          </cell>
          <cell r="AL1200">
            <v>16.197260273972603</v>
          </cell>
          <cell r="AM1200">
            <v>360</v>
          </cell>
          <cell r="AN1200">
            <v>1</v>
          </cell>
          <cell r="AO1200">
            <v>1</v>
          </cell>
          <cell r="AP1200">
            <v>20110125</v>
          </cell>
          <cell r="AQ1200">
            <v>22</v>
          </cell>
          <cell r="AR1200" t="str">
            <v>8-30 Days</v>
          </cell>
          <cell r="AS1200">
            <v>0</v>
          </cell>
          <cell r="AT1200">
            <v>0</v>
          </cell>
          <cell r="AU1200">
            <v>1</v>
          </cell>
          <cell r="AV1200" t="b">
            <v>1</v>
          </cell>
          <cell r="AW1200" t="b">
            <v>1</v>
          </cell>
          <cell r="AX1200" t="b">
            <v>1</v>
          </cell>
          <cell r="AY1200" t="b">
            <v>0</v>
          </cell>
          <cell r="AZ1200">
            <v>0</v>
          </cell>
          <cell r="BA1200" t="b">
            <v>1</v>
          </cell>
          <cell r="BB1200" t="b">
            <v>1</v>
          </cell>
          <cell r="BC1200">
            <v>0</v>
          </cell>
        </row>
        <row r="1201">
          <cell r="A1201" t="str">
            <v>8</v>
          </cell>
          <cell r="B1201" t="str">
            <v>2010/12/20</v>
          </cell>
          <cell r="C1201" t="str">
            <v>2011/01/17</v>
          </cell>
          <cell r="D1201">
            <v>0</v>
          </cell>
          <cell r="E1201">
            <v>2290288</v>
          </cell>
          <cell r="F1201" t="str">
            <v>M</v>
          </cell>
          <cell r="G1201" t="str">
            <v>T</v>
          </cell>
          <cell r="H1201" t="str">
            <v>1974/03/27</v>
          </cell>
          <cell r="I1201" t="str">
            <v>ADATC</v>
          </cell>
          <cell r="J1201" t="str">
            <v>R. J. Blackley ADATC</v>
          </cell>
          <cell r="K1201" t="str">
            <v>948737263Q</v>
          </cell>
          <cell r="M1201" t="str">
            <v>1104834</v>
          </cell>
          <cell r="N1201" t="str">
            <v>C</v>
          </cell>
          <cell r="O1201" t="str">
            <v>206</v>
          </cell>
          <cell r="P1201" t="str">
            <v>O-P-C</v>
          </cell>
          <cell r="R1201" t="str">
            <v>Other outpatient and residential non state facilit</v>
          </cell>
          <cell r="S1201" t="str">
            <v>Residental facility excluding nursing homes(halfwa</v>
          </cell>
          <cell r="T1201" t="str">
            <v>SA</v>
          </cell>
          <cell r="U1201" t="str">
            <v>Orange</v>
          </cell>
          <cell r="V1201" t="str">
            <v>Orange</v>
          </cell>
          <cell r="W1201" t="str">
            <v>Orange</v>
          </cell>
          <cell r="X1201" t="str">
            <v>O-P-C</v>
          </cell>
          <cell r="Y1201" t="str">
            <v>Orange-Person-Chatham</v>
          </cell>
          <cell r="AA1201" t="str">
            <v>SELF PAY</v>
          </cell>
          <cell r="AB1201" t="str">
            <v>SELF PAY</v>
          </cell>
          <cell r="AK1201" t="str">
            <v>Self</v>
          </cell>
          <cell r="AL1201">
            <v>37.369863013698627</v>
          </cell>
          <cell r="AM1201">
            <v>1249</v>
          </cell>
          <cell r="AN1201">
            <v>1</v>
          </cell>
          <cell r="AO1201">
            <v>1</v>
          </cell>
          <cell r="AP1201">
            <v>20110125</v>
          </cell>
          <cell r="AQ1201">
            <v>8</v>
          </cell>
          <cell r="AR1201" t="str">
            <v>8-30 Days</v>
          </cell>
          <cell r="AS1201">
            <v>0</v>
          </cell>
          <cell r="AT1201">
            <v>0</v>
          </cell>
          <cell r="AU1201">
            <v>0</v>
          </cell>
          <cell r="AV1201" t="b">
            <v>0</v>
          </cell>
          <cell r="AW1201" t="b">
            <v>1</v>
          </cell>
          <cell r="AX1201" t="b">
            <v>1</v>
          </cell>
          <cell r="AY1201" t="b">
            <v>0</v>
          </cell>
          <cell r="AZ1201">
            <v>0</v>
          </cell>
          <cell r="BA1201" t="b">
            <v>0</v>
          </cell>
          <cell r="BB1201" t="b">
            <v>1</v>
          </cell>
          <cell r="BC1201">
            <v>1</v>
          </cell>
        </row>
        <row r="1202">
          <cell r="A1202" t="str">
            <v>0</v>
          </cell>
          <cell r="B1202" t="str">
            <v>2010/12/21</v>
          </cell>
          <cell r="C1202" t="str">
            <v>2011/01/12</v>
          </cell>
          <cell r="D1202">
            <v>0</v>
          </cell>
          <cell r="E1202">
            <v>2277123</v>
          </cell>
          <cell r="F1202" t="str">
            <v>F</v>
          </cell>
          <cell r="G1202" t="str">
            <v>T</v>
          </cell>
          <cell r="H1202" t="str">
            <v>1991/09/21</v>
          </cell>
          <cell r="I1202" t="str">
            <v>Psych Hospital</v>
          </cell>
          <cell r="J1202" t="str">
            <v>Central Regional Hospital</v>
          </cell>
          <cell r="K1202" t="str">
            <v>900560786Q</v>
          </cell>
          <cell r="L1202" t="str">
            <v>900560786Q</v>
          </cell>
          <cell r="M1202" t="str">
            <v>1104835</v>
          </cell>
          <cell r="N1202" t="str">
            <v>C</v>
          </cell>
          <cell r="O1202" t="str">
            <v>204</v>
          </cell>
          <cell r="P1202" t="str">
            <v>Guilford</v>
          </cell>
          <cell r="Q1202" t="str">
            <v>Direct to Outpatient Commitment</v>
          </cell>
          <cell r="R1202" t="str">
            <v>Other outpatient and residential non state facilit</v>
          </cell>
          <cell r="S1202" t="str">
            <v>Private residence</v>
          </cell>
          <cell r="T1202" t="str">
            <v>MH</v>
          </cell>
          <cell r="U1202" t="str">
            <v>Guilford</v>
          </cell>
          <cell r="V1202" t="str">
            <v>Guilford</v>
          </cell>
          <cell r="W1202" t="str">
            <v>Forsyth</v>
          </cell>
          <cell r="X1202" t="str">
            <v>CenterPoint</v>
          </cell>
          <cell r="Y1202" t="str">
            <v>CenterPoint Human Services</v>
          </cell>
          <cell r="AA1202" t="str">
            <v>MEDICAID(NC)</v>
          </cell>
          <cell r="AB1202" t="str">
            <v>MEDICAID</v>
          </cell>
          <cell r="AC1202" t="str">
            <v>SELF PAY</v>
          </cell>
          <cell r="AD1202" t="str">
            <v>SELF PAY</v>
          </cell>
          <cell r="AK1202" t="str">
            <v>Medicaid</v>
          </cell>
          <cell r="AL1202">
            <v>19.87123287671233</v>
          </cell>
          <cell r="AM1202">
            <v>335</v>
          </cell>
          <cell r="AN1202">
            <v>1</v>
          </cell>
          <cell r="AO1202">
            <v>1</v>
          </cell>
          <cell r="AP1202">
            <v>20110119</v>
          </cell>
          <cell r="AQ1202">
            <v>7</v>
          </cell>
          <cell r="AR1202" t="str">
            <v>0-7 Days</v>
          </cell>
          <cell r="AS1202">
            <v>0</v>
          </cell>
          <cell r="AT1202">
            <v>0</v>
          </cell>
          <cell r="AU1202">
            <v>1</v>
          </cell>
          <cell r="AV1202" t="b">
            <v>1</v>
          </cell>
          <cell r="AW1202" t="b">
            <v>1</v>
          </cell>
          <cell r="AX1202" t="b">
            <v>1</v>
          </cell>
          <cell r="AY1202" t="b">
            <v>0</v>
          </cell>
          <cell r="AZ1202">
            <v>0</v>
          </cell>
          <cell r="BA1202" t="b">
            <v>1</v>
          </cell>
          <cell r="BB1202" t="b">
            <v>1</v>
          </cell>
          <cell r="BC1202">
            <v>1</v>
          </cell>
        </row>
        <row r="1203">
          <cell r="A1203" t="str">
            <v>H</v>
          </cell>
          <cell r="B1203" t="str">
            <v>2010/12/21</v>
          </cell>
          <cell r="C1203" t="str">
            <v>2011/01/18</v>
          </cell>
          <cell r="D1203">
            <v>0</v>
          </cell>
          <cell r="E1203">
            <v>2109433</v>
          </cell>
          <cell r="F1203" t="str">
            <v>M</v>
          </cell>
          <cell r="G1203" t="str">
            <v>T</v>
          </cell>
          <cell r="H1203" t="str">
            <v>1967/10/03</v>
          </cell>
          <cell r="I1203" t="str">
            <v>ADATC</v>
          </cell>
          <cell r="J1203" t="str">
            <v>J F Keith ADATC</v>
          </cell>
          <cell r="K1203" t="str">
            <v>950126323L</v>
          </cell>
          <cell r="M1203" t="str">
            <v>1104839</v>
          </cell>
          <cell r="N1203" t="str">
            <v>West</v>
          </cell>
          <cell r="O1203" t="str">
            <v>110</v>
          </cell>
          <cell r="P1203" t="str">
            <v>Mecklenburg</v>
          </cell>
          <cell r="Q1203" t="str">
            <v>Program Completion ADATC only</v>
          </cell>
          <cell r="R1203" t="str">
            <v>Other outpatient and residential non state facilit</v>
          </cell>
          <cell r="S1203" t="str">
            <v>Residental facility excluding nursing homes(halfwa</v>
          </cell>
          <cell r="T1203" t="str">
            <v>SA</v>
          </cell>
          <cell r="U1203" t="str">
            <v>Mecklenburg</v>
          </cell>
          <cell r="V1203" t="str">
            <v>Mecklenburg</v>
          </cell>
          <cell r="W1203" t="str">
            <v>Mecklenburg</v>
          </cell>
          <cell r="X1203" t="str">
            <v>Mecklenburg</v>
          </cell>
          <cell r="Y1203" t="str">
            <v>Mecklenburg</v>
          </cell>
          <cell r="AA1203" t="str">
            <v>SELF PAY</v>
          </cell>
          <cell r="AB1203" t="str">
            <v>SELF PAY</v>
          </cell>
          <cell r="AK1203" t="str">
            <v>Self</v>
          </cell>
          <cell r="AL1203">
            <v>43.854794520547948</v>
          </cell>
          <cell r="AM1203">
            <v>1535</v>
          </cell>
          <cell r="AN1203">
            <v>1</v>
          </cell>
          <cell r="AO1203">
            <v>1</v>
          </cell>
          <cell r="AP1203">
            <v>20110307</v>
          </cell>
          <cell r="AQ1203">
            <v>48</v>
          </cell>
          <cell r="AR1203" t="str">
            <v>31-60 Days</v>
          </cell>
          <cell r="AS1203">
            <v>0</v>
          </cell>
          <cell r="AT1203">
            <v>0</v>
          </cell>
          <cell r="AU1203">
            <v>0</v>
          </cell>
          <cell r="AV1203" t="b">
            <v>0</v>
          </cell>
          <cell r="AW1203" t="b">
            <v>1</v>
          </cell>
          <cell r="AX1203" t="b">
            <v>1</v>
          </cell>
          <cell r="AY1203" t="b">
            <v>0</v>
          </cell>
          <cell r="AZ1203">
            <v>1</v>
          </cell>
          <cell r="BA1203" t="b">
            <v>1</v>
          </cell>
          <cell r="BB1203" t="b">
            <v>1</v>
          </cell>
          <cell r="BC1203">
            <v>1</v>
          </cell>
        </row>
        <row r="1204">
          <cell r="A1204" t="str">
            <v>2</v>
          </cell>
          <cell r="B1204" t="str">
            <v>2010/12/21</v>
          </cell>
          <cell r="C1204" t="str">
            <v>2011/01/21</v>
          </cell>
          <cell r="D1204">
            <v>0</v>
          </cell>
          <cell r="E1204">
            <v>2290292</v>
          </cell>
          <cell r="F1204" t="str">
            <v>M</v>
          </cell>
          <cell r="G1204" t="str">
            <v>T</v>
          </cell>
          <cell r="H1204" t="str">
            <v>1961/06/27</v>
          </cell>
          <cell r="I1204" t="str">
            <v>Psych Hospital</v>
          </cell>
          <cell r="J1204" t="str">
            <v>Broughton</v>
          </cell>
          <cell r="K1204" t="str">
            <v>946971620P</v>
          </cell>
          <cell r="M1204" t="str">
            <v>1104840</v>
          </cell>
          <cell r="N1204" t="str">
            <v>West</v>
          </cell>
          <cell r="O1204" t="str">
            <v>110</v>
          </cell>
          <cell r="P1204" t="str">
            <v>Mecklenburg</v>
          </cell>
          <cell r="Q1204" t="str">
            <v>Direct to Outpatient Commitment</v>
          </cell>
          <cell r="R1204" t="str">
            <v>Other outpatient and residential non state facilit</v>
          </cell>
          <cell r="S1204" t="str">
            <v>Community ICF-MR 70 or more beds</v>
          </cell>
          <cell r="T1204" t="str">
            <v>MH</v>
          </cell>
          <cell r="U1204" t="str">
            <v>Mecklenburg</v>
          </cell>
          <cell r="V1204" t="str">
            <v>Mecklenburg</v>
          </cell>
          <cell r="W1204" t="str">
            <v>Mecklenburg</v>
          </cell>
          <cell r="X1204" t="str">
            <v>Mecklenburg</v>
          </cell>
          <cell r="Y1204" t="str">
            <v>Mecklenburg</v>
          </cell>
          <cell r="AA1204" t="str">
            <v>MEDICARE PART A</v>
          </cell>
          <cell r="AB1204" t="str">
            <v>MEDICARE</v>
          </cell>
          <cell r="AC1204" t="str">
            <v>SELF PAY</v>
          </cell>
          <cell r="AD1204" t="str">
            <v>SELF PAY</v>
          </cell>
          <cell r="AE1204" t="str">
            <v>MEDICARE PART B</v>
          </cell>
          <cell r="AF1204" t="str">
            <v>MEDICARE</v>
          </cell>
          <cell r="AK1204" t="str">
            <v>Medicare</v>
          </cell>
          <cell r="AL1204">
            <v>50.126027397260273</v>
          </cell>
          <cell r="AM1204">
            <v>951</v>
          </cell>
          <cell r="AN1204">
            <v>0</v>
          </cell>
          <cell r="AO1204">
            <v>0</v>
          </cell>
          <cell r="AP1204" t="str">
            <v>.</v>
          </cell>
          <cell r="AQ1204" t="str">
            <v>.</v>
          </cell>
          <cell r="AR1204" t="str">
            <v>Not Seen</v>
          </cell>
          <cell r="AS1204">
            <v>0</v>
          </cell>
          <cell r="AT1204">
            <v>0</v>
          </cell>
          <cell r="AU1204">
            <v>1</v>
          </cell>
          <cell r="AV1204" t="b">
            <v>1</v>
          </cell>
          <cell r="AW1204" t="b">
            <v>1</v>
          </cell>
          <cell r="AX1204" t="b">
            <v>1</v>
          </cell>
          <cell r="AY1204" t="b">
            <v>0</v>
          </cell>
          <cell r="AZ1204">
            <v>0</v>
          </cell>
          <cell r="BA1204" t="b">
            <v>1</v>
          </cell>
          <cell r="BB1204" t="b">
            <v>1</v>
          </cell>
          <cell r="BC1204">
            <v>1</v>
          </cell>
        </row>
        <row r="1205">
          <cell r="A1205" t="str">
            <v>H</v>
          </cell>
          <cell r="B1205" t="str">
            <v>2010/12/21</v>
          </cell>
          <cell r="C1205" t="str">
            <v>2011/01/25</v>
          </cell>
          <cell r="D1205">
            <v>0</v>
          </cell>
          <cell r="E1205">
            <v>2290293</v>
          </cell>
          <cell r="F1205" t="str">
            <v>M</v>
          </cell>
          <cell r="G1205" t="str">
            <v>T</v>
          </cell>
          <cell r="H1205" t="str">
            <v>1983/08/02</v>
          </cell>
          <cell r="I1205" t="str">
            <v>ADATC</v>
          </cell>
          <cell r="J1205" t="str">
            <v>J F Keith ADATC</v>
          </cell>
          <cell r="K1205" t="str">
            <v>949406122P</v>
          </cell>
          <cell r="M1205" t="str">
            <v>1104841</v>
          </cell>
          <cell r="N1205" t="str">
            <v>West</v>
          </cell>
          <cell r="O1205" t="str">
            <v>110</v>
          </cell>
          <cell r="P1205" t="str">
            <v>Mecklenburg</v>
          </cell>
          <cell r="Q1205" t="str">
            <v>Program Completion ADATC only</v>
          </cell>
          <cell r="R1205" t="str">
            <v>Other outpatient and residential non state facilit</v>
          </cell>
          <cell r="S1205" t="str">
            <v>Private residence</v>
          </cell>
          <cell r="T1205" t="str">
            <v>SA</v>
          </cell>
          <cell r="U1205" t="str">
            <v>Mecklenburg</v>
          </cell>
          <cell r="V1205" t="str">
            <v>Mecklenburg</v>
          </cell>
          <cell r="W1205" t="str">
            <v>Mecklenburg</v>
          </cell>
          <cell r="X1205" t="str">
            <v>Mecklenburg</v>
          </cell>
          <cell r="Y1205" t="str">
            <v>Mecklenburg</v>
          </cell>
          <cell r="AA1205" t="str">
            <v>SELF PAY</v>
          </cell>
          <cell r="AB1205" t="str">
            <v>SELF PAY</v>
          </cell>
          <cell r="AK1205" t="str">
            <v>Self</v>
          </cell>
          <cell r="AL1205">
            <v>28.013698630136986</v>
          </cell>
          <cell r="AM1205">
            <v>1593</v>
          </cell>
          <cell r="AN1205">
            <v>0</v>
          </cell>
          <cell r="AO1205">
            <v>0</v>
          </cell>
          <cell r="AP1205" t="str">
            <v>.</v>
          </cell>
          <cell r="AQ1205" t="str">
            <v>.</v>
          </cell>
          <cell r="AR1205" t="str">
            <v>Not Seen</v>
          </cell>
          <cell r="AS1205">
            <v>0</v>
          </cell>
          <cell r="AT1205">
            <v>0</v>
          </cell>
          <cell r="AU1205">
            <v>0</v>
          </cell>
          <cell r="AV1205" t="b">
            <v>0</v>
          </cell>
          <cell r="AW1205" t="b">
            <v>1</v>
          </cell>
          <cell r="AX1205" t="b">
            <v>1</v>
          </cell>
          <cell r="AY1205" t="b">
            <v>0</v>
          </cell>
          <cell r="AZ1205">
            <v>1</v>
          </cell>
          <cell r="BA1205" t="b">
            <v>1</v>
          </cell>
          <cell r="BB1205" t="b">
            <v>1</v>
          </cell>
          <cell r="BC1205">
            <v>1</v>
          </cell>
        </row>
        <row r="1206">
          <cell r="A1206" t="str">
            <v>Q</v>
          </cell>
          <cell r="B1206" t="str">
            <v>2010/12/31</v>
          </cell>
          <cell r="C1206" t="str">
            <v>2011/01/07</v>
          </cell>
          <cell r="D1206">
            <v>0</v>
          </cell>
          <cell r="E1206">
            <v>2085672</v>
          </cell>
          <cell r="F1206" t="str">
            <v>M</v>
          </cell>
          <cell r="G1206" t="str">
            <v>T</v>
          </cell>
          <cell r="H1206" t="str">
            <v>1954/10/31</v>
          </cell>
          <cell r="I1206" t="str">
            <v>ADATC</v>
          </cell>
          <cell r="J1206" t="str">
            <v>W.B. Jones ADATC</v>
          </cell>
          <cell r="K1206" t="str">
            <v>949817343P</v>
          </cell>
          <cell r="M1206" t="str">
            <v>1104845</v>
          </cell>
          <cell r="N1206" t="str">
            <v>East</v>
          </cell>
          <cell r="O1206" t="str">
            <v>412</v>
          </cell>
          <cell r="P1206" t="str">
            <v>Albemarle</v>
          </cell>
          <cell r="Q1206" t="str">
            <v>Program Completion ADATC only</v>
          </cell>
          <cell r="R1206" t="str">
            <v>Other outpatient and residential non state facilit</v>
          </cell>
          <cell r="S1206" t="str">
            <v>Private residence</v>
          </cell>
          <cell r="T1206" t="str">
            <v>SA</v>
          </cell>
          <cell r="U1206" t="str">
            <v>Currituck</v>
          </cell>
          <cell r="V1206" t="str">
            <v>Currituck</v>
          </cell>
          <cell r="W1206" t="str">
            <v>Currituck</v>
          </cell>
          <cell r="X1206" t="str">
            <v>ECBH</v>
          </cell>
          <cell r="Y1206" t="str">
            <v>East Carolina Behavioral Health</v>
          </cell>
          <cell r="AA1206" t="str">
            <v>SELF PAY</v>
          </cell>
          <cell r="AB1206" t="str">
            <v>SELF PAY</v>
          </cell>
          <cell r="AK1206" t="str">
            <v>Self</v>
          </cell>
          <cell r="AL1206">
            <v>56.786301369863011</v>
          </cell>
          <cell r="AM1206">
            <v>1924</v>
          </cell>
          <cell r="AN1206">
            <v>1</v>
          </cell>
          <cell r="AO1206">
            <v>1</v>
          </cell>
          <cell r="AP1206">
            <v>20110405</v>
          </cell>
          <cell r="AQ1206">
            <v>88</v>
          </cell>
          <cell r="AR1206" t="str">
            <v>&gt;60 Days</v>
          </cell>
          <cell r="AS1206">
            <v>0</v>
          </cell>
          <cell r="AT1206">
            <v>0</v>
          </cell>
          <cell r="AU1206">
            <v>0</v>
          </cell>
          <cell r="AV1206" t="b">
            <v>0</v>
          </cell>
          <cell r="AW1206" t="b">
            <v>1</v>
          </cell>
          <cell r="AX1206" t="b">
            <v>1</v>
          </cell>
          <cell r="AY1206" t="b">
            <v>0</v>
          </cell>
          <cell r="AZ1206">
            <v>1</v>
          </cell>
          <cell r="BA1206" t="b">
            <v>1</v>
          </cell>
          <cell r="BB1206" t="b">
            <v>1</v>
          </cell>
          <cell r="BC1206">
            <v>1</v>
          </cell>
        </row>
        <row r="1207">
          <cell r="A1207" t="str">
            <v>Q</v>
          </cell>
          <cell r="B1207" t="str">
            <v>2011/01/05</v>
          </cell>
          <cell r="C1207" t="str">
            <v>2011/01/05</v>
          </cell>
          <cell r="D1207">
            <v>0</v>
          </cell>
          <cell r="E1207">
            <v>2285678</v>
          </cell>
          <cell r="F1207" t="str">
            <v>M</v>
          </cell>
          <cell r="G1207" t="str">
            <v>T</v>
          </cell>
          <cell r="H1207" t="str">
            <v>1978/12/10</v>
          </cell>
          <cell r="I1207" t="str">
            <v>ADATC</v>
          </cell>
          <cell r="J1207" t="str">
            <v>W.B. Jones ADATC</v>
          </cell>
          <cell r="K1207" t="str">
            <v>946271027T</v>
          </cell>
          <cell r="M1207" t="str">
            <v>1104848</v>
          </cell>
          <cell r="N1207" t="str">
            <v>East</v>
          </cell>
          <cell r="O1207" t="str">
            <v>407</v>
          </cell>
          <cell r="P1207" t="str">
            <v>ECBH</v>
          </cell>
          <cell r="Q1207" t="str">
            <v>Personal Reasons  (situational issue arises and patient is discharged with treatment team approval - i.e. death in family, family emergency)</v>
          </cell>
          <cell r="R1207" t="str">
            <v>Other outpatient and residential non state facilit</v>
          </cell>
          <cell r="S1207" t="str">
            <v>Private residence</v>
          </cell>
          <cell r="T1207" t="str">
            <v>SA</v>
          </cell>
          <cell r="U1207" t="str">
            <v>Pitt</v>
          </cell>
          <cell r="V1207" t="str">
            <v>Pitt</v>
          </cell>
          <cell r="W1207" t="str">
            <v>Pitt</v>
          </cell>
          <cell r="X1207" t="str">
            <v>ECBH</v>
          </cell>
          <cell r="Y1207" t="str">
            <v>East Carolina Behavioral Health</v>
          </cell>
          <cell r="AA1207" t="str">
            <v>SELF PAY</v>
          </cell>
          <cell r="AB1207" t="str">
            <v>SELF PAY</v>
          </cell>
          <cell r="AC1207" t="str">
            <v>DHHS/CONTROLLER'S OFFICE</v>
          </cell>
          <cell r="AD1207" t="str">
            <v>SELF PAY</v>
          </cell>
          <cell r="AK1207" t="str">
            <v>Self</v>
          </cell>
          <cell r="AL1207">
            <v>32.660273972602738</v>
          </cell>
          <cell r="AM1207">
            <v>1976</v>
          </cell>
          <cell r="AN1207">
            <v>0</v>
          </cell>
          <cell r="AO1207">
            <v>0</v>
          </cell>
          <cell r="AP1207" t="str">
            <v>.</v>
          </cell>
          <cell r="AQ1207" t="str">
            <v>.</v>
          </cell>
          <cell r="AR1207" t="str">
            <v>Not Seen</v>
          </cell>
          <cell r="AS1207">
            <v>0</v>
          </cell>
          <cell r="AT1207">
            <v>0</v>
          </cell>
          <cell r="AU1207">
            <v>0</v>
          </cell>
          <cell r="AV1207" t="b">
            <v>0</v>
          </cell>
          <cell r="AW1207" t="b">
            <v>1</v>
          </cell>
          <cell r="AX1207" t="b">
            <v>1</v>
          </cell>
          <cell r="AY1207" t="b">
            <v>0</v>
          </cell>
          <cell r="AZ1207">
            <v>0</v>
          </cell>
          <cell r="BA1207" t="b">
            <v>0</v>
          </cell>
          <cell r="BB1207" t="b">
            <v>1</v>
          </cell>
          <cell r="BC1207">
            <v>1</v>
          </cell>
        </row>
        <row r="1208">
          <cell r="A1208" t="str">
            <v>Q</v>
          </cell>
          <cell r="B1208" t="str">
            <v>2010/12/22</v>
          </cell>
          <cell r="C1208" t="str">
            <v>2011/01/04</v>
          </cell>
          <cell r="D1208">
            <v>0</v>
          </cell>
          <cell r="E1208">
            <v>2254268</v>
          </cell>
          <cell r="F1208" t="str">
            <v>F</v>
          </cell>
          <cell r="G1208" t="str">
            <v>T</v>
          </cell>
          <cell r="H1208" t="str">
            <v>1991/01/21</v>
          </cell>
          <cell r="I1208" t="str">
            <v>ADATC</v>
          </cell>
          <cell r="J1208" t="str">
            <v>W.B. Jones ADATC</v>
          </cell>
          <cell r="K1208" t="str">
            <v>900850992K</v>
          </cell>
          <cell r="L1208" t="str">
            <v>900850992K</v>
          </cell>
          <cell r="M1208" t="str">
            <v>1104849</v>
          </cell>
          <cell r="N1208" t="str">
            <v>East</v>
          </cell>
          <cell r="O1208" t="str">
            <v>401</v>
          </cell>
          <cell r="P1208" t="str">
            <v>Southeastern Center</v>
          </cell>
          <cell r="Q1208" t="str">
            <v>Program Completion ADATC only</v>
          </cell>
          <cell r="R1208" t="str">
            <v>Other outpatient and residential non state facilit</v>
          </cell>
          <cell r="S1208" t="str">
            <v>Private residence</v>
          </cell>
          <cell r="T1208" t="str">
            <v>SA</v>
          </cell>
          <cell r="U1208" t="str">
            <v>Brunswick</v>
          </cell>
          <cell r="V1208" t="str">
            <v>Brunswick</v>
          </cell>
          <cell r="W1208" t="str">
            <v>Brunswick</v>
          </cell>
          <cell r="X1208" t="str">
            <v>Southeastern Center</v>
          </cell>
          <cell r="Y1208" t="str">
            <v>Southeastern Center</v>
          </cell>
          <cell r="AA1208" t="str">
            <v>MEDICAID(NC)</v>
          </cell>
          <cell r="AB1208" t="str">
            <v>MEDICAID</v>
          </cell>
          <cell r="AC1208" t="str">
            <v>SELF PAY</v>
          </cell>
          <cell r="AD1208" t="str">
            <v>SELF PAY</v>
          </cell>
          <cell r="AK1208" t="str">
            <v>Medicaid</v>
          </cell>
          <cell r="AL1208">
            <v>20.536986301369861</v>
          </cell>
          <cell r="AM1208">
            <v>1960</v>
          </cell>
          <cell r="AN1208">
            <v>1</v>
          </cell>
          <cell r="AO1208">
            <v>1</v>
          </cell>
          <cell r="AP1208">
            <v>20110107</v>
          </cell>
          <cell r="AQ1208">
            <v>3</v>
          </cell>
          <cell r="AR1208" t="str">
            <v>0-7 Days</v>
          </cell>
          <cell r="AS1208">
            <v>0</v>
          </cell>
          <cell r="AT1208">
            <v>0</v>
          </cell>
          <cell r="AU1208">
            <v>0</v>
          </cell>
          <cell r="AV1208" t="b">
            <v>0</v>
          </cell>
          <cell r="AW1208" t="b">
            <v>1</v>
          </cell>
          <cell r="AX1208" t="b">
            <v>1</v>
          </cell>
          <cell r="AY1208" t="b">
            <v>0</v>
          </cell>
          <cell r="AZ1208">
            <v>1</v>
          </cell>
          <cell r="BA1208" t="b">
            <v>1</v>
          </cell>
          <cell r="BB1208" t="b">
            <v>1</v>
          </cell>
          <cell r="BC1208">
            <v>1</v>
          </cell>
        </row>
        <row r="1209">
          <cell r="A1209" t="str">
            <v>2</v>
          </cell>
          <cell r="B1209" t="str">
            <v>2011/02/03</v>
          </cell>
          <cell r="C1209" t="str">
            <v>2011/02/04</v>
          </cell>
          <cell r="D1209">
            <v>0</v>
          </cell>
          <cell r="E1209">
            <v>302527</v>
          </cell>
          <cell r="F1209" t="str">
            <v>F</v>
          </cell>
          <cell r="G1209" t="str">
            <v>T</v>
          </cell>
          <cell r="H1209" t="str">
            <v>1963/03/19</v>
          </cell>
          <cell r="I1209" t="str">
            <v>Psych Hospital</v>
          </cell>
          <cell r="J1209" t="str">
            <v>Broughton</v>
          </cell>
          <cell r="K1209" t="str">
            <v>949334583L</v>
          </cell>
          <cell r="M1209" t="str">
            <v>1104856</v>
          </cell>
          <cell r="N1209" t="str">
            <v>West</v>
          </cell>
          <cell r="O1209" t="str">
            <v>109</v>
          </cell>
          <cell r="P1209" t="str">
            <v>Mental Health Partners</v>
          </cell>
          <cell r="Q1209" t="str">
            <v>Direct with Approval</v>
          </cell>
          <cell r="R1209" t="str">
            <v>Other outpatient and residential non state facilit</v>
          </cell>
          <cell r="S1209" t="str">
            <v>Private residence</v>
          </cell>
          <cell r="T1209" t="str">
            <v>SA</v>
          </cell>
          <cell r="U1209" t="str">
            <v>Burke</v>
          </cell>
          <cell r="V1209" t="str">
            <v>Burke</v>
          </cell>
          <cell r="W1209" t="str">
            <v>Burke</v>
          </cell>
          <cell r="X1209" t="str">
            <v>Mental Health Partners</v>
          </cell>
          <cell r="Y1209" t="str">
            <v>Mental Health Partners</v>
          </cell>
          <cell r="AA1209" t="str">
            <v>SELF PAY</v>
          </cell>
          <cell r="AB1209" t="str">
            <v>SELF PAY</v>
          </cell>
          <cell r="AK1209" t="str">
            <v>Self</v>
          </cell>
          <cell r="AL1209">
            <v>48.4</v>
          </cell>
          <cell r="AM1209">
            <v>779</v>
          </cell>
          <cell r="AN1209">
            <v>1</v>
          </cell>
          <cell r="AO1209">
            <v>1</v>
          </cell>
          <cell r="AP1209">
            <v>20110207</v>
          </cell>
          <cell r="AQ1209">
            <v>3</v>
          </cell>
          <cell r="AR1209" t="str">
            <v>0-7 Days</v>
          </cell>
          <cell r="AS1209">
            <v>0</v>
          </cell>
          <cell r="AT1209">
            <v>0</v>
          </cell>
          <cell r="AU1209">
            <v>1</v>
          </cell>
          <cell r="AV1209" t="b">
            <v>1</v>
          </cell>
          <cell r="AW1209" t="b">
            <v>1</v>
          </cell>
          <cell r="AX1209" t="b">
            <v>1</v>
          </cell>
          <cell r="AY1209" t="b">
            <v>0</v>
          </cell>
          <cell r="AZ1209">
            <v>0</v>
          </cell>
          <cell r="BA1209" t="b">
            <v>1</v>
          </cell>
          <cell r="BB1209" t="b">
            <v>1</v>
          </cell>
          <cell r="BC1209">
            <v>1</v>
          </cell>
        </row>
        <row r="1210">
          <cell r="A1210" t="str">
            <v>2</v>
          </cell>
          <cell r="B1210" t="str">
            <v>2010/12/21</v>
          </cell>
          <cell r="C1210" t="str">
            <v>2011/01/12</v>
          </cell>
          <cell r="D1210">
            <v>0</v>
          </cell>
          <cell r="E1210">
            <v>2290297</v>
          </cell>
          <cell r="F1210" t="str">
            <v>F</v>
          </cell>
          <cell r="G1210" t="str">
            <v>T</v>
          </cell>
          <cell r="H1210" t="str">
            <v>1961/07/09</v>
          </cell>
          <cell r="I1210" t="str">
            <v>Psych Hospital</v>
          </cell>
          <cell r="J1210" t="str">
            <v>Broughton</v>
          </cell>
          <cell r="K1210" t="str">
            <v>900264624L</v>
          </cell>
          <cell r="M1210" t="str">
            <v>1104857</v>
          </cell>
          <cell r="N1210" t="str">
            <v>West</v>
          </cell>
          <cell r="O1210" t="str">
            <v>113</v>
          </cell>
          <cell r="P1210" t="str">
            <v>Western Highlands</v>
          </cell>
          <cell r="Q1210" t="str">
            <v>Direct to Outpatient Commitment</v>
          </cell>
          <cell r="R1210" t="str">
            <v>Other outpatient and residential non state facilit</v>
          </cell>
          <cell r="S1210" t="str">
            <v>Private residence</v>
          </cell>
          <cell r="T1210" t="str">
            <v>MH</v>
          </cell>
          <cell r="U1210" t="str">
            <v>Transylvania</v>
          </cell>
          <cell r="V1210" t="str">
            <v>Transylvania</v>
          </cell>
          <cell r="W1210" t="str">
            <v>Transylvania</v>
          </cell>
          <cell r="Y1210" t="str">
            <v>Western Highlands</v>
          </cell>
          <cell r="AA1210" t="str">
            <v>SELF PAY</v>
          </cell>
          <cell r="AB1210" t="str">
            <v>SELF PAY</v>
          </cell>
          <cell r="AK1210" t="str">
            <v>Self</v>
          </cell>
          <cell r="AL1210">
            <v>50.093150684931508</v>
          </cell>
          <cell r="AM1210">
            <v>952</v>
          </cell>
          <cell r="AN1210">
            <v>1</v>
          </cell>
          <cell r="AO1210">
            <v>1</v>
          </cell>
          <cell r="AP1210">
            <v>20110127</v>
          </cell>
          <cell r="AQ1210">
            <v>15</v>
          </cell>
          <cell r="AR1210" t="str">
            <v>8-30 Days</v>
          </cell>
          <cell r="AS1210">
            <v>0</v>
          </cell>
          <cell r="AT1210">
            <v>0</v>
          </cell>
          <cell r="AU1210">
            <v>1</v>
          </cell>
          <cell r="AV1210" t="b">
            <v>1</v>
          </cell>
          <cell r="AW1210" t="b">
            <v>1</v>
          </cell>
          <cell r="AX1210" t="b">
            <v>1</v>
          </cell>
          <cell r="AY1210" t="b">
            <v>0</v>
          </cell>
          <cell r="AZ1210">
            <v>0</v>
          </cell>
          <cell r="BA1210" t="b">
            <v>1</v>
          </cell>
          <cell r="BB1210" t="b">
            <v>1</v>
          </cell>
          <cell r="BC1210">
            <v>1</v>
          </cell>
        </row>
        <row r="1211">
          <cell r="A1211" t="str">
            <v>0</v>
          </cell>
          <cell r="B1211" t="str">
            <v>2010/12/21</v>
          </cell>
          <cell r="C1211" t="str">
            <v>2011/03/01</v>
          </cell>
          <cell r="D1211">
            <v>0</v>
          </cell>
          <cell r="E1211">
            <v>2290298</v>
          </cell>
          <cell r="F1211" t="str">
            <v>F</v>
          </cell>
          <cell r="G1211" t="str">
            <v>T</v>
          </cell>
          <cell r="H1211" t="str">
            <v>1994/09/05</v>
          </cell>
          <cell r="I1211" t="str">
            <v>Psych Hospital</v>
          </cell>
          <cell r="J1211" t="str">
            <v>Central Regional Hospital</v>
          </cell>
          <cell r="K1211" t="str">
            <v>951396635Q</v>
          </cell>
          <cell r="L1211" t="str">
            <v>951396635Q</v>
          </cell>
          <cell r="M1211" t="str">
            <v>1104859</v>
          </cell>
          <cell r="N1211" t="str">
            <v>C</v>
          </cell>
          <cell r="O1211" t="str">
            <v>206</v>
          </cell>
          <cell r="P1211" t="str">
            <v>O-P-C</v>
          </cell>
          <cell r="Q1211" t="str">
            <v>Direct with Approval</v>
          </cell>
          <cell r="R1211" t="str">
            <v>Other outpatient and residential non state facilit</v>
          </cell>
          <cell r="S1211" t="str">
            <v>Residental facility excluding nursing homes(halfwa</v>
          </cell>
          <cell r="T1211" t="str">
            <v>MH</v>
          </cell>
          <cell r="U1211" t="str">
            <v>Chatham</v>
          </cell>
          <cell r="V1211" t="str">
            <v>Chatham</v>
          </cell>
          <cell r="W1211" t="str">
            <v>Chatham</v>
          </cell>
          <cell r="X1211" t="str">
            <v>O-P-C</v>
          </cell>
          <cell r="Y1211" t="str">
            <v>Orange-Person-Chatham</v>
          </cell>
          <cell r="AA1211" t="str">
            <v>MEDICAID(NC)</v>
          </cell>
          <cell r="AB1211" t="str">
            <v>MEDICAID</v>
          </cell>
          <cell r="AC1211" t="str">
            <v>SELF PAY</v>
          </cell>
          <cell r="AD1211" t="str">
            <v>SELF PAY</v>
          </cell>
          <cell r="AK1211" t="str">
            <v>Medicaid</v>
          </cell>
          <cell r="AL1211">
            <v>16.912328767123288</v>
          </cell>
          <cell r="AM1211">
            <v>361</v>
          </cell>
          <cell r="AN1211">
            <v>1</v>
          </cell>
          <cell r="AO1211">
            <v>1</v>
          </cell>
          <cell r="AP1211">
            <v>20110301</v>
          </cell>
          <cell r="AQ1211">
            <v>0</v>
          </cell>
          <cell r="AR1211" t="str">
            <v>0-7 Days</v>
          </cell>
          <cell r="AS1211">
            <v>0</v>
          </cell>
          <cell r="AT1211">
            <v>0</v>
          </cell>
          <cell r="AU1211">
            <v>1</v>
          </cell>
          <cell r="AV1211" t="b">
            <v>1</v>
          </cell>
          <cell r="AW1211" t="b">
            <v>1</v>
          </cell>
          <cell r="AX1211" t="b">
            <v>1</v>
          </cell>
          <cell r="AY1211" t="b">
            <v>0</v>
          </cell>
          <cell r="AZ1211">
            <v>0</v>
          </cell>
          <cell r="BA1211" t="b">
            <v>1</v>
          </cell>
          <cell r="BB1211" t="b">
            <v>1</v>
          </cell>
          <cell r="BC1211">
            <v>1</v>
          </cell>
        </row>
        <row r="1212">
          <cell r="A1212" t="str">
            <v>1</v>
          </cell>
          <cell r="B1212" t="str">
            <v>2011/01/03</v>
          </cell>
          <cell r="C1212" t="str">
            <v>2011/03/21</v>
          </cell>
          <cell r="D1212">
            <v>0</v>
          </cell>
          <cell r="E1212">
            <v>2290301</v>
          </cell>
          <cell r="F1212" t="str">
            <v>F</v>
          </cell>
          <cell r="G1212" t="str">
            <v>T</v>
          </cell>
          <cell r="H1212" t="str">
            <v>1998/12/30</v>
          </cell>
          <cell r="I1212" t="str">
            <v>Psych Hospital</v>
          </cell>
          <cell r="J1212" t="str">
            <v>Cherry</v>
          </cell>
          <cell r="K1212" t="str">
            <v>948473879Q</v>
          </cell>
          <cell r="L1212" t="str">
            <v>948473879Q</v>
          </cell>
          <cell r="M1212" t="str">
            <v>1104860</v>
          </cell>
          <cell r="N1212" t="str">
            <v>East</v>
          </cell>
          <cell r="O1212" t="str">
            <v>407</v>
          </cell>
          <cell r="P1212" t="str">
            <v>ECBH</v>
          </cell>
          <cell r="Q1212" t="str">
            <v>Direct with Approval</v>
          </cell>
          <cell r="R1212" t="str">
            <v>Other outpatient and residential non state facilit</v>
          </cell>
          <cell r="S1212" t="str">
            <v>Residental facility excluding nursing homes(halfwa</v>
          </cell>
          <cell r="T1212" t="str">
            <v>MH</v>
          </cell>
          <cell r="U1212" t="str">
            <v>Pitt</v>
          </cell>
          <cell r="V1212" t="str">
            <v>Pitt</v>
          </cell>
          <cell r="W1212" t="str">
            <v>Pitt</v>
          </cell>
          <cell r="X1212" t="str">
            <v>ECBH</v>
          </cell>
          <cell r="Y1212" t="str">
            <v>East Carolina Behavioral Health</v>
          </cell>
          <cell r="AA1212" t="str">
            <v>MEDICAID(NC)</v>
          </cell>
          <cell r="AB1212" t="str">
            <v>MEDICAID</v>
          </cell>
          <cell r="AC1212" t="str">
            <v>SELF PAY</v>
          </cell>
          <cell r="AD1212" t="str">
            <v>SELF PAY</v>
          </cell>
          <cell r="AK1212" t="str">
            <v>Medicaid</v>
          </cell>
          <cell r="AL1212">
            <v>12.591780821917808</v>
          </cell>
          <cell r="AM1212">
            <v>676</v>
          </cell>
          <cell r="AN1212">
            <v>1</v>
          </cell>
          <cell r="AO1212">
            <v>1</v>
          </cell>
          <cell r="AP1212">
            <v>20110321</v>
          </cell>
          <cell r="AQ1212">
            <v>0</v>
          </cell>
          <cell r="AR1212" t="str">
            <v>0-7 Days</v>
          </cell>
          <cell r="AS1212">
            <v>0</v>
          </cell>
          <cell r="AT1212">
            <v>0</v>
          </cell>
          <cell r="AU1212">
            <v>1</v>
          </cell>
          <cell r="AV1212" t="b">
            <v>1</v>
          </cell>
          <cell r="AW1212" t="b">
            <v>1</v>
          </cell>
          <cell r="AX1212" t="b">
            <v>1</v>
          </cell>
          <cell r="AY1212" t="b">
            <v>0</v>
          </cell>
          <cell r="AZ1212">
            <v>0</v>
          </cell>
          <cell r="BA1212" t="b">
            <v>1</v>
          </cell>
          <cell r="BB1212" t="b">
            <v>1</v>
          </cell>
          <cell r="BC1212">
            <v>1</v>
          </cell>
        </row>
        <row r="1213">
          <cell r="A1213" t="str">
            <v>H</v>
          </cell>
          <cell r="B1213" t="str">
            <v>2010/12/21</v>
          </cell>
          <cell r="C1213" t="str">
            <v>2011/01/22</v>
          </cell>
          <cell r="D1213">
            <v>0</v>
          </cell>
          <cell r="E1213">
            <v>849025</v>
          </cell>
          <cell r="F1213" t="str">
            <v>M</v>
          </cell>
          <cell r="G1213" t="str">
            <v>T</v>
          </cell>
          <cell r="H1213" t="str">
            <v>1981/12/27</v>
          </cell>
          <cell r="I1213" t="str">
            <v>ADATC</v>
          </cell>
          <cell r="J1213" t="str">
            <v>J F Keith ADATC</v>
          </cell>
          <cell r="K1213" t="str">
            <v>948004492R</v>
          </cell>
          <cell r="M1213" t="str">
            <v>1104862</v>
          </cell>
          <cell r="N1213" t="str">
            <v>West</v>
          </cell>
          <cell r="O1213" t="str">
            <v>109</v>
          </cell>
          <cell r="P1213" t="str">
            <v>Mental Health Partners</v>
          </cell>
          <cell r="Q1213" t="str">
            <v>Program Completion ADATC only</v>
          </cell>
          <cell r="R1213" t="str">
            <v>Other outpatient and residential non state facilit</v>
          </cell>
          <cell r="S1213" t="str">
            <v>Private residence</v>
          </cell>
          <cell r="T1213" t="str">
            <v>SA</v>
          </cell>
          <cell r="U1213" t="str">
            <v>Catawba</v>
          </cell>
          <cell r="V1213" t="str">
            <v>Catawba</v>
          </cell>
          <cell r="W1213" t="str">
            <v>Catawba</v>
          </cell>
          <cell r="X1213" t="str">
            <v>Mental Health Partners</v>
          </cell>
          <cell r="Y1213" t="str">
            <v>Mental Health Partners</v>
          </cell>
          <cell r="AA1213" t="str">
            <v>SELF PAY</v>
          </cell>
          <cell r="AB1213" t="str">
            <v>SELF PAY</v>
          </cell>
          <cell r="AK1213" t="str">
            <v>Self</v>
          </cell>
          <cell r="AL1213">
            <v>29.610958904109587</v>
          </cell>
          <cell r="AM1213">
            <v>1362</v>
          </cell>
          <cell r="AN1213">
            <v>1</v>
          </cell>
          <cell r="AO1213">
            <v>1</v>
          </cell>
          <cell r="AP1213">
            <v>20110127</v>
          </cell>
          <cell r="AQ1213">
            <v>5</v>
          </cell>
          <cell r="AR1213" t="str">
            <v>0-7 Days</v>
          </cell>
          <cell r="AS1213">
            <v>0</v>
          </cell>
          <cell r="AT1213">
            <v>0</v>
          </cell>
          <cell r="AU1213">
            <v>0</v>
          </cell>
          <cell r="AV1213" t="b">
            <v>0</v>
          </cell>
          <cell r="AW1213" t="b">
            <v>1</v>
          </cell>
          <cell r="AX1213" t="b">
            <v>1</v>
          </cell>
          <cell r="AY1213" t="b">
            <v>0</v>
          </cell>
          <cell r="AZ1213">
            <v>1</v>
          </cell>
          <cell r="BA1213" t="b">
            <v>1</v>
          </cell>
          <cell r="BB1213" t="b">
            <v>1</v>
          </cell>
          <cell r="BC1213">
            <v>1</v>
          </cell>
        </row>
        <row r="1214">
          <cell r="A1214" t="str">
            <v>2</v>
          </cell>
          <cell r="B1214" t="str">
            <v>2010/12/22</v>
          </cell>
          <cell r="C1214" t="str">
            <v>2011/01/20</v>
          </cell>
          <cell r="D1214">
            <v>0</v>
          </cell>
          <cell r="E1214">
            <v>2275806</v>
          </cell>
          <cell r="F1214" t="str">
            <v>F</v>
          </cell>
          <cell r="G1214" t="str">
            <v>T</v>
          </cell>
          <cell r="H1214" t="str">
            <v>1961/02/03</v>
          </cell>
          <cell r="I1214" t="str">
            <v>Psych Hospital</v>
          </cell>
          <cell r="J1214" t="str">
            <v>Broughton</v>
          </cell>
          <cell r="K1214" t="str">
            <v>951174495K</v>
          </cell>
          <cell r="M1214" t="str">
            <v>1104863</v>
          </cell>
          <cell r="N1214" t="str">
            <v>West</v>
          </cell>
          <cell r="O1214" t="str">
            <v>113</v>
          </cell>
          <cell r="P1214" t="str">
            <v>Western Highlands</v>
          </cell>
          <cell r="Q1214" t="str">
            <v>Direct with Approval</v>
          </cell>
          <cell r="R1214" t="str">
            <v>Other outpatient and residential non state facilit</v>
          </cell>
          <cell r="S1214" t="str">
            <v>Private residence</v>
          </cell>
          <cell r="T1214" t="str">
            <v>MH</v>
          </cell>
          <cell r="U1214" t="str">
            <v>Buncombe</v>
          </cell>
          <cell r="V1214" t="str">
            <v>Buncombe</v>
          </cell>
          <cell r="W1214" t="str">
            <v>Buncombe</v>
          </cell>
          <cell r="Y1214" t="str">
            <v>Western Highlands</v>
          </cell>
          <cell r="AA1214" t="str">
            <v>SELF PAY</v>
          </cell>
          <cell r="AB1214" t="str">
            <v>SELF PAY</v>
          </cell>
          <cell r="AK1214" t="str">
            <v>Self</v>
          </cell>
          <cell r="AL1214">
            <v>50.520547945205479</v>
          </cell>
          <cell r="AM1214">
            <v>944</v>
          </cell>
          <cell r="AN1214">
            <v>1</v>
          </cell>
          <cell r="AO1214">
            <v>1</v>
          </cell>
          <cell r="AP1214">
            <v>20110125</v>
          </cell>
          <cell r="AQ1214">
            <v>5</v>
          </cell>
          <cell r="AR1214" t="str">
            <v>0-7 Days</v>
          </cell>
          <cell r="AS1214">
            <v>0</v>
          </cell>
          <cell r="AT1214">
            <v>0</v>
          </cell>
          <cell r="AU1214">
            <v>1</v>
          </cell>
          <cell r="AV1214" t="b">
            <v>1</v>
          </cell>
          <cell r="AW1214" t="b">
            <v>1</v>
          </cell>
          <cell r="AX1214" t="b">
            <v>1</v>
          </cell>
          <cell r="AY1214" t="b">
            <v>0</v>
          </cell>
          <cell r="AZ1214">
            <v>0</v>
          </cell>
          <cell r="BA1214" t="b">
            <v>1</v>
          </cell>
          <cell r="BB1214" t="b">
            <v>1</v>
          </cell>
          <cell r="BC1214">
            <v>1</v>
          </cell>
        </row>
        <row r="1215">
          <cell r="A1215" t="str">
            <v>H</v>
          </cell>
          <cell r="B1215" t="str">
            <v>2010/12/22</v>
          </cell>
          <cell r="C1215" t="str">
            <v>2011/01/12</v>
          </cell>
          <cell r="D1215">
            <v>0</v>
          </cell>
          <cell r="E1215">
            <v>2260192</v>
          </cell>
          <cell r="F1215" t="str">
            <v>F</v>
          </cell>
          <cell r="G1215" t="str">
            <v>T</v>
          </cell>
          <cell r="H1215" t="str">
            <v>1982/06/10</v>
          </cell>
          <cell r="I1215" t="str">
            <v>ADATC</v>
          </cell>
          <cell r="J1215" t="str">
            <v>J F Keith ADATC</v>
          </cell>
          <cell r="K1215" t="str">
            <v>949519296K</v>
          </cell>
          <cell r="L1215" t="str">
            <v>949519296K</v>
          </cell>
          <cell r="M1215" t="str">
            <v>1104866</v>
          </cell>
          <cell r="N1215" t="str">
            <v>West</v>
          </cell>
          <cell r="O1215" t="str">
            <v>109</v>
          </cell>
          <cell r="P1215" t="str">
            <v>Mental Health Partners</v>
          </cell>
          <cell r="Q1215" t="str">
            <v>Program Completion ADATC only</v>
          </cell>
          <cell r="R1215" t="str">
            <v>Other outpatient and residential non state facilit</v>
          </cell>
          <cell r="S1215" t="str">
            <v>Private residence</v>
          </cell>
          <cell r="T1215" t="str">
            <v>SA</v>
          </cell>
          <cell r="U1215" t="str">
            <v>Catawba</v>
          </cell>
          <cell r="V1215" t="str">
            <v>Catawba</v>
          </cell>
          <cell r="W1215" t="str">
            <v>Catawba</v>
          </cell>
          <cell r="X1215" t="str">
            <v>Mental Health Partners</v>
          </cell>
          <cell r="Y1215" t="str">
            <v>Mental Health Partners</v>
          </cell>
          <cell r="AA1215" t="str">
            <v>MEDICARE PART A</v>
          </cell>
          <cell r="AB1215" t="str">
            <v>MEDICARE</v>
          </cell>
          <cell r="AC1215" t="str">
            <v>SELF PAY</v>
          </cell>
          <cell r="AD1215" t="str">
            <v>SELF PAY</v>
          </cell>
          <cell r="AE1215" t="str">
            <v>MEDICARE PART B</v>
          </cell>
          <cell r="AF1215" t="str">
            <v>MEDICARE</v>
          </cell>
          <cell r="AG1215" t="str">
            <v>MEDICAID(NC)</v>
          </cell>
          <cell r="AH1215" t="str">
            <v>MEDICAID</v>
          </cell>
          <cell r="AK1215" t="str">
            <v>Medicaid</v>
          </cell>
          <cell r="AL1215">
            <v>29.158904109589042</v>
          </cell>
          <cell r="AM1215">
            <v>1574</v>
          </cell>
          <cell r="AN1215">
            <v>1</v>
          </cell>
          <cell r="AO1215">
            <v>1</v>
          </cell>
          <cell r="AP1215">
            <v>20110308</v>
          </cell>
          <cell r="AQ1215">
            <v>55</v>
          </cell>
          <cell r="AR1215" t="str">
            <v>31-60 Days</v>
          </cell>
          <cell r="AS1215">
            <v>0</v>
          </cell>
          <cell r="AT1215">
            <v>0</v>
          </cell>
          <cell r="AU1215">
            <v>0</v>
          </cell>
          <cell r="AV1215" t="b">
            <v>0</v>
          </cell>
          <cell r="AW1215" t="b">
            <v>1</v>
          </cell>
          <cell r="AX1215" t="b">
            <v>1</v>
          </cell>
          <cell r="AY1215" t="b">
            <v>0</v>
          </cell>
          <cell r="AZ1215">
            <v>1</v>
          </cell>
          <cell r="BA1215" t="b">
            <v>1</v>
          </cell>
          <cell r="BB1215" t="b">
            <v>1</v>
          </cell>
          <cell r="BC1215">
            <v>1</v>
          </cell>
        </row>
        <row r="1216">
          <cell r="A1216" t="str">
            <v>H</v>
          </cell>
          <cell r="B1216" t="str">
            <v>2010/12/22</v>
          </cell>
          <cell r="C1216" t="str">
            <v>2011/01/12</v>
          </cell>
          <cell r="D1216">
            <v>0</v>
          </cell>
          <cell r="E1216">
            <v>2277905</v>
          </cell>
          <cell r="F1216" t="str">
            <v>M</v>
          </cell>
          <cell r="G1216" t="str">
            <v>T</v>
          </cell>
          <cell r="H1216" t="str">
            <v>1956/01/09</v>
          </cell>
          <cell r="I1216" t="str">
            <v>ADATC</v>
          </cell>
          <cell r="J1216" t="str">
            <v>J F Keith ADATC</v>
          </cell>
          <cell r="K1216" t="str">
            <v>946394624L</v>
          </cell>
          <cell r="M1216" t="str">
            <v>1104867</v>
          </cell>
          <cell r="N1216" t="str">
            <v>West</v>
          </cell>
          <cell r="O1216" t="str">
            <v>101</v>
          </cell>
          <cell r="P1216" t="str">
            <v>Smoky Mountain</v>
          </cell>
          <cell r="Q1216" t="str">
            <v>Program Completion ADATC only</v>
          </cell>
          <cell r="R1216" t="str">
            <v>Other outpatient and residential non state facilit</v>
          </cell>
          <cell r="S1216" t="str">
            <v>Residental facility excluding nursing homes(halfwa</v>
          </cell>
          <cell r="T1216" t="str">
            <v>SA</v>
          </cell>
          <cell r="U1216" t="str">
            <v>Jackson</v>
          </cell>
          <cell r="V1216" t="str">
            <v>Jackson</v>
          </cell>
          <cell r="W1216" t="str">
            <v>Haywood</v>
          </cell>
          <cell r="X1216" t="str">
            <v>Smoky Mountain</v>
          </cell>
          <cell r="Y1216" t="str">
            <v>Smoky Mountain Center</v>
          </cell>
          <cell r="AA1216" t="str">
            <v>SELF PAY</v>
          </cell>
          <cell r="AB1216" t="str">
            <v>SELF PAY</v>
          </cell>
          <cell r="AK1216" t="str">
            <v>Self</v>
          </cell>
          <cell r="AL1216">
            <v>55.594520547945208</v>
          </cell>
          <cell r="AM1216">
            <v>1580</v>
          </cell>
          <cell r="AN1216">
            <v>1</v>
          </cell>
          <cell r="AO1216">
            <v>1</v>
          </cell>
          <cell r="AP1216">
            <v>20110218</v>
          </cell>
          <cell r="AQ1216">
            <v>37</v>
          </cell>
          <cell r="AR1216" t="str">
            <v>31-60 Days</v>
          </cell>
          <cell r="AS1216">
            <v>0</v>
          </cell>
          <cell r="AT1216">
            <v>0</v>
          </cell>
          <cell r="AU1216">
            <v>0</v>
          </cell>
          <cell r="AV1216" t="b">
            <v>0</v>
          </cell>
          <cell r="AW1216" t="b">
            <v>1</v>
          </cell>
          <cell r="AX1216" t="b">
            <v>1</v>
          </cell>
          <cell r="AY1216" t="b">
            <v>0</v>
          </cell>
          <cell r="AZ1216">
            <v>1</v>
          </cell>
          <cell r="BA1216" t="b">
            <v>1</v>
          </cell>
          <cell r="BB1216" t="b">
            <v>1</v>
          </cell>
          <cell r="BC1216">
            <v>1</v>
          </cell>
        </row>
        <row r="1217">
          <cell r="A1217" t="str">
            <v>Q</v>
          </cell>
          <cell r="B1217" t="str">
            <v>2011/01/03</v>
          </cell>
          <cell r="C1217" t="str">
            <v>2011/01/24</v>
          </cell>
          <cell r="D1217">
            <v>0</v>
          </cell>
          <cell r="E1217">
            <v>2287686</v>
          </cell>
          <cell r="F1217" t="str">
            <v>M</v>
          </cell>
          <cell r="G1217" t="str">
            <v>T</v>
          </cell>
          <cell r="H1217" t="str">
            <v>1976/10/05</v>
          </cell>
          <cell r="I1217" t="str">
            <v>ADATC</v>
          </cell>
          <cell r="J1217" t="str">
            <v>W.B. Jones ADATC</v>
          </cell>
          <cell r="K1217" t="str">
            <v>900730459N</v>
          </cell>
          <cell r="M1217" t="str">
            <v>1104868</v>
          </cell>
          <cell r="N1217" t="str">
            <v>East</v>
          </cell>
          <cell r="O1217" t="str">
            <v>408</v>
          </cell>
          <cell r="P1217" t="str">
            <v>Eastpointe</v>
          </cell>
          <cell r="Q1217" t="str">
            <v>Program Completion ADATC only</v>
          </cell>
          <cell r="R1217" t="str">
            <v>Other outpatient and residential non state facilit</v>
          </cell>
          <cell r="S1217" t="str">
            <v>Private residence</v>
          </cell>
          <cell r="T1217" t="str">
            <v>SA</v>
          </cell>
          <cell r="U1217" t="str">
            <v>Wayne</v>
          </cell>
          <cell r="V1217" t="str">
            <v>Wayne</v>
          </cell>
          <cell r="W1217" t="str">
            <v>Wayne</v>
          </cell>
          <cell r="X1217" t="str">
            <v>Eastpointe</v>
          </cell>
          <cell r="Y1217" t="str">
            <v>Eastpointe</v>
          </cell>
          <cell r="AA1217" t="str">
            <v>SELF PAY</v>
          </cell>
          <cell r="AB1217" t="str">
            <v>SELF PAY</v>
          </cell>
          <cell r="AK1217" t="str">
            <v>Self</v>
          </cell>
          <cell r="AL1217">
            <v>34.841095890410962</v>
          </cell>
          <cell r="AM1217">
            <v>1981</v>
          </cell>
          <cell r="AN1217">
            <v>1</v>
          </cell>
          <cell r="AO1217">
            <v>1</v>
          </cell>
          <cell r="AP1217">
            <v>20110127</v>
          </cell>
          <cell r="AQ1217">
            <v>3</v>
          </cell>
          <cell r="AR1217" t="str">
            <v>0-7 Days</v>
          </cell>
          <cell r="AS1217">
            <v>0</v>
          </cell>
          <cell r="AT1217">
            <v>0</v>
          </cell>
          <cell r="AU1217">
            <v>0</v>
          </cell>
          <cell r="AV1217" t="b">
            <v>0</v>
          </cell>
          <cell r="AW1217" t="b">
            <v>1</v>
          </cell>
          <cell r="AX1217" t="b">
            <v>1</v>
          </cell>
          <cell r="AY1217" t="b">
            <v>0</v>
          </cell>
          <cell r="AZ1217">
            <v>1</v>
          </cell>
          <cell r="BA1217" t="b">
            <v>1</v>
          </cell>
          <cell r="BB1217" t="b">
            <v>1</v>
          </cell>
          <cell r="BC1217">
            <v>1</v>
          </cell>
        </row>
        <row r="1218">
          <cell r="A1218" t="str">
            <v>8</v>
          </cell>
          <cell r="B1218" t="str">
            <v>2010/12/22</v>
          </cell>
          <cell r="C1218" t="str">
            <v>2011/01/14</v>
          </cell>
          <cell r="D1218">
            <v>0</v>
          </cell>
          <cell r="E1218">
            <v>2269952</v>
          </cell>
          <cell r="F1218" t="str">
            <v>F</v>
          </cell>
          <cell r="G1218" t="str">
            <v>T</v>
          </cell>
          <cell r="H1218" t="str">
            <v>1971/10/03</v>
          </cell>
          <cell r="I1218" t="str">
            <v>ADATC</v>
          </cell>
          <cell r="J1218" t="str">
            <v>R. J. Blackley ADATC</v>
          </cell>
          <cell r="K1218" t="str">
            <v>949301074L</v>
          </cell>
          <cell r="M1218" t="str">
            <v>1104871</v>
          </cell>
          <cell r="N1218" t="str">
            <v>C</v>
          </cell>
          <cell r="O1218" t="str">
            <v>207</v>
          </cell>
          <cell r="P1218" t="str">
            <v>Durham</v>
          </cell>
          <cell r="Q1218" t="str">
            <v>Program Completion ADATC only</v>
          </cell>
          <cell r="R1218" t="str">
            <v>Other outpatient and residential non state facilit</v>
          </cell>
          <cell r="S1218" t="str">
            <v>Private residence</v>
          </cell>
          <cell r="T1218" t="str">
            <v>SA</v>
          </cell>
          <cell r="U1218" t="str">
            <v>Durham</v>
          </cell>
          <cell r="V1218" t="str">
            <v>Durham</v>
          </cell>
          <cell r="W1218" t="str">
            <v>Unknown</v>
          </cell>
          <cell r="X1218" t="str">
            <v>Durham</v>
          </cell>
          <cell r="Y1218" t="str">
            <v>Durham Center</v>
          </cell>
          <cell r="AA1218" t="str">
            <v>SELF PAY</v>
          </cell>
          <cell r="AB1218" t="str">
            <v>SELF PAY</v>
          </cell>
          <cell r="AK1218" t="str">
            <v>Self</v>
          </cell>
          <cell r="AL1218">
            <v>39.852054794520548</v>
          </cell>
          <cell r="AM1218">
            <v>1242</v>
          </cell>
          <cell r="AN1218">
            <v>0</v>
          </cell>
          <cell r="AO1218">
            <v>0</v>
          </cell>
          <cell r="AP1218" t="str">
            <v>.</v>
          </cell>
          <cell r="AQ1218" t="str">
            <v>.</v>
          </cell>
          <cell r="AR1218" t="str">
            <v>Not Seen</v>
          </cell>
          <cell r="AS1218">
            <v>0</v>
          </cell>
          <cell r="AT1218">
            <v>0</v>
          </cell>
          <cell r="AU1218">
            <v>0</v>
          </cell>
          <cell r="AV1218" t="b">
            <v>0</v>
          </cell>
          <cell r="AW1218" t="b">
            <v>1</v>
          </cell>
          <cell r="AX1218" t="b">
            <v>1</v>
          </cell>
          <cell r="AY1218" t="b">
            <v>0</v>
          </cell>
          <cell r="AZ1218">
            <v>1</v>
          </cell>
          <cell r="BA1218" t="b">
            <v>1</v>
          </cell>
          <cell r="BB1218" t="b">
            <v>1</v>
          </cell>
          <cell r="BC1218">
            <v>1</v>
          </cell>
        </row>
        <row r="1219">
          <cell r="A1219" t="str">
            <v>1</v>
          </cell>
          <cell r="B1219" t="str">
            <v>2010/12/23</v>
          </cell>
          <cell r="C1219" t="str">
            <v>2011/01/04</v>
          </cell>
          <cell r="D1219">
            <v>0</v>
          </cell>
          <cell r="E1219">
            <v>2290302</v>
          </cell>
          <cell r="F1219" t="str">
            <v>F</v>
          </cell>
          <cell r="G1219" t="str">
            <v>T</v>
          </cell>
          <cell r="H1219" t="str">
            <v>1959/06/20</v>
          </cell>
          <cell r="I1219" t="str">
            <v>Psych Hospital</v>
          </cell>
          <cell r="J1219" t="str">
            <v>Cherry</v>
          </cell>
          <cell r="K1219" t="str">
            <v>581041585R</v>
          </cell>
          <cell r="M1219" t="str">
            <v>1104874</v>
          </cell>
          <cell r="N1219" t="str">
            <v>East</v>
          </cell>
          <cell r="O1219" t="str">
            <v>305</v>
          </cell>
          <cell r="P1219" t="str">
            <v>Cumberland</v>
          </cell>
          <cell r="Q1219" t="str">
            <v>Direct with Approval</v>
          </cell>
          <cell r="R1219" t="str">
            <v>Other outpatient and residential non state facilit</v>
          </cell>
          <cell r="S1219" t="str">
            <v>Private residence</v>
          </cell>
          <cell r="T1219" t="str">
            <v>SA</v>
          </cell>
          <cell r="U1219" t="str">
            <v>Cumberland</v>
          </cell>
          <cell r="V1219" t="str">
            <v>Cumberland</v>
          </cell>
          <cell r="W1219" t="str">
            <v>Cumberland</v>
          </cell>
          <cell r="X1219" t="str">
            <v>Cumberland</v>
          </cell>
          <cell r="Y1219" t="str">
            <v>Cumberland</v>
          </cell>
          <cell r="AA1219" t="str">
            <v>SELF PAY</v>
          </cell>
          <cell r="AB1219" t="str">
            <v>SELF PAY</v>
          </cell>
          <cell r="AK1219" t="str">
            <v>Self</v>
          </cell>
          <cell r="AL1219">
            <v>52.147945205479452</v>
          </cell>
          <cell r="AM1219">
            <v>677</v>
          </cell>
          <cell r="AN1219">
            <v>0</v>
          </cell>
          <cell r="AO1219">
            <v>0</v>
          </cell>
          <cell r="AP1219" t="str">
            <v>.</v>
          </cell>
          <cell r="AQ1219" t="str">
            <v>.</v>
          </cell>
          <cell r="AR1219" t="str">
            <v>Not Seen</v>
          </cell>
          <cell r="AS1219">
            <v>0</v>
          </cell>
          <cell r="AT1219">
            <v>0</v>
          </cell>
          <cell r="AU1219">
            <v>1</v>
          </cell>
          <cell r="AV1219" t="b">
            <v>1</v>
          </cell>
          <cell r="AW1219" t="b">
            <v>1</v>
          </cell>
          <cell r="AX1219" t="b">
            <v>1</v>
          </cell>
          <cell r="AY1219" t="b">
            <v>0</v>
          </cell>
          <cell r="AZ1219">
            <v>0</v>
          </cell>
          <cell r="BA1219" t="b">
            <v>1</v>
          </cell>
          <cell r="BB1219" t="b">
            <v>1</v>
          </cell>
          <cell r="BC1219">
            <v>1</v>
          </cell>
        </row>
        <row r="1220">
          <cell r="A1220" t="str">
            <v>0</v>
          </cell>
          <cell r="B1220" t="str">
            <v>2010/12/23</v>
          </cell>
          <cell r="C1220" t="str">
            <v>2011/01/07</v>
          </cell>
          <cell r="D1220">
            <v>0</v>
          </cell>
          <cell r="E1220">
            <v>2290303</v>
          </cell>
          <cell r="F1220" t="str">
            <v>M</v>
          </cell>
          <cell r="G1220" t="str">
            <v>T</v>
          </cell>
          <cell r="H1220" t="str">
            <v>1931/01/11</v>
          </cell>
          <cell r="I1220" t="str">
            <v>Psych Hospital</v>
          </cell>
          <cell r="J1220" t="str">
            <v>Central Regional Hospital</v>
          </cell>
          <cell r="K1220" t="str">
            <v>951731615L</v>
          </cell>
          <cell r="M1220" t="str">
            <v>1104875</v>
          </cell>
          <cell r="N1220" t="str">
            <v>C</v>
          </cell>
          <cell r="O1220" t="str">
            <v>308</v>
          </cell>
          <cell r="P1220" t="str">
            <v>Wake</v>
          </cell>
          <cell r="Q1220" t="str">
            <v>Direct with Approval</v>
          </cell>
          <cell r="R1220" t="str">
            <v>Other outpatient and residential non state facilit</v>
          </cell>
          <cell r="S1220" t="str">
            <v>Foster family alternative family living</v>
          </cell>
          <cell r="T1220" t="str">
            <v>MH</v>
          </cell>
          <cell r="U1220" t="str">
            <v>Wake</v>
          </cell>
          <cell r="V1220" t="str">
            <v>Wake</v>
          </cell>
          <cell r="W1220" t="str">
            <v>Wake</v>
          </cell>
          <cell r="X1220" t="str">
            <v>Wake</v>
          </cell>
          <cell r="Y1220" t="str">
            <v>Wake</v>
          </cell>
          <cell r="AA1220" t="str">
            <v>OTHER MEDICARE HMO</v>
          </cell>
          <cell r="AB1220" t="str">
            <v>HMO</v>
          </cell>
          <cell r="AC1220" t="str">
            <v>SELF PAY</v>
          </cell>
          <cell r="AD1220" t="str">
            <v>SELF PAY</v>
          </cell>
          <cell r="AK1220" t="str">
            <v>Private</v>
          </cell>
          <cell r="AL1220">
            <v>80.605479452054794</v>
          </cell>
          <cell r="AM1220">
            <v>362</v>
          </cell>
          <cell r="AN1220">
            <v>0</v>
          </cell>
          <cell r="AO1220">
            <v>0</v>
          </cell>
          <cell r="AP1220" t="str">
            <v>.</v>
          </cell>
          <cell r="AQ1220" t="str">
            <v>.</v>
          </cell>
          <cell r="AR1220" t="str">
            <v>Not Seen</v>
          </cell>
          <cell r="AS1220">
            <v>0</v>
          </cell>
          <cell r="AT1220">
            <v>0</v>
          </cell>
          <cell r="AU1220">
            <v>1</v>
          </cell>
          <cell r="AV1220" t="b">
            <v>1</v>
          </cell>
          <cell r="AW1220" t="b">
            <v>1</v>
          </cell>
          <cell r="AX1220" t="b">
            <v>1</v>
          </cell>
          <cell r="AY1220" t="b">
            <v>0</v>
          </cell>
          <cell r="AZ1220">
            <v>0</v>
          </cell>
          <cell r="BA1220" t="b">
            <v>1</v>
          </cell>
          <cell r="BB1220" t="b">
            <v>1</v>
          </cell>
          <cell r="BC1220">
            <v>1</v>
          </cell>
        </row>
        <row r="1221">
          <cell r="A1221" t="str">
            <v>1</v>
          </cell>
          <cell r="B1221" t="str">
            <v>2010/12/23</v>
          </cell>
          <cell r="C1221" t="str">
            <v>2011/01/05</v>
          </cell>
          <cell r="D1221">
            <v>0</v>
          </cell>
          <cell r="E1221">
            <v>2290304</v>
          </cell>
          <cell r="F1221" t="str">
            <v>M</v>
          </cell>
          <cell r="G1221" t="str">
            <v>T</v>
          </cell>
          <cell r="H1221" t="str">
            <v>1989/09/27</v>
          </cell>
          <cell r="I1221" t="str">
            <v>Psych Hospital</v>
          </cell>
          <cell r="J1221" t="str">
            <v>Cherry</v>
          </cell>
          <cell r="M1221" t="str">
            <v>1104876</v>
          </cell>
          <cell r="N1221" t="str">
            <v>East</v>
          </cell>
          <cell r="O1221" t="str">
            <v>401</v>
          </cell>
          <cell r="P1221" t="str">
            <v>Southeastern Center</v>
          </cell>
          <cell r="Q1221" t="str">
            <v>Direct to Outpatient Commitment</v>
          </cell>
          <cell r="R1221" t="str">
            <v>Other outpatient and residential non state facilit</v>
          </cell>
          <cell r="S1221" t="str">
            <v>Private residence</v>
          </cell>
          <cell r="T1221" t="str">
            <v>MH</v>
          </cell>
          <cell r="U1221" t="str">
            <v>New Hanover</v>
          </cell>
          <cell r="V1221" t="str">
            <v>New Hanover</v>
          </cell>
          <cell r="W1221" t="str">
            <v>New Hanover</v>
          </cell>
          <cell r="X1221" t="str">
            <v>Southeastern Center</v>
          </cell>
          <cell r="Y1221" t="str">
            <v>Southeastern Center</v>
          </cell>
          <cell r="AA1221" t="str">
            <v>SELF PAY</v>
          </cell>
          <cell r="AB1221" t="str">
            <v>SELF PAY</v>
          </cell>
          <cell r="AK1221" t="str">
            <v>Self</v>
          </cell>
          <cell r="AL1221">
            <v>21.854794520547944</v>
          </cell>
          <cell r="AM1221">
            <v>678</v>
          </cell>
          <cell r="AN1221" t="e">
            <v>#N/A</v>
          </cell>
          <cell r="AO1221">
            <v>0</v>
          </cell>
          <cell r="AP1221" t="e">
            <v>#N/A</v>
          </cell>
          <cell r="AQ1221" t="e">
            <v>#N/A</v>
          </cell>
          <cell r="AR1221" t="e">
            <v>#N/A</v>
          </cell>
          <cell r="AS1221" t="e">
            <v>#N/A</v>
          </cell>
          <cell r="AT1221">
            <v>0</v>
          </cell>
          <cell r="AU1221">
            <v>1</v>
          </cell>
          <cell r="AV1221" t="b">
            <v>1</v>
          </cell>
          <cell r="AW1221" t="b">
            <v>1</v>
          </cell>
          <cell r="AX1221" t="b">
            <v>1</v>
          </cell>
          <cell r="AY1221" t="b">
            <v>0</v>
          </cell>
          <cell r="AZ1221">
            <v>0</v>
          </cell>
          <cell r="BA1221" t="b">
            <v>1</v>
          </cell>
          <cell r="BB1221" t="b">
            <v>1</v>
          </cell>
          <cell r="BC1221">
            <v>1</v>
          </cell>
        </row>
        <row r="1222">
          <cell r="A1222" t="str">
            <v>1</v>
          </cell>
          <cell r="B1222" t="str">
            <v>2011/03/25</v>
          </cell>
          <cell r="C1222" t="str">
            <v>2011/03/31</v>
          </cell>
          <cell r="D1222">
            <v>0</v>
          </cell>
          <cell r="E1222">
            <v>2290304</v>
          </cell>
          <cell r="F1222" t="str">
            <v>M</v>
          </cell>
          <cell r="G1222" t="str">
            <v>T</v>
          </cell>
          <cell r="H1222" t="str">
            <v>1989/09/27</v>
          </cell>
          <cell r="I1222" t="str">
            <v>Psych Hospital</v>
          </cell>
          <cell r="J1222" t="str">
            <v>Cherry</v>
          </cell>
          <cell r="M1222" t="str">
            <v>1104876</v>
          </cell>
          <cell r="N1222" t="str">
            <v>East</v>
          </cell>
          <cell r="O1222" t="str">
            <v>401</v>
          </cell>
          <cell r="P1222" t="str">
            <v>Southeastern Center</v>
          </cell>
          <cell r="Q1222" t="str">
            <v>Direct to Outpatient Commitment</v>
          </cell>
          <cell r="R1222" t="str">
            <v>Other outpatient and residential non state facilit</v>
          </cell>
          <cell r="S1222" t="str">
            <v>Private residence</v>
          </cell>
          <cell r="T1222" t="str">
            <v>MH</v>
          </cell>
          <cell r="U1222" t="str">
            <v>New Hanover</v>
          </cell>
          <cell r="V1222" t="str">
            <v>New Hanover</v>
          </cell>
          <cell r="W1222" t="str">
            <v>New Hanover</v>
          </cell>
          <cell r="X1222" t="str">
            <v>Southeastern Center</v>
          </cell>
          <cell r="Y1222" t="str">
            <v>Southeastern Center</v>
          </cell>
          <cell r="AA1222" t="str">
            <v>SELF PAY</v>
          </cell>
          <cell r="AB1222" t="str">
            <v>SELF PAY</v>
          </cell>
          <cell r="AK1222" t="str">
            <v>Self</v>
          </cell>
          <cell r="AL1222">
            <v>21.854794520547944</v>
          </cell>
          <cell r="AM1222">
            <v>679</v>
          </cell>
          <cell r="AN1222" t="e">
            <v>#N/A</v>
          </cell>
          <cell r="AO1222">
            <v>0</v>
          </cell>
          <cell r="AP1222" t="e">
            <v>#N/A</v>
          </cell>
          <cell r="AQ1222" t="e">
            <v>#N/A</v>
          </cell>
          <cell r="AR1222" t="e">
            <v>#N/A</v>
          </cell>
          <cell r="AS1222" t="e">
            <v>#N/A</v>
          </cell>
          <cell r="AT1222">
            <v>0</v>
          </cell>
          <cell r="AU1222">
            <v>1</v>
          </cell>
          <cell r="AV1222" t="b">
            <v>1</v>
          </cell>
          <cell r="AW1222" t="b">
            <v>1</v>
          </cell>
          <cell r="AX1222" t="b">
            <v>1</v>
          </cell>
          <cell r="AY1222" t="b">
            <v>0</v>
          </cell>
          <cell r="AZ1222">
            <v>0</v>
          </cell>
          <cell r="BA1222" t="b">
            <v>1</v>
          </cell>
          <cell r="BB1222" t="b">
            <v>1</v>
          </cell>
          <cell r="BC1222">
            <v>1</v>
          </cell>
        </row>
        <row r="1223">
          <cell r="A1223" t="str">
            <v>0</v>
          </cell>
          <cell r="B1223" t="str">
            <v>2010/12/23</v>
          </cell>
          <cell r="C1223" t="str">
            <v>2011/01/28</v>
          </cell>
          <cell r="D1223">
            <v>0</v>
          </cell>
          <cell r="E1223">
            <v>2290305</v>
          </cell>
          <cell r="F1223" t="str">
            <v>M</v>
          </cell>
          <cell r="G1223" t="str">
            <v>T</v>
          </cell>
          <cell r="H1223" t="str">
            <v>1923/06/28</v>
          </cell>
          <cell r="I1223" t="str">
            <v>Psych Hospital</v>
          </cell>
          <cell r="J1223" t="str">
            <v>Central Regional Hospital</v>
          </cell>
          <cell r="K1223" t="str">
            <v>951735078N</v>
          </cell>
          <cell r="M1223" t="str">
            <v>1104877</v>
          </cell>
          <cell r="N1223" t="str">
            <v>C</v>
          </cell>
          <cell r="O1223" t="str">
            <v>207</v>
          </cell>
          <cell r="P1223" t="str">
            <v>Durham</v>
          </cell>
          <cell r="Q1223" t="str">
            <v>Direct with Approval</v>
          </cell>
          <cell r="R1223" t="str">
            <v>Other outpatient and residential non state facilit</v>
          </cell>
          <cell r="S1223" t="str">
            <v>Nursing home (ICF SNF)</v>
          </cell>
          <cell r="T1223" t="str">
            <v>MH</v>
          </cell>
          <cell r="U1223" t="str">
            <v>Durham</v>
          </cell>
          <cell r="V1223" t="str">
            <v>Durham</v>
          </cell>
          <cell r="W1223" t="str">
            <v>Durham</v>
          </cell>
          <cell r="X1223" t="str">
            <v>Durham</v>
          </cell>
          <cell r="Y1223" t="str">
            <v>Durham Center</v>
          </cell>
          <cell r="AA1223" t="str">
            <v>MEDICARE PART A</v>
          </cell>
          <cell r="AB1223" t="str">
            <v>MEDICARE</v>
          </cell>
          <cell r="AC1223" t="str">
            <v>BCBS OF NC/BLUE OPTIONS</v>
          </cell>
          <cell r="AD1223" t="str">
            <v>BLUE CROSS</v>
          </cell>
          <cell r="AE1223" t="str">
            <v>SELF PAY</v>
          </cell>
          <cell r="AF1223" t="str">
            <v>SELF PAY</v>
          </cell>
          <cell r="AG1223" t="str">
            <v>MEDICARE PART B</v>
          </cell>
          <cell r="AH1223" t="str">
            <v>MEDICARE</v>
          </cell>
          <cell r="AK1223" t="str">
            <v>Medicare</v>
          </cell>
          <cell r="AL1223">
            <v>88.150684931506845</v>
          </cell>
          <cell r="AM1223">
            <v>363</v>
          </cell>
          <cell r="AN1223">
            <v>0</v>
          </cell>
          <cell r="AO1223">
            <v>0</v>
          </cell>
          <cell r="AP1223" t="str">
            <v>.</v>
          </cell>
          <cell r="AQ1223" t="str">
            <v>.</v>
          </cell>
          <cell r="AR1223" t="str">
            <v>Not Seen</v>
          </cell>
          <cell r="AS1223">
            <v>0</v>
          </cell>
          <cell r="AT1223">
            <v>0</v>
          </cell>
          <cell r="AU1223">
            <v>1</v>
          </cell>
          <cell r="AV1223" t="b">
            <v>1</v>
          </cell>
          <cell r="AW1223" t="b">
            <v>1</v>
          </cell>
          <cell r="AX1223" t="b">
            <v>1</v>
          </cell>
          <cell r="AY1223" t="b">
            <v>0</v>
          </cell>
          <cell r="AZ1223">
            <v>0</v>
          </cell>
          <cell r="BA1223" t="b">
            <v>1</v>
          </cell>
          <cell r="BB1223" t="b">
            <v>1</v>
          </cell>
          <cell r="BC1223">
            <v>1</v>
          </cell>
        </row>
        <row r="1224">
          <cell r="A1224" t="str">
            <v>1</v>
          </cell>
          <cell r="B1224" t="str">
            <v>2011/01/07</v>
          </cell>
          <cell r="C1224" t="str">
            <v>2011/01/20</v>
          </cell>
          <cell r="D1224">
            <v>0</v>
          </cell>
          <cell r="E1224">
            <v>2290306</v>
          </cell>
          <cell r="F1224" t="str">
            <v>M</v>
          </cell>
          <cell r="G1224" t="str">
            <v>T</v>
          </cell>
          <cell r="H1224" t="str">
            <v>1964/07/07</v>
          </cell>
          <cell r="I1224" t="str">
            <v>Psych Hospital</v>
          </cell>
          <cell r="J1224" t="str">
            <v>Cherry</v>
          </cell>
          <cell r="K1224" t="str">
            <v>951730286K</v>
          </cell>
          <cell r="M1224" t="str">
            <v>1104878</v>
          </cell>
          <cell r="N1224" t="str">
            <v>East</v>
          </cell>
          <cell r="O1224" t="str">
            <v>305</v>
          </cell>
          <cell r="P1224" t="str">
            <v>Cumberland</v>
          </cell>
          <cell r="Q1224" t="str">
            <v>Direct with Approval</v>
          </cell>
          <cell r="R1224" t="str">
            <v>Other</v>
          </cell>
          <cell r="S1224" t="str">
            <v>Private residence</v>
          </cell>
          <cell r="T1224" t="str">
            <v>MH</v>
          </cell>
          <cell r="U1224" t="str">
            <v>Cumberland</v>
          </cell>
          <cell r="V1224" t="str">
            <v>Cumberland</v>
          </cell>
          <cell r="W1224" t="str">
            <v>Cumberland</v>
          </cell>
          <cell r="Y1224" t="str">
            <v>Cumberland</v>
          </cell>
          <cell r="AA1224" t="str">
            <v>SELF PAY</v>
          </cell>
          <cell r="AB1224" t="str">
            <v>SELF PAY</v>
          </cell>
          <cell r="AC1224" t="str">
            <v>SELF PAY</v>
          </cell>
          <cell r="AD1224" t="str">
            <v>SELF PAY</v>
          </cell>
          <cell r="AK1224" t="str">
            <v>Self</v>
          </cell>
          <cell r="AL1224">
            <v>47.095890410958901</v>
          </cell>
          <cell r="AM1224">
            <v>680</v>
          </cell>
          <cell r="AN1224">
            <v>0</v>
          </cell>
          <cell r="AO1224">
            <v>0</v>
          </cell>
          <cell r="AP1224" t="str">
            <v>.</v>
          </cell>
          <cell r="AQ1224" t="str">
            <v>.</v>
          </cell>
          <cell r="AR1224" t="str">
            <v>Not Seen</v>
          </cell>
          <cell r="AS1224">
            <v>0</v>
          </cell>
          <cell r="AT1224">
            <v>0</v>
          </cell>
          <cell r="AU1224">
            <v>1</v>
          </cell>
          <cell r="AV1224" t="b">
            <v>1</v>
          </cell>
          <cell r="AW1224" t="b">
            <v>1</v>
          </cell>
          <cell r="AX1224" t="b">
            <v>1</v>
          </cell>
          <cell r="AY1224" t="b">
            <v>0</v>
          </cell>
          <cell r="AZ1224">
            <v>0</v>
          </cell>
          <cell r="BA1224" t="b">
            <v>1</v>
          </cell>
          <cell r="BB1224" t="b">
            <v>1</v>
          </cell>
          <cell r="BC1224">
            <v>1</v>
          </cell>
        </row>
        <row r="1225">
          <cell r="A1225" t="str">
            <v>Q</v>
          </cell>
          <cell r="B1225" t="str">
            <v>2010/12/22</v>
          </cell>
          <cell r="C1225" t="str">
            <v>2011/01/12</v>
          </cell>
          <cell r="D1225">
            <v>0</v>
          </cell>
          <cell r="E1225">
            <v>2290308</v>
          </cell>
          <cell r="F1225" t="str">
            <v>F</v>
          </cell>
          <cell r="G1225" t="str">
            <v>T</v>
          </cell>
          <cell r="H1225" t="str">
            <v>1987/01/15</v>
          </cell>
          <cell r="I1225" t="str">
            <v>ADATC</v>
          </cell>
          <cell r="J1225" t="str">
            <v>W.B. Jones ADATC</v>
          </cell>
          <cell r="K1225" t="str">
            <v>946859808K</v>
          </cell>
          <cell r="M1225" t="str">
            <v>1104885</v>
          </cell>
          <cell r="N1225" t="str">
            <v>East</v>
          </cell>
          <cell r="O1225" t="str">
            <v>412</v>
          </cell>
          <cell r="P1225" t="str">
            <v>Albemarle</v>
          </cell>
          <cell r="Q1225" t="str">
            <v>Program Completion ADATC only</v>
          </cell>
          <cell r="R1225" t="str">
            <v>Other outpatient and residential non state facilit</v>
          </cell>
          <cell r="S1225" t="str">
            <v>Private residence</v>
          </cell>
          <cell r="T1225" t="str">
            <v>SA</v>
          </cell>
          <cell r="U1225" t="str">
            <v>Currituck</v>
          </cell>
          <cell r="V1225" t="str">
            <v>Currituck</v>
          </cell>
          <cell r="W1225" t="str">
            <v>Pitt</v>
          </cell>
          <cell r="X1225" t="str">
            <v>ECBH</v>
          </cell>
          <cell r="Y1225" t="str">
            <v>East Carolina Behavioral Health</v>
          </cell>
          <cell r="AA1225" t="str">
            <v>SELF PAY</v>
          </cell>
          <cell r="AB1225" t="str">
            <v>SELF PAY</v>
          </cell>
          <cell r="AK1225" t="str">
            <v>Self</v>
          </cell>
          <cell r="AL1225">
            <v>24.556164383561644</v>
          </cell>
          <cell r="AM1225">
            <v>1985</v>
          </cell>
          <cell r="AN1225">
            <v>1</v>
          </cell>
          <cell r="AO1225">
            <v>1</v>
          </cell>
          <cell r="AP1225">
            <v>20110211</v>
          </cell>
          <cell r="AQ1225">
            <v>30</v>
          </cell>
          <cell r="AR1225" t="str">
            <v>8-30 Days</v>
          </cell>
          <cell r="AS1225">
            <v>0</v>
          </cell>
          <cell r="AT1225">
            <v>0</v>
          </cell>
          <cell r="AU1225">
            <v>0</v>
          </cell>
          <cell r="AV1225" t="b">
            <v>0</v>
          </cell>
          <cell r="AW1225" t="b">
            <v>1</v>
          </cell>
          <cell r="AX1225" t="b">
            <v>1</v>
          </cell>
          <cell r="AY1225" t="b">
            <v>0</v>
          </cell>
          <cell r="AZ1225">
            <v>1</v>
          </cell>
          <cell r="BA1225" t="b">
            <v>1</v>
          </cell>
          <cell r="BB1225" t="b">
            <v>1</v>
          </cell>
          <cell r="BC1225">
            <v>1</v>
          </cell>
        </row>
        <row r="1226">
          <cell r="A1226" t="str">
            <v>H</v>
          </cell>
          <cell r="B1226" t="str">
            <v>2010/12/23</v>
          </cell>
          <cell r="C1226" t="str">
            <v>2011/01/07</v>
          </cell>
          <cell r="D1226">
            <v>0</v>
          </cell>
          <cell r="E1226">
            <v>1894699</v>
          </cell>
          <cell r="F1226" t="str">
            <v>M</v>
          </cell>
          <cell r="G1226" t="str">
            <v>T</v>
          </cell>
          <cell r="H1226" t="str">
            <v>1981/07/27</v>
          </cell>
          <cell r="I1226" t="str">
            <v>ADATC</v>
          </cell>
          <cell r="J1226" t="str">
            <v>J F Keith ADATC</v>
          </cell>
          <cell r="K1226" t="str">
            <v>946670737K</v>
          </cell>
          <cell r="L1226" t="str">
            <v>NA</v>
          </cell>
          <cell r="M1226" t="str">
            <v>1104887</v>
          </cell>
          <cell r="N1226" t="str">
            <v>West</v>
          </cell>
          <cell r="O1226" t="str">
            <v>108</v>
          </cell>
          <cell r="P1226" t="str">
            <v>Pathways</v>
          </cell>
          <cell r="Q1226" t="str">
            <v>Against Medical advice Discharge(AMA)</v>
          </cell>
          <cell r="R1226" t="str">
            <v>Other outpatient and residential non state facilit</v>
          </cell>
          <cell r="S1226" t="str">
            <v>Private residence</v>
          </cell>
          <cell r="T1226" t="str">
            <v>SA</v>
          </cell>
          <cell r="U1226" t="str">
            <v>Cleveland</v>
          </cell>
          <cell r="V1226" t="str">
            <v>Cleveland</v>
          </cell>
          <cell r="W1226" t="str">
            <v>Cleveland</v>
          </cell>
          <cell r="X1226" t="str">
            <v>Pathways</v>
          </cell>
          <cell r="Y1226" t="str">
            <v>Pathways</v>
          </cell>
          <cell r="AA1226" t="str">
            <v>SELF PAY</v>
          </cell>
          <cell r="AB1226" t="str">
            <v>SELF PAY</v>
          </cell>
          <cell r="AK1226" t="str">
            <v>Self</v>
          </cell>
          <cell r="AL1226">
            <v>30.030136986301368</v>
          </cell>
          <cell r="AM1226">
            <v>1489</v>
          </cell>
          <cell r="AN1226">
            <v>0</v>
          </cell>
          <cell r="AO1226">
            <v>0</v>
          </cell>
          <cell r="AP1226" t="str">
            <v>.</v>
          </cell>
          <cell r="AQ1226" t="str">
            <v>.</v>
          </cell>
          <cell r="AR1226" t="str">
            <v>Not Seen</v>
          </cell>
          <cell r="AS1226">
            <v>0</v>
          </cell>
          <cell r="AT1226">
            <v>0</v>
          </cell>
          <cell r="AU1226">
            <v>0</v>
          </cell>
          <cell r="AV1226" t="b">
            <v>0</v>
          </cell>
          <cell r="AW1226" t="b">
            <v>1</v>
          </cell>
          <cell r="AX1226" t="b">
            <v>1</v>
          </cell>
          <cell r="AY1226" t="b">
            <v>0</v>
          </cell>
          <cell r="AZ1226">
            <v>0</v>
          </cell>
          <cell r="BA1226" t="b">
            <v>0</v>
          </cell>
          <cell r="BB1226" t="b">
            <v>1</v>
          </cell>
          <cell r="BC1226">
            <v>1</v>
          </cell>
        </row>
        <row r="1227">
          <cell r="A1227" t="str">
            <v>8</v>
          </cell>
          <cell r="B1227" t="str">
            <v>2010/12/23</v>
          </cell>
          <cell r="C1227" t="str">
            <v>2011/02/14</v>
          </cell>
          <cell r="D1227">
            <v>0</v>
          </cell>
          <cell r="E1227">
            <v>360280</v>
          </cell>
          <cell r="F1227" t="str">
            <v>M</v>
          </cell>
          <cell r="G1227" t="str">
            <v>T</v>
          </cell>
          <cell r="H1227" t="str">
            <v>1970/12/03</v>
          </cell>
          <cell r="I1227" t="str">
            <v>ADATC</v>
          </cell>
          <cell r="J1227" t="str">
            <v>R. J. Blackley ADATC</v>
          </cell>
          <cell r="K1227" t="str">
            <v>947284517R</v>
          </cell>
          <cell r="M1227" t="str">
            <v>1104888</v>
          </cell>
          <cell r="N1227" t="str">
            <v>C</v>
          </cell>
          <cell r="O1227" t="str">
            <v>202</v>
          </cell>
          <cell r="P1227" t="str">
            <v>CenterPoint</v>
          </cell>
          <cell r="Q1227" t="str">
            <v>Program Completion ADATC only</v>
          </cell>
          <cell r="R1227" t="str">
            <v>Other outpatient and residential non state facilit</v>
          </cell>
          <cell r="S1227" t="str">
            <v>Residental facility excluding nursing homes(halfwa</v>
          </cell>
          <cell r="T1227" t="str">
            <v>SA</v>
          </cell>
          <cell r="U1227" t="str">
            <v>Stokes</v>
          </cell>
          <cell r="V1227" t="str">
            <v>Stokes</v>
          </cell>
          <cell r="W1227" t="str">
            <v>Forsyth</v>
          </cell>
          <cell r="X1227" t="str">
            <v>CenterPoint</v>
          </cell>
          <cell r="Y1227" t="str">
            <v>CenterPoint Human Services</v>
          </cell>
          <cell r="AA1227" t="str">
            <v>SELF PAY</v>
          </cell>
          <cell r="AB1227" t="str">
            <v>SELF PAY</v>
          </cell>
          <cell r="AK1227" t="str">
            <v>Self</v>
          </cell>
          <cell r="AL1227">
            <v>40.684931506849317</v>
          </cell>
          <cell r="AM1227">
            <v>1021</v>
          </cell>
          <cell r="AN1227">
            <v>1</v>
          </cell>
          <cell r="AO1227">
            <v>1</v>
          </cell>
          <cell r="AP1227">
            <v>20110214</v>
          </cell>
          <cell r="AQ1227">
            <v>0</v>
          </cell>
          <cell r="AR1227" t="str">
            <v>0-7 Days</v>
          </cell>
          <cell r="AS1227">
            <v>0</v>
          </cell>
          <cell r="AT1227">
            <v>0</v>
          </cell>
          <cell r="AU1227">
            <v>0</v>
          </cell>
          <cell r="AV1227" t="b">
            <v>0</v>
          </cell>
          <cell r="AW1227" t="b">
            <v>1</v>
          </cell>
          <cell r="AX1227" t="b">
            <v>1</v>
          </cell>
          <cell r="AY1227" t="b">
            <v>0</v>
          </cell>
          <cell r="AZ1227">
            <v>1</v>
          </cell>
          <cell r="BA1227" t="b">
            <v>1</v>
          </cell>
          <cell r="BB1227" t="b">
            <v>1</v>
          </cell>
          <cell r="BC1227">
            <v>1</v>
          </cell>
        </row>
        <row r="1228">
          <cell r="A1228" t="str">
            <v>H</v>
          </cell>
          <cell r="B1228" t="str">
            <v>2010/12/23</v>
          </cell>
          <cell r="C1228" t="str">
            <v>2011/01/12</v>
          </cell>
          <cell r="D1228">
            <v>0</v>
          </cell>
          <cell r="E1228">
            <v>1888129</v>
          </cell>
          <cell r="F1228" t="str">
            <v>F</v>
          </cell>
          <cell r="G1228" t="str">
            <v>T</v>
          </cell>
          <cell r="H1228" t="str">
            <v>1978/08/05</v>
          </cell>
          <cell r="I1228" t="str">
            <v>ADATC</v>
          </cell>
          <cell r="J1228" t="str">
            <v>J F Keith ADATC</v>
          </cell>
          <cell r="K1228" t="str">
            <v>949480897P</v>
          </cell>
          <cell r="M1228" t="str">
            <v>1104889</v>
          </cell>
          <cell r="N1228" t="str">
            <v>West</v>
          </cell>
          <cell r="O1228" t="str">
            <v>109</v>
          </cell>
          <cell r="P1228" t="str">
            <v>Mental Health Partners</v>
          </cell>
          <cell r="Q1228" t="str">
            <v>Program Completion ADATC only</v>
          </cell>
          <cell r="R1228" t="str">
            <v>Non residential treatment/habilitation prog.</v>
          </cell>
          <cell r="S1228" t="str">
            <v>Residental facility excluding nursing homes(halfwa</v>
          </cell>
          <cell r="T1228" t="str">
            <v>SA</v>
          </cell>
          <cell r="U1228" t="str">
            <v>Catawba</v>
          </cell>
          <cell r="V1228" t="str">
            <v>Catawba</v>
          </cell>
          <cell r="W1228" t="str">
            <v>Buncombe</v>
          </cell>
          <cell r="Y1228" t="str">
            <v>Mental Health Partners</v>
          </cell>
          <cell r="AA1228" t="str">
            <v>SELF PAY</v>
          </cell>
          <cell r="AB1228" t="str">
            <v>SELF PAY</v>
          </cell>
          <cell r="AK1228" t="str">
            <v>Self</v>
          </cell>
          <cell r="AL1228">
            <v>33.008219178082193</v>
          </cell>
          <cell r="AM1228">
            <v>1486</v>
          </cell>
          <cell r="AN1228">
            <v>1</v>
          </cell>
          <cell r="AO1228">
            <v>1</v>
          </cell>
          <cell r="AP1228">
            <v>20110503</v>
          </cell>
          <cell r="AQ1228">
            <v>111</v>
          </cell>
          <cell r="AR1228" t="str">
            <v>&gt;60 Days</v>
          </cell>
          <cell r="AS1228">
            <v>0</v>
          </cell>
          <cell r="AT1228">
            <v>0</v>
          </cell>
          <cell r="AU1228">
            <v>0</v>
          </cell>
          <cell r="AV1228" t="b">
            <v>0</v>
          </cell>
          <cell r="AW1228" t="b">
            <v>0</v>
          </cell>
          <cell r="AX1228" t="b">
            <v>1</v>
          </cell>
          <cell r="AY1228" t="b">
            <v>0</v>
          </cell>
          <cell r="AZ1228">
            <v>0</v>
          </cell>
          <cell r="BA1228" t="b">
            <v>1</v>
          </cell>
          <cell r="BB1228" t="b">
            <v>0</v>
          </cell>
          <cell r="BC1228">
            <v>1</v>
          </cell>
        </row>
        <row r="1229">
          <cell r="A1229" t="str">
            <v>8</v>
          </cell>
          <cell r="B1229" t="str">
            <v>2011/01/04</v>
          </cell>
          <cell r="C1229" t="str">
            <v>2011/01/25</v>
          </cell>
          <cell r="D1229">
            <v>0</v>
          </cell>
          <cell r="E1229">
            <v>2250309</v>
          </cell>
          <cell r="F1229" t="str">
            <v>M</v>
          </cell>
          <cell r="G1229" t="str">
            <v>T</v>
          </cell>
          <cell r="H1229" t="str">
            <v>1986/01/03</v>
          </cell>
          <cell r="I1229" t="str">
            <v>ADATC</v>
          </cell>
          <cell r="J1229" t="str">
            <v>R. J. Blackley ADATC</v>
          </cell>
          <cell r="K1229" t="str">
            <v>945841181P</v>
          </cell>
          <cell r="M1229" t="str">
            <v>1104891</v>
          </cell>
          <cell r="N1229" t="str">
            <v>C</v>
          </cell>
          <cell r="O1229" t="str">
            <v>202</v>
          </cell>
          <cell r="P1229" t="str">
            <v>CenterPoint</v>
          </cell>
          <cell r="Q1229" t="str">
            <v>Program Completion ADATC only</v>
          </cell>
          <cell r="R1229" t="str">
            <v>Other outpatient and residential non state facilit</v>
          </cell>
          <cell r="S1229" t="str">
            <v>Residental facility excluding nursing homes(halfwa</v>
          </cell>
          <cell r="T1229" t="str">
            <v>SA</v>
          </cell>
          <cell r="U1229" t="str">
            <v>Forsyth</v>
          </cell>
          <cell r="V1229" t="str">
            <v>Forsyth</v>
          </cell>
          <cell r="W1229" t="str">
            <v>New Hanover</v>
          </cell>
          <cell r="X1229" t="str">
            <v>CenterPoint</v>
          </cell>
          <cell r="Y1229" t="str">
            <v>CenterPoint Human Services</v>
          </cell>
          <cell r="AA1229" t="str">
            <v>SELF PAY</v>
          </cell>
          <cell r="AB1229" t="str">
            <v>SELF PAY</v>
          </cell>
          <cell r="AC1229" t="str">
            <v>SELF PAY</v>
          </cell>
          <cell r="AD1229" t="str">
            <v>SELF PAY</v>
          </cell>
          <cell r="AK1229" t="str">
            <v>Self</v>
          </cell>
          <cell r="AL1229">
            <v>25.589041095890412</v>
          </cell>
          <cell r="AM1229">
            <v>1237</v>
          </cell>
          <cell r="AN1229">
            <v>1</v>
          </cell>
          <cell r="AO1229">
            <v>1</v>
          </cell>
          <cell r="AP1229">
            <v>20110126</v>
          </cell>
          <cell r="AQ1229">
            <v>1</v>
          </cell>
          <cell r="AR1229" t="str">
            <v>0-7 Days</v>
          </cell>
          <cell r="AS1229">
            <v>0</v>
          </cell>
          <cell r="AT1229">
            <v>0</v>
          </cell>
          <cell r="AU1229">
            <v>0</v>
          </cell>
          <cell r="AV1229" t="b">
            <v>0</v>
          </cell>
          <cell r="AW1229" t="b">
            <v>1</v>
          </cell>
          <cell r="AX1229" t="b">
            <v>1</v>
          </cell>
          <cell r="AY1229" t="b">
            <v>0</v>
          </cell>
          <cell r="AZ1229">
            <v>1</v>
          </cell>
          <cell r="BA1229" t="b">
            <v>1</v>
          </cell>
          <cell r="BB1229" t="b">
            <v>1</v>
          </cell>
          <cell r="BC1229">
            <v>1</v>
          </cell>
        </row>
        <row r="1230">
          <cell r="A1230" t="str">
            <v>8</v>
          </cell>
          <cell r="B1230" t="str">
            <v>2010/12/23</v>
          </cell>
          <cell r="C1230" t="str">
            <v>2011/01/13</v>
          </cell>
          <cell r="D1230">
            <v>0</v>
          </cell>
          <cell r="E1230">
            <v>2290310</v>
          </cell>
          <cell r="F1230" t="str">
            <v>F</v>
          </cell>
          <cell r="G1230" t="str">
            <v>T</v>
          </cell>
          <cell r="H1230" t="str">
            <v>1985/10/27</v>
          </cell>
          <cell r="I1230" t="str">
            <v>ADATC</v>
          </cell>
          <cell r="J1230" t="str">
            <v>R. J. Blackley ADATC</v>
          </cell>
          <cell r="K1230" t="str">
            <v>947474188N</v>
          </cell>
          <cell r="M1230" t="str">
            <v>1104892</v>
          </cell>
          <cell r="N1230" t="str">
            <v>C</v>
          </cell>
          <cell r="O1230" t="str">
            <v>206</v>
          </cell>
          <cell r="P1230" t="str">
            <v>O-P-C</v>
          </cell>
          <cell r="Q1230" t="str">
            <v>Program Completion ADATC only</v>
          </cell>
          <cell r="R1230" t="str">
            <v>Other outpatient and residential non state facilit</v>
          </cell>
          <cell r="S1230" t="str">
            <v>Residental facility excluding nursing homes(halfwa</v>
          </cell>
          <cell r="T1230" t="str">
            <v>SA</v>
          </cell>
          <cell r="U1230" t="str">
            <v>Orange</v>
          </cell>
          <cell r="V1230" t="str">
            <v>Orange</v>
          </cell>
          <cell r="W1230" t="str">
            <v>Orange</v>
          </cell>
          <cell r="X1230" t="str">
            <v>O-P-C</v>
          </cell>
          <cell r="Y1230" t="str">
            <v>Orange-Person-Chatham</v>
          </cell>
          <cell r="AA1230" t="str">
            <v>SELF PAY</v>
          </cell>
          <cell r="AB1230" t="str">
            <v>SELF PAY</v>
          </cell>
          <cell r="AK1230" t="str">
            <v>Self</v>
          </cell>
          <cell r="AL1230">
            <v>25.775342465753425</v>
          </cell>
          <cell r="AM1230">
            <v>1250</v>
          </cell>
          <cell r="AN1230">
            <v>1</v>
          </cell>
          <cell r="AO1230">
            <v>1</v>
          </cell>
          <cell r="AP1230">
            <v>20110202</v>
          </cell>
          <cell r="AQ1230">
            <v>20</v>
          </cell>
          <cell r="AR1230" t="str">
            <v>8-30 Days</v>
          </cell>
          <cell r="AS1230">
            <v>0</v>
          </cell>
          <cell r="AT1230">
            <v>0</v>
          </cell>
          <cell r="AU1230">
            <v>0</v>
          </cell>
          <cell r="AV1230" t="b">
            <v>0</v>
          </cell>
          <cell r="AW1230" t="b">
            <v>1</v>
          </cell>
          <cell r="AX1230" t="b">
            <v>1</v>
          </cell>
          <cell r="AY1230" t="b">
            <v>0</v>
          </cell>
          <cell r="AZ1230">
            <v>1</v>
          </cell>
          <cell r="BA1230" t="b">
            <v>1</v>
          </cell>
          <cell r="BB1230" t="b">
            <v>1</v>
          </cell>
          <cell r="BC1230">
            <v>1</v>
          </cell>
        </row>
        <row r="1231">
          <cell r="A1231" t="str">
            <v>Q</v>
          </cell>
          <cell r="B1231" t="str">
            <v>2011/01/03</v>
          </cell>
          <cell r="C1231" t="str">
            <v>2011/01/22</v>
          </cell>
          <cell r="D1231">
            <v>0</v>
          </cell>
          <cell r="E1231">
            <v>2290349</v>
          </cell>
          <cell r="F1231" t="str">
            <v>F</v>
          </cell>
          <cell r="G1231" t="str">
            <v>T</v>
          </cell>
          <cell r="H1231" t="str">
            <v>1973/04/12</v>
          </cell>
          <cell r="I1231" t="str">
            <v>ADATC</v>
          </cell>
          <cell r="J1231" t="str">
            <v>W.B. Jones ADATC</v>
          </cell>
          <cell r="K1231" t="str">
            <v>950312272O</v>
          </cell>
          <cell r="M1231" t="str">
            <v>1104893</v>
          </cell>
          <cell r="N1231" t="str">
            <v>East</v>
          </cell>
          <cell r="O1231" t="str">
            <v>412</v>
          </cell>
          <cell r="P1231" t="str">
            <v>Albemarle</v>
          </cell>
          <cell r="Q1231" t="str">
            <v>Program Completion ADATC only</v>
          </cell>
          <cell r="R1231" t="str">
            <v>Other outpatient and residential non state facilit</v>
          </cell>
          <cell r="S1231" t="str">
            <v>Private residence</v>
          </cell>
          <cell r="T1231" t="str">
            <v>SA</v>
          </cell>
          <cell r="U1231" t="str">
            <v>Pasquotank</v>
          </cell>
          <cell r="V1231" t="str">
            <v>Pasquotank</v>
          </cell>
          <cell r="W1231" t="str">
            <v>Pasquotank</v>
          </cell>
          <cell r="X1231" t="str">
            <v>ECBH</v>
          </cell>
          <cell r="Y1231" t="str">
            <v>East Carolina Behavioral Health</v>
          </cell>
          <cell r="AA1231" t="str">
            <v>SELF PAY</v>
          </cell>
          <cell r="AB1231" t="str">
            <v>SELF PAY</v>
          </cell>
          <cell r="AK1231" t="str">
            <v>Self</v>
          </cell>
          <cell r="AL1231">
            <v>38.326027397260276</v>
          </cell>
          <cell r="AM1231">
            <v>1998</v>
          </cell>
          <cell r="AN1231">
            <v>1</v>
          </cell>
          <cell r="AO1231">
            <v>1</v>
          </cell>
          <cell r="AP1231">
            <v>20110302</v>
          </cell>
          <cell r="AQ1231">
            <v>39</v>
          </cell>
          <cell r="AR1231" t="str">
            <v>31-60 Days</v>
          </cell>
          <cell r="AS1231">
            <v>0</v>
          </cell>
          <cell r="AT1231">
            <v>0</v>
          </cell>
          <cell r="AU1231">
            <v>0</v>
          </cell>
          <cell r="AV1231" t="b">
            <v>0</v>
          </cell>
          <cell r="AW1231" t="b">
            <v>1</v>
          </cell>
          <cell r="AX1231" t="b">
            <v>1</v>
          </cell>
          <cell r="AY1231" t="b">
            <v>0</v>
          </cell>
          <cell r="AZ1231">
            <v>1</v>
          </cell>
          <cell r="BA1231" t="b">
            <v>1</v>
          </cell>
          <cell r="BB1231" t="b">
            <v>1</v>
          </cell>
          <cell r="BC1231">
            <v>1</v>
          </cell>
        </row>
        <row r="1232">
          <cell r="A1232" t="str">
            <v>0</v>
          </cell>
          <cell r="B1232" t="str">
            <v>2010/12/23</v>
          </cell>
          <cell r="C1232" t="str">
            <v>2011/01/07</v>
          </cell>
          <cell r="D1232">
            <v>0</v>
          </cell>
          <cell r="E1232">
            <v>1775900</v>
          </cell>
          <cell r="F1232" t="str">
            <v>F</v>
          </cell>
          <cell r="G1232" t="str">
            <v>T</v>
          </cell>
          <cell r="H1232" t="str">
            <v>1995/01/28</v>
          </cell>
          <cell r="I1232" t="str">
            <v>Psych Hospital</v>
          </cell>
          <cell r="J1232" t="str">
            <v>Central Regional Hospital</v>
          </cell>
          <cell r="K1232" t="str">
            <v>946843561K</v>
          </cell>
          <cell r="L1232" t="str">
            <v>946843561K</v>
          </cell>
          <cell r="M1232" t="str">
            <v>1104899</v>
          </cell>
          <cell r="N1232" t="str">
            <v>C</v>
          </cell>
          <cell r="O1232" t="str">
            <v>207</v>
          </cell>
          <cell r="P1232" t="str">
            <v>Durham</v>
          </cell>
          <cell r="Q1232" t="str">
            <v>Direct with Approval</v>
          </cell>
          <cell r="R1232" t="str">
            <v>Other outpatient and residential non state facilit</v>
          </cell>
          <cell r="S1232" t="str">
            <v>Private residence</v>
          </cell>
          <cell r="T1232" t="str">
            <v>MH</v>
          </cell>
          <cell r="U1232" t="str">
            <v>Durham</v>
          </cell>
          <cell r="V1232" t="str">
            <v>Durham</v>
          </cell>
          <cell r="W1232" t="str">
            <v>Durham</v>
          </cell>
          <cell r="X1232" t="str">
            <v>Durham</v>
          </cell>
          <cell r="Y1232" t="str">
            <v>Durham Center</v>
          </cell>
          <cell r="AA1232" t="str">
            <v>MEDICAID(NC)</v>
          </cell>
          <cell r="AB1232" t="str">
            <v>MEDICAID</v>
          </cell>
          <cell r="AC1232" t="str">
            <v>SELF PAY</v>
          </cell>
          <cell r="AD1232" t="str">
            <v>SELF PAY</v>
          </cell>
          <cell r="AK1232" t="str">
            <v>Medicaid</v>
          </cell>
          <cell r="AL1232">
            <v>16.515068493150686</v>
          </cell>
          <cell r="AM1232">
            <v>217</v>
          </cell>
          <cell r="AN1232">
            <v>1</v>
          </cell>
          <cell r="AO1232">
            <v>1</v>
          </cell>
          <cell r="AP1232">
            <v>20110107</v>
          </cell>
          <cell r="AQ1232">
            <v>0</v>
          </cell>
          <cell r="AR1232" t="str">
            <v>0-7 Days</v>
          </cell>
          <cell r="AS1232">
            <v>0</v>
          </cell>
          <cell r="AT1232">
            <v>0</v>
          </cell>
          <cell r="AU1232">
            <v>1</v>
          </cell>
          <cell r="AV1232" t="b">
            <v>1</v>
          </cell>
          <cell r="AW1232" t="b">
            <v>1</v>
          </cell>
          <cell r="AX1232" t="b">
            <v>1</v>
          </cell>
          <cell r="AY1232" t="b">
            <v>0</v>
          </cell>
          <cell r="AZ1232">
            <v>0</v>
          </cell>
          <cell r="BA1232" t="b">
            <v>1</v>
          </cell>
          <cell r="BB1232" t="b">
            <v>1</v>
          </cell>
          <cell r="BC1232">
            <v>1</v>
          </cell>
        </row>
        <row r="1233">
          <cell r="A1233" t="str">
            <v>0</v>
          </cell>
          <cell r="B1233" t="str">
            <v>2011/01/19</v>
          </cell>
          <cell r="C1233" t="str">
            <v>2011/03/10</v>
          </cell>
          <cell r="D1233">
            <v>0</v>
          </cell>
          <cell r="E1233">
            <v>1775900</v>
          </cell>
          <cell r="F1233" t="str">
            <v>F</v>
          </cell>
          <cell r="G1233" t="str">
            <v>T</v>
          </cell>
          <cell r="H1233" t="str">
            <v>1995/01/28</v>
          </cell>
          <cell r="I1233" t="str">
            <v>Psych Hospital</v>
          </cell>
          <cell r="J1233" t="str">
            <v>Central Regional Hospital</v>
          </cell>
          <cell r="K1233" t="str">
            <v>946843561K</v>
          </cell>
          <cell r="L1233" t="str">
            <v>946843561K</v>
          </cell>
          <cell r="M1233" t="str">
            <v>1104899</v>
          </cell>
          <cell r="N1233" t="str">
            <v>C</v>
          </cell>
          <cell r="O1233" t="str">
            <v>207</v>
          </cell>
          <cell r="P1233" t="str">
            <v>Durham</v>
          </cell>
          <cell r="Q1233" t="str">
            <v>Against Medical advice Discharge(AMA)</v>
          </cell>
          <cell r="R1233" t="str">
            <v>Unknown</v>
          </cell>
          <cell r="S1233" t="str">
            <v>Private residence</v>
          </cell>
          <cell r="T1233" t="str">
            <v>MH</v>
          </cell>
          <cell r="U1233" t="str">
            <v>Durham</v>
          </cell>
          <cell r="V1233" t="str">
            <v>Durham</v>
          </cell>
          <cell r="W1233" t="str">
            <v>Durham</v>
          </cell>
          <cell r="Y1233" t="str">
            <v>Durham Center</v>
          </cell>
          <cell r="AA1233" t="str">
            <v>MEDICAID(NC)</v>
          </cell>
          <cell r="AB1233" t="str">
            <v>MEDICAID</v>
          </cell>
          <cell r="AC1233" t="str">
            <v>SELF PAY</v>
          </cell>
          <cell r="AD1233" t="str">
            <v>SELF PAY</v>
          </cell>
          <cell r="AK1233" t="str">
            <v>Medicaid</v>
          </cell>
          <cell r="AL1233">
            <v>16.515068493150686</v>
          </cell>
          <cell r="AM1233">
            <v>218</v>
          </cell>
          <cell r="AN1233">
            <v>1</v>
          </cell>
          <cell r="AO1233">
            <v>1</v>
          </cell>
          <cell r="AP1233">
            <v>20110314</v>
          </cell>
          <cell r="AQ1233">
            <v>4</v>
          </cell>
          <cell r="AR1233" t="str">
            <v>0-7 Days</v>
          </cell>
          <cell r="AS1233">
            <v>0</v>
          </cell>
          <cell r="AT1233">
            <v>0</v>
          </cell>
          <cell r="AU1233">
            <v>0</v>
          </cell>
          <cell r="AV1233" t="b">
            <v>0</v>
          </cell>
          <cell r="AW1233" t="b">
            <v>1</v>
          </cell>
          <cell r="AX1233" t="b">
            <v>1</v>
          </cell>
          <cell r="AY1233" t="b">
            <v>1</v>
          </cell>
          <cell r="AZ1233">
            <v>0</v>
          </cell>
          <cell r="BA1233" t="b">
            <v>0</v>
          </cell>
          <cell r="BB1233" t="b">
            <v>1</v>
          </cell>
          <cell r="BC1233">
            <v>1</v>
          </cell>
        </row>
        <row r="1234">
          <cell r="A1234" t="str">
            <v>1</v>
          </cell>
          <cell r="B1234" t="str">
            <v>2010/12/24</v>
          </cell>
          <cell r="C1234" t="str">
            <v>2011/01/06</v>
          </cell>
          <cell r="D1234">
            <v>0</v>
          </cell>
          <cell r="E1234">
            <v>2290313</v>
          </cell>
          <cell r="F1234" t="str">
            <v>M</v>
          </cell>
          <cell r="G1234" t="str">
            <v>T</v>
          </cell>
          <cell r="H1234" t="str">
            <v>1991/06/27</v>
          </cell>
          <cell r="I1234" t="str">
            <v>Psych Hospital</v>
          </cell>
          <cell r="J1234" t="str">
            <v>Cherry</v>
          </cell>
          <cell r="K1234" t="str">
            <v>951731387K</v>
          </cell>
          <cell r="M1234" t="str">
            <v>1104900</v>
          </cell>
          <cell r="N1234" t="str">
            <v>OOS</v>
          </cell>
          <cell r="O1234" t="str">
            <v>OOS</v>
          </cell>
          <cell r="Q1234" t="str">
            <v>Direct with Approval</v>
          </cell>
          <cell r="R1234" t="str">
            <v>Other</v>
          </cell>
          <cell r="S1234" t="str">
            <v>Private residence</v>
          </cell>
          <cell r="T1234" t="str">
            <v>MH</v>
          </cell>
          <cell r="U1234" t="str">
            <v>Out of State</v>
          </cell>
          <cell r="V1234" t="str">
            <v>Out of State</v>
          </cell>
          <cell r="W1234" t="str">
            <v>Out of State</v>
          </cell>
          <cell r="Y1234" t="str">
            <v>Out of State</v>
          </cell>
          <cell r="AA1234" t="str">
            <v>SELF PAY</v>
          </cell>
          <cell r="AB1234" t="str">
            <v>SELF PAY</v>
          </cell>
          <cell r="AK1234" t="str">
            <v>Self</v>
          </cell>
          <cell r="AL1234">
            <v>20.106849315068494</v>
          </cell>
          <cell r="AM1234">
            <v>681</v>
          </cell>
          <cell r="AN1234">
            <v>0</v>
          </cell>
          <cell r="AO1234">
            <v>0</v>
          </cell>
          <cell r="AP1234" t="str">
            <v>.</v>
          </cell>
          <cell r="AQ1234" t="str">
            <v>.</v>
          </cell>
          <cell r="AR1234" t="str">
            <v>Not Seen</v>
          </cell>
          <cell r="AS1234">
            <v>0</v>
          </cell>
          <cell r="AT1234">
            <v>0</v>
          </cell>
          <cell r="AU1234">
            <v>1</v>
          </cell>
          <cell r="AV1234" t="b">
            <v>1</v>
          </cell>
          <cell r="AW1234" t="b">
            <v>1</v>
          </cell>
          <cell r="AX1234" t="b">
            <v>1</v>
          </cell>
          <cell r="AY1234" t="b">
            <v>0</v>
          </cell>
          <cell r="AZ1234">
            <v>0</v>
          </cell>
          <cell r="BA1234" t="b">
            <v>1</v>
          </cell>
          <cell r="BB1234" t="b">
            <v>1</v>
          </cell>
          <cell r="BC1234">
            <v>1</v>
          </cell>
        </row>
        <row r="1235">
          <cell r="A1235" t="str">
            <v>0</v>
          </cell>
          <cell r="B1235" t="str">
            <v>2010/12/28</v>
          </cell>
          <cell r="C1235" t="str">
            <v>2011/01/05</v>
          </cell>
          <cell r="D1235">
            <v>0</v>
          </cell>
          <cell r="E1235">
            <v>2290326</v>
          </cell>
          <cell r="F1235" t="str">
            <v>M</v>
          </cell>
          <cell r="G1235" t="str">
            <v>T</v>
          </cell>
          <cell r="H1235" t="str">
            <v>1970/12/01</v>
          </cell>
          <cell r="I1235" t="str">
            <v>Psych Hospital</v>
          </cell>
          <cell r="J1235" t="str">
            <v>Central Regional Hospital</v>
          </cell>
          <cell r="K1235" t="str">
            <v>951731395L</v>
          </cell>
          <cell r="M1235" t="str">
            <v>1104906</v>
          </cell>
          <cell r="N1235" t="str">
            <v>C</v>
          </cell>
          <cell r="O1235" t="str">
            <v>303</v>
          </cell>
          <cell r="P1235" t="str">
            <v>Sandhills</v>
          </cell>
          <cell r="Q1235" t="str">
            <v>Direct with Approval</v>
          </cell>
          <cell r="R1235" t="str">
            <v>Other outpatient and residential non state facilit</v>
          </cell>
          <cell r="S1235" t="str">
            <v>Private residence</v>
          </cell>
          <cell r="T1235" t="str">
            <v>MH</v>
          </cell>
          <cell r="U1235" t="str">
            <v>Randolph</v>
          </cell>
          <cell r="V1235" t="str">
            <v>Randolph</v>
          </cell>
          <cell r="W1235" t="str">
            <v>Randolph</v>
          </cell>
          <cell r="X1235" t="str">
            <v>Sandhills</v>
          </cell>
          <cell r="Y1235" t="str">
            <v>Sandhills Center</v>
          </cell>
          <cell r="AA1235" t="str">
            <v>SELF PAY</v>
          </cell>
          <cell r="AB1235" t="str">
            <v>SELF PAY</v>
          </cell>
          <cell r="AK1235" t="str">
            <v>Self</v>
          </cell>
          <cell r="AL1235">
            <v>40.69041095890411</v>
          </cell>
          <cell r="AM1235">
            <v>365</v>
          </cell>
          <cell r="AN1235">
            <v>1</v>
          </cell>
          <cell r="AO1235">
            <v>1</v>
          </cell>
          <cell r="AP1235">
            <v>20110105</v>
          </cell>
          <cell r="AQ1235">
            <v>0</v>
          </cell>
          <cell r="AR1235" t="str">
            <v>0-7 Days</v>
          </cell>
          <cell r="AS1235">
            <v>0</v>
          </cell>
          <cell r="AT1235">
            <v>0</v>
          </cell>
          <cell r="AU1235">
            <v>1</v>
          </cell>
          <cell r="AV1235" t="b">
            <v>1</v>
          </cell>
          <cell r="AW1235" t="b">
            <v>1</v>
          </cell>
          <cell r="AX1235" t="b">
            <v>1</v>
          </cell>
          <cell r="AY1235" t="b">
            <v>0</v>
          </cell>
          <cell r="AZ1235">
            <v>0</v>
          </cell>
          <cell r="BA1235" t="b">
            <v>1</v>
          </cell>
          <cell r="BB1235" t="b">
            <v>1</v>
          </cell>
          <cell r="BC1235">
            <v>1</v>
          </cell>
        </row>
        <row r="1236">
          <cell r="A1236" t="str">
            <v>1</v>
          </cell>
          <cell r="B1236" t="str">
            <v>2010/12/26</v>
          </cell>
          <cell r="C1236" t="str">
            <v>2011/01/03</v>
          </cell>
          <cell r="D1236">
            <v>0</v>
          </cell>
          <cell r="E1236">
            <v>2290317</v>
          </cell>
          <cell r="F1236" t="str">
            <v>M</v>
          </cell>
          <cell r="G1236" t="str">
            <v>T</v>
          </cell>
          <cell r="H1236" t="str">
            <v>1996/11/20</v>
          </cell>
          <cell r="I1236" t="str">
            <v>Psych Hospital</v>
          </cell>
          <cell r="J1236" t="str">
            <v>Cherry</v>
          </cell>
          <cell r="K1236" t="str">
            <v>945247516L</v>
          </cell>
          <cell r="L1236" t="str">
            <v>945247516L</v>
          </cell>
          <cell r="M1236" t="str">
            <v>1104907</v>
          </cell>
          <cell r="N1236" t="str">
            <v>East</v>
          </cell>
          <cell r="O1236" t="str">
            <v>307</v>
          </cell>
          <cell r="P1236" t="str">
            <v>Johnston</v>
          </cell>
          <cell r="Q1236" t="str">
            <v>Direct to Outpatient Commitment</v>
          </cell>
          <cell r="R1236" t="str">
            <v>Other outpatient and residential non state facilit</v>
          </cell>
          <cell r="S1236" t="str">
            <v>Private residence</v>
          </cell>
          <cell r="T1236" t="str">
            <v>MH</v>
          </cell>
          <cell r="U1236" t="str">
            <v>Johnston</v>
          </cell>
          <cell r="V1236" t="str">
            <v>Johnston</v>
          </cell>
          <cell r="W1236" t="str">
            <v>Johnston</v>
          </cell>
          <cell r="X1236" t="str">
            <v>Johnston</v>
          </cell>
          <cell r="Y1236" t="str">
            <v>Johnston</v>
          </cell>
          <cell r="AA1236" t="str">
            <v>MEDICAID(NC)</v>
          </cell>
          <cell r="AB1236" t="str">
            <v>MEDICAID</v>
          </cell>
          <cell r="AC1236" t="str">
            <v>SELF PAY</v>
          </cell>
          <cell r="AD1236" t="str">
            <v>SELF PAY</v>
          </cell>
          <cell r="AK1236" t="str">
            <v>Medicaid</v>
          </cell>
          <cell r="AL1236">
            <v>14.701369863013699</v>
          </cell>
          <cell r="AM1236">
            <v>682</v>
          </cell>
          <cell r="AN1236">
            <v>1</v>
          </cell>
          <cell r="AO1236">
            <v>1</v>
          </cell>
          <cell r="AP1236">
            <v>20110105</v>
          </cell>
          <cell r="AQ1236">
            <v>2</v>
          </cell>
          <cell r="AR1236" t="str">
            <v>0-7 Days</v>
          </cell>
          <cell r="AS1236">
            <v>0</v>
          </cell>
          <cell r="AT1236">
            <v>0</v>
          </cell>
          <cell r="AU1236">
            <v>1</v>
          </cell>
          <cell r="AV1236" t="b">
            <v>1</v>
          </cell>
          <cell r="AW1236" t="b">
            <v>1</v>
          </cell>
          <cell r="AX1236" t="b">
            <v>1</v>
          </cell>
          <cell r="AY1236" t="b">
            <v>0</v>
          </cell>
          <cell r="AZ1236">
            <v>0</v>
          </cell>
          <cell r="BA1236" t="b">
            <v>1</v>
          </cell>
          <cell r="BB1236" t="b">
            <v>1</v>
          </cell>
          <cell r="BC1236">
            <v>1</v>
          </cell>
        </row>
        <row r="1237">
          <cell r="A1237" t="str">
            <v>Q</v>
          </cell>
          <cell r="B1237" t="str">
            <v>2011/01/03</v>
          </cell>
          <cell r="C1237" t="str">
            <v>2011/01/14</v>
          </cell>
          <cell r="D1237">
            <v>0</v>
          </cell>
          <cell r="E1237">
            <v>2290319</v>
          </cell>
          <cell r="F1237" t="str">
            <v>M</v>
          </cell>
          <cell r="G1237" t="str">
            <v>T</v>
          </cell>
          <cell r="H1237" t="str">
            <v>1968/04/14</v>
          </cell>
          <cell r="I1237" t="str">
            <v>ADATC</v>
          </cell>
          <cell r="J1237" t="str">
            <v>W.B. Jones ADATC</v>
          </cell>
          <cell r="K1237" t="str">
            <v>948019948N</v>
          </cell>
          <cell r="L1237" t="str">
            <v>948019948N</v>
          </cell>
          <cell r="M1237" t="str">
            <v>1104911</v>
          </cell>
          <cell r="N1237" t="str">
            <v>East</v>
          </cell>
          <cell r="O1237" t="str">
            <v>412</v>
          </cell>
          <cell r="P1237" t="str">
            <v>Albemarle</v>
          </cell>
          <cell r="Q1237" t="str">
            <v>Program Completion ADATC only</v>
          </cell>
          <cell r="R1237" t="str">
            <v>Other outpatient and residential non state facilit</v>
          </cell>
          <cell r="S1237" t="str">
            <v>Private residence</v>
          </cell>
          <cell r="T1237" t="str">
            <v>SA</v>
          </cell>
          <cell r="U1237" t="str">
            <v>Dare</v>
          </cell>
          <cell r="V1237" t="str">
            <v>Dare</v>
          </cell>
          <cell r="W1237" t="str">
            <v>Dare</v>
          </cell>
          <cell r="X1237" t="str">
            <v>ECBH</v>
          </cell>
          <cell r="Y1237" t="str">
            <v>East Carolina Behavioral Health</v>
          </cell>
          <cell r="AA1237" t="str">
            <v>SELF PAY</v>
          </cell>
          <cell r="AB1237" t="str">
            <v>SELF PAY</v>
          </cell>
          <cell r="AC1237" t="str">
            <v>MEDICAID(NC)</v>
          </cell>
          <cell r="AD1237" t="str">
            <v>MEDICAID</v>
          </cell>
          <cell r="AK1237" t="str">
            <v>Medicaid</v>
          </cell>
          <cell r="AL1237">
            <v>43.323287671232876</v>
          </cell>
          <cell r="AM1237">
            <v>1986</v>
          </cell>
          <cell r="AN1237">
            <v>0</v>
          </cell>
          <cell r="AO1237">
            <v>0</v>
          </cell>
          <cell r="AP1237" t="str">
            <v>.</v>
          </cell>
          <cell r="AQ1237" t="str">
            <v>.</v>
          </cell>
          <cell r="AR1237" t="str">
            <v>Not Seen</v>
          </cell>
          <cell r="AS1237">
            <v>0</v>
          </cell>
          <cell r="AT1237">
            <v>0</v>
          </cell>
          <cell r="AU1237">
            <v>0</v>
          </cell>
          <cell r="AV1237" t="b">
            <v>0</v>
          </cell>
          <cell r="AW1237" t="b">
            <v>1</v>
          </cell>
          <cell r="AX1237" t="b">
            <v>1</v>
          </cell>
          <cell r="AY1237" t="b">
            <v>0</v>
          </cell>
          <cell r="AZ1237">
            <v>1</v>
          </cell>
          <cell r="BA1237" t="b">
            <v>1</v>
          </cell>
          <cell r="BB1237" t="b">
            <v>1</v>
          </cell>
          <cell r="BC1237">
            <v>1</v>
          </cell>
        </row>
        <row r="1238">
          <cell r="A1238" t="str">
            <v>0</v>
          </cell>
          <cell r="B1238" t="str">
            <v>2010/12/27</v>
          </cell>
          <cell r="C1238" t="str">
            <v>2011/01/07</v>
          </cell>
          <cell r="D1238">
            <v>0</v>
          </cell>
          <cell r="E1238">
            <v>2290321</v>
          </cell>
          <cell r="F1238" t="str">
            <v>M</v>
          </cell>
          <cell r="G1238" t="str">
            <v>T</v>
          </cell>
          <cell r="H1238" t="str">
            <v>1966/07/27</v>
          </cell>
          <cell r="I1238" t="str">
            <v>Psych Hospital</v>
          </cell>
          <cell r="J1238" t="str">
            <v>Central Regional Hospital</v>
          </cell>
          <cell r="K1238" t="str">
            <v>951733092S</v>
          </cell>
          <cell r="M1238" t="str">
            <v>1104913</v>
          </cell>
          <cell r="N1238" t="str">
            <v>OOS</v>
          </cell>
          <cell r="O1238" t="str">
            <v>OOS</v>
          </cell>
          <cell r="Q1238" t="str">
            <v>Direct with Approval</v>
          </cell>
          <cell r="R1238" t="str">
            <v>Other outpatient and residential non state facilit</v>
          </cell>
          <cell r="S1238" t="str">
            <v>Residental facility excluding nursing homes(halfwa</v>
          </cell>
          <cell r="T1238" t="str">
            <v>MH</v>
          </cell>
          <cell r="U1238" t="str">
            <v>Out of State</v>
          </cell>
          <cell r="V1238" t="str">
            <v>Out of State</v>
          </cell>
          <cell r="W1238" t="str">
            <v>Out of State</v>
          </cell>
          <cell r="X1238" t="str">
            <v>Sandhills</v>
          </cell>
          <cell r="Y1238" t="str">
            <v>Sandhills Center</v>
          </cell>
          <cell r="AA1238" t="str">
            <v>SELF PAY</v>
          </cell>
          <cell r="AB1238" t="str">
            <v>SELF PAY</v>
          </cell>
          <cell r="AK1238" t="str">
            <v>Self</v>
          </cell>
          <cell r="AL1238">
            <v>45.041095890410958</v>
          </cell>
          <cell r="AM1238">
            <v>364</v>
          </cell>
          <cell r="AN1238">
            <v>0</v>
          </cell>
          <cell r="AO1238">
            <v>0</v>
          </cell>
          <cell r="AP1238" t="str">
            <v>.</v>
          </cell>
          <cell r="AQ1238" t="str">
            <v>.</v>
          </cell>
          <cell r="AR1238" t="str">
            <v>Not Seen</v>
          </cell>
          <cell r="AS1238">
            <v>0</v>
          </cell>
          <cell r="AT1238">
            <v>0</v>
          </cell>
          <cell r="AU1238">
            <v>1</v>
          </cell>
          <cell r="AV1238" t="b">
            <v>1</v>
          </cell>
          <cell r="AW1238" t="b">
            <v>1</v>
          </cell>
          <cell r="AX1238" t="b">
            <v>1</v>
          </cell>
          <cell r="AY1238" t="b">
            <v>0</v>
          </cell>
          <cell r="AZ1238">
            <v>0</v>
          </cell>
          <cell r="BA1238" t="b">
            <v>1</v>
          </cell>
          <cell r="BB1238" t="b">
            <v>1</v>
          </cell>
          <cell r="BC1238">
            <v>1</v>
          </cell>
        </row>
        <row r="1239">
          <cell r="A1239" t="str">
            <v>2</v>
          </cell>
          <cell r="B1239" t="str">
            <v>2010/12/27</v>
          </cell>
          <cell r="C1239" t="str">
            <v>2011/01/07</v>
          </cell>
          <cell r="D1239">
            <v>0</v>
          </cell>
          <cell r="E1239">
            <v>2290322</v>
          </cell>
          <cell r="F1239" t="str">
            <v>F</v>
          </cell>
          <cell r="G1239" t="str">
            <v>T</v>
          </cell>
          <cell r="H1239" t="str">
            <v>1993/05/13</v>
          </cell>
          <cell r="I1239" t="str">
            <v>Psych Hospital</v>
          </cell>
          <cell r="J1239" t="str">
            <v>Broughton</v>
          </cell>
          <cell r="K1239" t="str">
            <v>900885399K</v>
          </cell>
          <cell r="L1239" t="str">
            <v>900885399K</v>
          </cell>
          <cell r="M1239" t="str">
            <v>1104914</v>
          </cell>
          <cell r="N1239" t="str">
            <v>West</v>
          </cell>
          <cell r="O1239" t="str">
            <v>109</v>
          </cell>
          <cell r="P1239" t="str">
            <v>Mental Health Partners</v>
          </cell>
          <cell r="Q1239" t="str">
            <v>Direct with Approval</v>
          </cell>
          <cell r="R1239" t="str">
            <v>Other outpatient and residential non state facilit</v>
          </cell>
          <cell r="S1239" t="str">
            <v>Private residence</v>
          </cell>
          <cell r="T1239" t="str">
            <v>MH</v>
          </cell>
          <cell r="U1239" t="str">
            <v>Burke</v>
          </cell>
          <cell r="V1239" t="str">
            <v>Burke</v>
          </cell>
          <cell r="W1239" t="str">
            <v>Catawba</v>
          </cell>
          <cell r="X1239" t="str">
            <v>Mental Health Partners</v>
          </cell>
          <cell r="Y1239" t="str">
            <v>Mental Health Partners</v>
          </cell>
          <cell r="AA1239" t="str">
            <v>MEDICAID(NC)</v>
          </cell>
          <cell r="AB1239" t="str">
            <v>MEDICAID</v>
          </cell>
          <cell r="AC1239" t="str">
            <v>SELF PAY</v>
          </cell>
          <cell r="AD1239" t="str">
            <v>SELF PAY</v>
          </cell>
          <cell r="AK1239" t="str">
            <v>Medicaid</v>
          </cell>
          <cell r="AL1239">
            <v>18.227397260273971</v>
          </cell>
          <cell r="AM1239">
            <v>953</v>
          </cell>
          <cell r="AN1239">
            <v>1</v>
          </cell>
          <cell r="AO1239">
            <v>1</v>
          </cell>
          <cell r="AP1239">
            <v>20110112</v>
          </cell>
          <cell r="AQ1239">
            <v>5</v>
          </cell>
          <cell r="AR1239" t="str">
            <v>0-7 Days</v>
          </cell>
          <cell r="AS1239">
            <v>0</v>
          </cell>
          <cell r="AT1239">
            <v>0</v>
          </cell>
          <cell r="AU1239">
            <v>1</v>
          </cell>
          <cell r="AV1239" t="b">
            <v>1</v>
          </cell>
          <cell r="AW1239" t="b">
            <v>1</v>
          </cell>
          <cell r="AX1239" t="b">
            <v>1</v>
          </cell>
          <cell r="AY1239" t="b">
            <v>0</v>
          </cell>
          <cell r="AZ1239">
            <v>0</v>
          </cell>
          <cell r="BA1239" t="b">
            <v>1</v>
          </cell>
          <cell r="BB1239" t="b">
            <v>1</v>
          </cell>
          <cell r="BC1239">
            <v>1</v>
          </cell>
        </row>
        <row r="1240">
          <cell r="A1240" t="str">
            <v>0</v>
          </cell>
          <cell r="B1240" t="str">
            <v>2010/12/28</v>
          </cell>
          <cell r="C1240" t="str">
            <v>2011/01/11</v>
          </cell>
          <cell r="D1240">
            <v>0</v>
          </cell>
          <cell r="E1240">
            <v>2290327</v>
          </cell>
          <cell r="F1240" t="str">
            <v>M</v>
          </cell>
          <cell r="G1240" t="str">
            <v>T</v>
          </cell>
          <cell r="H1240" t="str">
            <v>1995/12/08</v>
          </cell>
          <cell r="I1240" t="str">
            <v>Psych Hospital</v>
          </cell>
          <cell r="J1240" t="str">
            <v>Central Regional Hospital</v>
          </cell>
          <cell r="K1240" t="str">
            <v>901511966K</v>
          </cell>
          <cell r="M1240" t="str">
            <v>1104915</v>
          </cell>
          <cell r="N1240" t="str">
            <v>C</v>
          </cell>
          <cell r="O1240" t="str">
            <v>206</v>
          </cell>
          <cell r="P1240" t="str">
            <v>O-P-C</v>
          </cell>
          <cell r="Q1240" t="str">
            <v>Direct with Approval</v>
          </cell>
          <cell r="R1240" t="str">
            <v>Other outpatient and residential non state facilit</v>
          </cell>
          <cell r="S1240" t="str">
            <v>Private residence</v>
          </cell>
          <cell r="T1240" t="str">
            <v>MH</v>
          </cell>
          <cell r="U1240" t="str">
            <v>Person</v>
          </cell>
          <cell r="V1240" t="str">
            <v>Person</v>
          </cell>
          <cell r="W1240" t="str">
            <v>Person</v>
          </cell>
          <cell r="X1240" t="str">
            <v>O-P-C</v>
          </cell>
          <cell r="Y1240" t="str">
            <v>Orange-Person-Chatham</v>
          </cell>
          <cell r="AA1240" t="str">
            <v>MEDCOST BENEFIT SERVICES</v>
          </cell>
          <cell r="AB1240" t="str">
            <v>COMMERCIAL</v>
          </cell>
          <cell r="AC1240" t="str">
            <v>SELF PAY</v>
          </cell>
          <cell r="AD1240" t="str">
            <v>SELF PAY</v>
          </cell>
          <cell r="AK1240" t="str">
            <v>Private</v>
          </cell>
          <cell r="AL1240">
            <v>15.654794520547945</v>
          </cell>
          <cell r="AM1240">
            <v>366</v>
          </cell>
          <cell r="AN1240">
            <v>0</v>
          </cell>
          <cell r="AO1240">
            <v>0</v>
          </cell>
          <cell r="AP1240" t="str">
            <v>.</v>
          </cell>
          <cell r="AQ1240" t="str">
            <v>.</v>
          </cell>
          <cell r="AR1240" t="str">
            <v>Not Seen</v>
          </cell>
          <cell r="AS1240">
            <v>0</v>
          </cell>
          <cell r="AT1240">
            <v>0</v>
          </cell>
          <cell r="AU1240">
            <v>1</v>
          </cell>
          <cell r="AV1240" t="b">
            <v>1</v>
          </cell>
          <cell r="AW1240" t="b">
            <v>1</v>
          </cell>
          <cell r="AX1240" t="b">
            <v>1</v>
          </cell>
          <cell r="AY1240" t="b">
            <v>0</v>
          </cell>
          <cell r="AZ1240">
            <v>0</v>
          </cell>
          <cell r="BA1240" t="b">
            <v>1</v>
          </cell>
          <cell r="BB1240" t="b">
            <v>1</v>
          </cell>
          <cell r="BC1240">
            <v>1</v>
          </cell>
        </row>
        <row r="1241">
          <cell r="A1241" t="str">
            <v>Q</v>
          </cell>
          <cell r="B1241" t="str">
            <v>2010/12/27</v>
          </cell>
          <cell r="C1241" t="str">
            <v>2011/01/03</v>
          </cell>
          <cell r="D1241">
            <v>0</v>
          </cell>
          <cell r="E1241">
            <v>2290329</v>
          </cell>
          <cell r="F1241" t="str">
            <v>F</v>
          </cell>
          <cell r="G1241" t="str">
            <v>T</v>
          </cell>
          <cell r="H1241" t="str">
            <v>1964/11/08</v>
          </cell>
          <cell r="I1241" t="str">
            <v>ADATC</v>
          </cell>
          <cell r="J1241" t="str">
            <v>W.B. Jones ADATC</v>
          </cell>
          <cell r="K1241" t="str">
            <v>950092118T</v>
          </cell>
          <cell r="M1241" t="str">
            <v>1104917</v>
          </cell>
          <cell r="N1241" t="str">
            <v>East</v>
          </cell>
          <cell r="O1241" t="str">
            <v>401</v>
          </cell>
          <cell r="P1241" t="str">
            <v>Southeastern Center</v>
          </cell>
          <cell r="Q1241" t="str">
            <v>Program Completion ADATC only</v>
          </cell>
          <cell r="R1241" t="str">
            <v>Other outpatient and residential non state facilit</v>
          </cell>
          <cell r="S1241" t="str">
            <v>Private residence</v>
          </cell>
          <cell r="T1241" t="str">
            <v>SA</v>
          </cell>
          <cell r="U1241" t="str">
            <v>New Hanover</v>
          </cell>
          <cell r="V1241" t="str">
            <v>Brunswick</v>
          </cell>
          <cell r="W1241" t="str">
            <v>New Hanover</v>
          </cell>
          <cell r="X1241" t="str">
            <v>Southeastern Center</v>
          </cell>
          <cell r="Y1241" t="str">
            <v>Southeastern Center</v>
          </cell>
          <cell r="AA1241" t="str">
            <v>SELF PAY</v>
          </cell>
          <cell r="AB1241" t="str">
            <v>SELF PAY</v>
          </cell>
          <cell r="AK1241" t="str">
            <v>Self</v>
          </cell>
          <cell r="AL1241">
            <v>46.756164383561647</v>
          </cell>
          <cell r="AM1241">
            <v>1989</v>
          </cell>
          <cell r="AN1241">
            <v>0</v>
          </cell>
          <cell r="AO1241">
            <v>0</v>
          </cell>
          <cell r="AP1241" t="str">
            <v>.</v>
          </cell>
          <cell r="AQ1241" t="str">
            <v>.</v>
          </cell>
          <cell r="AR1241" t="str">
            <v>Not Seen</v>
          </cell>
          <cell r="AS1241">
            <v>0</v>
          </cell>
          <cell r="AT1241">
            <v>0</v>
          </cell>
          <cell r="AU1241">
            <v>0</v>
          </cell>
          <cell r="AV1241" t="b">
            <v>0</v>
          </cell>
          <cell r="AW1241" t="b">
            <v>1</v>
          </cell>
          <cell r="AX1241" t="b">
            <v>1</v>
          </cell>
          <cell r="AY1241" t="b">
            <v>0</v>
          </cell>
          <cell r="AZ1241">
            <v>1</v>
          </cell>
          <cell r="BA1241" t="b">
            <v>1</v>
          </cell>
          <cell r="BB1241" t="b">
            <v>1</v>
          </cell>
          <cell r="BC1241">
            <v>0</v>
          </cell>
        </row>
        <row r="1242">
          <cell r="A1242" t="str">
            <v>H</v>
          </cell>
          <cell r="B1242" t="str">
            <v>2010/12/28</v>
          </cell>
          <cell r="C1242" t="str">
            <v>2011/01/07</v>
          </cell>
          <cell r="D1242">
            <v>0</v>
          </cell>
          <cell r="E1242">
            <v>1978518</v>
          </cell>
          <cell r="F1242" t="str">
            <v>M</v>
          </cell>
          <cell r="G1242" t="str">
            <v>T</v>
          </cell>
          <cell r="H1242" t="str">
            <v>1970/12/16</v>
          </cell>
          <cell r="I1242" t="str">
            <v>ADATC</v>
          </cell>
          <cell r="J1242" t="str">
            <v>J F Keith ADATC</v>
          </cell>
          <cell r="K1242" t="str">
            <v>949474131P</v>
          </cell>
          <cell r="M1242" t="str">
            <v>1104918</v>
          </cell>
          <cell r="N1242" t="str">
            <v>West</v>
          </cell>
          <cell r="O1242" t="str">
            <v>108</v>
          </cell>
          <cell r="P1242" t="str">
            <v>Pathways</v>
          </cell>
          <cell r="Q1242" t="str">
            <v>Personal Reasons  (situational issue arises and patient is discharged with treatment team approval - i.e. death in family, family emergency)</v>
          </cell>
          <cell r="R1242" t="str">
            <v>Other outpatient and residential non state facilit</v>
          </cell>
          <cell r="S1242" t="str">
            <v>Private residence</v>
          </cell>
          <cell r="T1242" t="str">
            <v>SA</v>
          </cell>
          <cell r="U1242" t="str">
            <v>Gaston</v>
          </cell>
          <cell r="V1242" t="str">
            <v>Gaston</v>
          </cell>
          <cell r="W1242" t="str">
            <v>Gaston</v>
          </cell>
          <cell r="X1242" t="str">
            <v>Pathways</v>
          </cell>
          <cell r="Y1242" t="str">
            <v>Pathways</v>
          </cell>
          <cell r="AA1242" t="str">
            <v>SELF PAY</v>
          </cell>
          <cell r="AB1242" t="str">
            <v>SELF PAY</v>
          </cell>
          <cell r="AK1242" t="str">
            <v>Self</v>
          </cell>
          <cell r="AL1242">
            <v>40.649315068493152</v>
          </cell>
          <cell r="AM1242">
            <v>1508</v>
          </cell>
          <cell r="AN1242">
            <v>0</v>
          </cell>
          <cell r="AO1242">
            <v>0</v>
          </cell>
          <cell r="AP1242" t="str">
            <v>.</v>
          </cell>
          <cell r="AQ1242" t="str">
            <v>.</v>
          </cell>
          <cell r="AR1242" t="str">
            <v>Not Seen</v>
          </cell>
          <cell r="AS1242">
            <v>0</v>
          </cell>
          <cell r="AT1242">
            <v>0</v>
          </cell>
          <cell r="AU1242">
            <v>0</v>
          </cell>
          <cell r="AV1242" t="b">
            <v>0</v>
          </cell>
          <cell r="AW1242" t="b">
            <v>1</v>
          </cell>
          <cell r="AX1242" t="b">
            <v>1</v>
          </cell>
          <cell r="AY1242" t="b">
            <v>0</v>
          </cell>
          <cell r="AZ1242">
            <v>0</v>
          </cell>
          <cell r="BA1242" t="b">
            <v>0</v>
          </cell>
          <cell r="BB1242" t="b">
            <v>1</v>
          </cell>
          <cell r="BC1242">
            <v>1</v>
          </cell>
        </row>
        <row r="1243">
          <cell r="A1243" t="str">
            <v>H</v>
          </cell>
          <cell r="B1243" t="str">
            <v>2010/12/28</v>
          </cell>
          <cell r="C1243" t="str">
            <v>2011/01/18</v>
          </cell>
          <cell r="D1243">
            <v>0</v>
          </cell>
          <cell r="E1243">
            <v>1324637</v>
          </cell>
          <cell r="F1243" t="str">
            <v>M</v>
          </cell>
          <cell r="G1243" t="str">
            <v>T</v>
          </cell>
          <cell r="H1243" t="str">
            <v>1987/04/24</v>
          </cell>
          <cell r="I1243" t="str">
            <v>ADATC</v>
          </cell>
          <cell r="J1243" t="str">
            <v>J F Keith ADATC</v>
          </cell>
          <cell r="K1243" t="str">
            <v>947368486K</v>
          </cell>
          <cell r="M1243" t="str">
            <v>1104919</v>
          </cell>
          <cell r="N1243" t="str">
            <v>West</v>
          </cell>
          <cell r="O1243" t="str">
            <v>109</v>
          </cell>
          <cell r="P1243" t="str">
            <v>Mental Health Partners</v>
          </cell>
          <cell r="Q1243" t="str">
            <v>Program Completion ADATC only</v>
          </cell>
          <cell r="R1243" t="str">
            <v>Other outpatient and residential non state facilit</v>
          </cell>
          <cell r="S1243" t="str">
            <v>Private residence</v>
          </cell>
          <cell r="T1243" t="str">
            <v>SA</v>
          </cell>
          <cell r="U1243" t="str">
            <v>Catawba</v>
          </cell>
          <cell r="V1243" t="str">
            <v>Catawba</v>
          </cell>
          <cell r="W1243" t="str">
            <v>Catawba</v>
          </cell>
          <cell r="X1243" t="str">
            <v>Mental Health Partners</v>
          </cell>
          <cell r="Y1243" t="str">
            <v>Mental Health Partners</v>
          </cell>
          <cell r="AA1243" t="str">
            <v>SELF PAY</v>
          </cell>
          <cell r="AB1243" t="str">
            <v>SELF PAY</v>
          </cell>
          <cell r="AK1243" t="str">
            <v>Self</v>
          </cell>
          <cell r="AL1243">
            <v>24.284931506849315</v>
          </cell>
          <cell r="AM1243">
            <v>1410</v>
          </cell>
          <cell r="AN1243">
            <v>1</v>
          </cell>
          <cell r="AO1243">
            <v>1</v>
          </cell>
          <cell r="AP1243">
            <v>20110120</v>
          </cell>
          <cell r="AQ1243">
            <v>2</v>
          </cell>
          <cell r="AR1243" t="str">
            <v>0-7 Days</v>
          </cell>
          <cell r="AS1243">
            <v>0</v>
          </cell>
          <cell r="AT1243">
            <v>0</v>
          </cell>
          <cell r="AU1243">
            <v>0</v>
          </cell>
          <cell r="AV1243" t="b">
            <v>0</v>
          </cell>
          <cell r="AW1243" t="b">
            <v>1</v>
          </cell>
          <cell r="AX1243" t="b">
            <v>1</v>
          </cell>
          <cell r="AY1243" t="b">
            <v>0</v>
          </cell>
          <cell r="AZ1243">
            <v>1</v>
          </cell>
          <cell r="BA1243" t="b">
            <v>1</v>
          </cell>
          <cell r="BB1243" t="b">
            <v>1</v>
          </cell>
          <cell r="BC1243">
            <v>1</v>
          </cell>
        </row>
        <row r="1244">
          <cell r="A1244" t="str">
            <v>Q</v>
          </cell>
          <cell r="B1244" t="str">
            <v>2010/12/29</v>
          </cell>
          <cell r="C1244" t="str">
            <v>2011/01/10</v>
          </cell>
          <cell r="D1244">
            <v>0</v>
          </cell>
          <cell r="E1244">
            <v>337832</v>
          </cell>
          <cell r="F1244" t="str">
            <v>F</v>
          </cell>
          <cell r="G1244" t="str">
            <v>T</v>
          </cell>
          <cell r="H1244" t="str">
            <v>1960/11/01</v>
          </cell>
          <cell r="I1244" t="str">
            <v>ADATC</v>
          </cell>
          <cell r="J1244" t="str">
            <v>W.B. Jones ADATC</v>
          </cell>
          <cell r="K1244" t="str">
            <v>949103795L</v>
          </cell>
          <cell r="L1244" t="str">
            <v>246081322S</v>
          </cell>
          <cell r="M1244" t="str">
            <v>1104920</v>
          </cell>
          <cell r="N1244" t="str">
            <v>East</v>
          </cell>
          <cell r="O1244" t="str">
            <v>408</v>
          </cell>
          <cell r="P1244" t="str">
            <v>Eastpointe</v>
          </cell>
          <cell r="Q1244" t="str">
            <v>Program Completion ADATC only</v>
          </cell>
          <cell r="R1244" t="str">
            <v>Other outpatient and residential non state facilit</v>
          </cell>
          <cell r="S1244" t="str">
            <v>Private residence</v>
          </cell>
          <cell r="T1244" t="str">
            <v>SA</v>
          </cell>
          <cell r="U1244" t="str">
            <v>Wayne</v>
          </cell>
          <cell r="V1244" t="str">
            <v>Wayne</v>
          </cell>
          <cell r="W1244" t="str">
            <v>Wayne</v>
          </cell>
          <cell r="X1244" t="str">
            <v>Eastpointe</v>
          </cell>
          <cell r="Y1244" t="str">
            <v>Eastpointe</v>
          </cell>
          <cell r="AA1244" t="str">
            <v>SELF PAY</v>
          </cell>
          <cell r="AB1244" t="str">
            <v>SELF PAY</v>
          </cell>
          <cell r="AK1244" t="str">
            <v>Self</v>
          </cell>
          <cell r="AL1244">
            <v>50.778082191780825</v>
          </cell>
          <cell r="AM1244">
            <v>1732</v>
          </cell>
          <cell r="AN1244">
            <v>1</v>
          </cell>
          <cell r="AO1244">
            <v>1</v>
          </cell>
          <cell r="AP1244">
            <v>20110118</v>
          </cell>
          <cell r="AQ1244">
            <v>8</v>
          </cell>
          <cell r="AR1244" t="str">
            <v>8-30 Days</v>
          </cell>
          <cell r="AS1244">
            <v>0</v>
          </cell>
          <cell r="AT1244">
            <v>0</v>
          </cell>
          <cell r="AU1244">
            <v>0</v>
          </cell>
          <cell r="AV1244" t="b">
            <v>0</v>
          </cell>
          <cell r="AW1244" t="b">
            <v>1</v>
          </cell>
          <cell r="AX1244" t="b">
            <v>1</v>
          </cell>
          <cell r="AY1244" t="b">
            <v>0</v>
          </cell>
          <cell r="AZ1244">
            <v>1</v>
          </cell>
          <cell r="BA1244" t="b">
            <v>1</v>
          </cell>
          <cell r="BB1244" t="b">
            <v>1</v>
          </cell>
          <cell r="BC1244">
            <v>1</v>
          </cell>
        </row>
        <row r="1245">
          <cell r="A1245" t="str">
            <v>H</v>
          </cell>
          <cell r="B1245" t="str">
            <v>2010/12/28</v>
          </cell>
          <cell r="C1245" t="str">
            <v>2011/01/18</v>
          </cell>
          <cell r="D1245">
            <v>0</v>
          </cell>
          <cell r="E1245">
            <v>2290330</v>
          </cell>
          <cell r="F1245" t="str">
            <v>F</v>
          </cell>
          <cell r="G1245" t="str">
            <v>T</v>
          </cell>
          <cell r="H1245" t="str">
            <v>1946/10/01</v>
          </cell>
          <cell r="I1245" t="str">
            <v>ADATC</v>
          </cell>
          <cell r="J1245" t="str">
            <v>J F Keith ADATC</v>
          </cell>
          <cell r="K1245" t="str">
            <v>947119516L</v>
          </cell>
          <cell r="M1245" t="str">
            <v>1104921</v>
          </cell>
          <cell r="N1245" t="str">
            <v>West</v>
          </cell>
          <cell r="O1245" t="str">
            <v>108</v>
          </cell>
          <cell r="P1245" t="str">
            <v>Pathways</v>
          </cell>
          <cell r="Q1245" t="str">
            <v>Program Completion ADATC only</v>
          </cell>
          <cell r="R1245" t="str">
            <v>Other outpatient and residential non state facilit</v>
          </cell>
          <cell r="S1245" t="str">
            <v>Private residence</v>
          </cell>
          <cell r="T1245" t="str">
            <v>SA</v>
          </cell>
          <cell r="U1245" t="str">
            <v>Cleveland</v>
          </cell>
          <cell r="V1245" t="str">
            <v>Cleveland</v>
          </cell>
          <cell r="W1245" t="str">
            <v>Cleveland</v>
          </cell>
          <cell r="X1245" t="str">
            <v>Pathways</v>
          </cell>
          <cell r="Y1245" t="str">
            <v>Pathways</v>
          </cell>
          <cell r="AA1245" t="str">
            <v>SELF PAY</v>
          </cell>
          <cell r="AB1245" t="str">
            <v>SELF PAY</v>
          </cell>
          <cell r="AK1245" t="str">
            <v>Self</v>
          </cell>
          <cell r="AL1245">
            <v>64.873972602739727</v>
          </cell>
          <cell r="AM1245">
            <v>1594</v>
          </cell>
          <cell r="AN1245">
            <v>0</v>
          </cell>
          <cell r="AO1245">
            <v>0</v>
          </cell>
          <cell r="AP1245" t="str">
            <v>.</v>
          </cell>
          <cell r="AQ1245" t="str">
            <v>.</v>
          </cell>
          <cell r="AR1245" t="str">
            <v>Not Seen</v>
          </cell>
          <cell r="AS1245">
            <v>0</v>
          </cell>
          <cell r="AT1245">
            <v>0</v>
          </cell>
          <cell r="AU1245">
            <v>0</v>
          </cell>
          <cell r="AV1245" t="b">
            <v>0</v>
          </cell>
          <cell r="AW1245" t="b">
            <v>1</v>
          </cell>
          <cell r="AX1245" t="b">
            <v>1</v>
          </cell>
          <cell r="AY1245" t="b">
            <v>0</v>
          </cell>
          <cell r="AZ1245">
            <v>1</v>
          </cell>
          <cell r="BA1245" t="b">
            <v>1</v>
          </cell>
          <cell r="BB1245" t="b">
            <v>1</v>
          </cell>
          <cell r="BC1245">
            <v>1</v>
          </cell>
        </row>
        <row r="1246">
          <cell r="A1246" t="str">
            <v>H</v>
          </cell>
          <cell r="B1246" t="str">
            <v>2010/12/28</v>
          </cell>
          <cell r="C1246" t="str">
            <v>2011/01/18</v>
          </cell>
          <cell r="D1246">
            <v>0</v>
          </cell>
          <cell r="E1246">
            <v>2204425</v>
          </cell>
          <cell r="F1246" t="str">
            <v>F</v>
          </cell>
          <cell r="G1246" t="str">
            <v>T</v>
          </cell>
          <cell r="H1246" t="str">
            <v>1977/02/05</v>
          </cell>
          <cell r="I1246" t="str">
            <v>ADATC</v>
          </cell>
          <cell r="J1246" t="str">
            <v>J F Keith ADATC</v>
          </cell>
          <cell r="K1246" t="str">
            <v>950452340O</v>
          </cell>
          <cell r="M1246" t="str">
            <v>1104922</v>
          </cell>
          <cell r="N1246" t="str">
            <v>West</v>
          </cell>
          <cell r="O1246" t="str">
            <v>109</v>
          </cell>
          <cell r="P1246" t="str">
            <v>Mental Health Partners</v>
          </cell>
          <cell r="Q1246" t="str">
            <v>Program Completion ADATC only</v>
          </cell>
          <cell r="R1246" t="str">
            <v>Other outpatient and residential non state facilit</v>
          </cell>
          <cell r="S1246" t="str">
            <v>Residental facility excluding nursing homes(halfwa</v>
          </cell>
          <cell r="T1246" t="str">
            <v>SA</v>
          </cell>
          <cell r="U1246" t="str">
            <v>Catawba</v>
          </cell>
          <cell r="V1246" t="str">
            <v>Catawba</v>
          </cell>
          <cell r="W1246" t="str">
            <v>Catawba</v>
          </cell>
          <cell r="X1246" t="str">
            <v>Mental Health Partners</v>
          </cell>
          <cell r="Y1246" t="str">
            <v>Mental Health Partners</v>
          </cell>
          <cell r="Z1246" t="str">
            <v>131210000201691</v>
          </cell>
          <cell r="AA1246" t="str">
            <v>SELF PAY</v>
          </cell>
          <cell r="AB1246" t="str">
            <v>SELF PAY</v>
          </cell>
          <cell r="AK1246" t="str">
            <v>Self</v>
          </cell>
          <cell r="AL1246">
            <v>34.504109589041093</v>
          </cell>
          <cell r="AM1246">
            <v>1558</v>
          </cell>
          <cell r="AN1246">
            <v>1</v>
          </cell>
          <cell r="AO1246">
            <v>1</v>
          </cell>
          <cell r="AP1246">
            <v>20110223</v>
          </cell>
          <cell r="AQ1246">
            <v>36</v>
          </cell>
          <cell r="AR1246" t="str">
            <v>31-60 Days</v>
          </cell>
          <cell r="AS1246">
            <v>0</v>
          </cell>
          <cell r="AT1246">
            <v>0</v>
          </cell>
          <cell r="AU1246">
            <v>0</v>
          </cell>
          <cell r="AV1246" t="b">
            <v>0</v>
          </cell>
          <cell r="AW1246" t="b">
            <v>1</v>
          </cell>
          <cell r="AX1246" t="b">
            <v>1</v>
          </cell>
          <cell r="AY1246" t="b">
            <v>0</v>
          </cell>
          <cell r="AZ1246">
            <v>1</v>
          </cell>
          <cell r="BA1246" t="b">
            <v>1</v>
          </cell>
          <cell r="BB1246" t="b">
            <v>1</v>
          </cell>
          <cell r="BC1246">
            <v>1</v>
          </cell>
        </row>
        <row r="1247">
          <cell r="A1247" t="str">
            <v>H</v>
          </cell>
          <cell r="B1247" t="str">
            <v>2010/12/28</v>
          </cell>
          <cell r="C1247" t="str">
            <v>2011/01/25</v>
          </cell>
          <cell r="D1247">
            <v>0</v>
          </cell>
          <cell r="E1247">
            <v>2286041</v>
          </cell>
          <cell r="F1247" t="str">
            <v>M</v>
          </cell>
          <cell r="G1247" t="str">
            <v>T</v>
          </cell>
          <cell r="H1247" t="str">
            <v>1966/03/31</v>
          </cell>
          <cell r="I1247" t="str">
            <v>ADATC</v>
          </cell>
          <cell r="J1247" t="str">
            <v>J F Keith ADATC</v>
          </cell>
          <cell r="K1247" t="str">
            <v>951709856L</v>
          </cell>
          <cell r="M1247" t="str">
            <v>1104923</v>
          </cell>
          <cell r="N1247" t="str">
            <v>West</v>
          </cell>
          <cell r="O1247" t="str">
            <v>110</v>
          </cell>
          <cell r="P1247" t="str">
            <v>Mecklenburg</v>
          </cell>
          <cell r="Q1247" t="str">
            <v>Program Completion ADATC only</v>
          </cell>
          <cell r="R1247" t="str">
            <v>Other outpatient and residential non state facilit</v>
          </cell>
          <cell r="S1247" t="str">
            <v>Private residence</v>
          </cell>
          <cell r="T1247" t="str">
            <v>SA</v>
          </cell>
          <cell r="U1247" t="str">
            <v>Mecklenburg</v>
          </cell>
          <cell r="V1247" t="str">
            <v>Mecklenburg</v>
          </cell>
          <cell r="W1247" t="str">
            <v>Mecklenburg</v>
          </cell>
          <cell r="X1247" t="str">
            <v>Mecklenburg</v>
          </cell>
          <cell r="Y1247" t="str">
            <v>Mecklenburg</v>
          </cell>
          <cell r="AA1247" t="str">
            <v>SELF PAY</v>
          </cell>
          <cell r="AB1247" t="str">
            <v>SELF PAY</v>
          </cell>
          <cell r="AK1247" t="str">
            <v>Self</v>
          </cell>
          <cell r="AL1247">
            <v>45.364383561643834</v>
          </cell>
          <cell r="AM1247">
            <v>1590</v>
          </cell>
          <cell r="AN1247">
            <v>0</v>
          </cell>
          <cell r="AO1247">
            <v>0</v>
          </cell>
          <cell r="AP1247" t="str">
            <v>.</v>
          </cell>
          <cell r="AQ1247" t="str">
            <v>.</v>
          </cell>
          <cell r="AR1247" t="str">
            <v>Not Seen</v>
          </cell>
          <cell r="AS1247">
            <v>0</v>
          </cell>
          <cell r="AT1247">
            <v>0</v>
          </cell>
          <cell r="AU1247">
            <v>0</v>
          </cell>
          <cell r="AV1247" t="b">
            <v>0</v>
          </cell>
          <cell r="AW1247" t="b">
            <v>1</v>
          </cell>
          <cell r="AX1247" t="b">
            <v>1</v>
          </cell>
          <cell r="AY1247" t="b">
            <v>0</v>
          </cell>
          <cell r="AZ1247">
            <v>1</v>
          </cell>
          <cell r="BA1247" t="b">
            <v>1</v>
          </cell>
          <cell r="BB1247" t="b">
            <v>1</v>
          </cell>
          <cell r="BC1247">
            <v>1</v>
          </cell>
        </row>
        <row r="1248">
          <cell r="A1248" t="str">
            <v>Q</v>
          </cell>
          <cell r="B1248" t="str">
            <v>2010/12/28</v>
          </cell>
          <cell r="C1248" t="str">
            <v>2011/01/03</v>
          </cell>
          <cell r="D1248">
            <v>0</v>
          </cell>
          <cell r="E1248">
            <v>2290331</v>
          </cell>
          <cell r="F1248" t="str">
            <v>F</v>
          </cell>
          <cell r="G1248" t="str">
            <v>T</v>
          </cell>
          <cell r="H1248" t="str">
            <v>1962/08/14</v>
          </cell>
          <cell r="I1248" t="str">
            <v>ADATC</v>
          </cell>
          <cell r="J1248" t="str">
            <v>W.B. Jones ADATC</v>
          </cell>
          <cell r="K1248" t="str">
            <v>900457933S</v>
          </cell>
          <cell r="M1248" t="str">
            <v>1104924</v>
          </cell>
          <cell r="N1248" t="str">
            <v>East</v>
          </cell>
          <cell r="O1248" t="str">
            <v>401</v>
          </cell>
          <cell r="P1248" t="str">
            <v>Southeastern Center</v>
          </cell>
          <cell r="Q1248" t="str">
            <v>Program Completion ADATC only</v>
          </cell>
          <cell r="R1248" t="str">
            <v>Other outpatient and residential non state facilit</v>
          </cell>
          <cell r="S1248" t="str">
            <v>Private residence</v>
          </cell>
          <cell r="T1248" t="str">
            <v>SA</v>
          </cell>
          <cell r="U1248" t="str">
            <v>Brunswick</v>
          </cell>
          <cell r="V1248" t="str">
            <v>Brunswick</v>
          </cell>
          <cell r="W1248" t="str">
            <v>Brunswick</v>
          </cell>
          <cell r="X1248" t="str">
            <v>Southeastern Center</v>
          </cell>
          <cell r="Y1248" t="str">
            <v>Southeastern Center</v>
          </cell>
          <cell r="AA1248" t="str">
            <v>SELF PAY</v>
          </cell>
          <cell r="AB1248" t="str">
            <v>SELF PAY</v>
          </cell>
          <cell r="AK1248" t="str">
            <v>Self</v>
          </cell>
          <cell r="AL1248">
            <v>48.994520547945207</v>
          </cell>
          <cell r="AM1248">
            <v>1990</v>
          </cell>
          <cell r="AN1248">
            <v>1</v>
          </cell>
          <cell r="AO1248">
            <v>1</v>
          </cell>
          <cell r="AP1248">
            <v>20110122</v>
          </cell>
          <cell r="AQ1248">
            <v>19</v>
          </cell>
          <cell r="AR1248" t="str">
            <v>8-30 Days</v>
          </cell>
          <cell r="AS1248">
            <v>0</v>
          </cell>
          <cell r="AT1248">
            <v>0</v>
          </cell>
          <cell r="AU1248">
            <v>0</v>
          </cell>
          <cell r="AV1248" t="b">
            <v>0</v>
          </cell>
          <cell r="AW1248" t="b">
            <v>1</v>
          </cell>
          <cell r="AX1248" t="b">
            <v>1</v>
          </cell>
          <cell r="AY1248" t="b">
            <v>0</v>
          </cell>
          <cell r="AZ1248">
            <v>1</v>
          </cell>
          <cell r="BA1248" t="b">
            <v>1</v>
          </cell>
          <cell r="BB1248" t="b">
            <v>1</v>
          </cell>
          <cell r="BC1248">
            <v>1</v>
          </cell>
        </row>
        <row r="1249">
          <cell r="A1249" t="str">
            <v>0</v>
          </cell>
          <cell r="B1249" t="str">
            <v>2010/12/29</v>
          </cell>
          <cell r="C1249" t="str">
            <v>2011/01/13</v>
          </cell>
          <cell r="D1249">
            <v>0</v>
          </cell>
          <cell r="E1249">
            <v>2274227</v>
          </cell>
          <cell r="F1249" t="str">
            <v>M</v>
          </cell>
          <cell r="G1249" t="str">
            <v>T</v>
          </cell>
          <cell r="H1249" t="str">
            <v>1960/09/23</v>
          </cell>
          <cell r="I1249" t="str">
            <v>Psych Hospital</v>
          </cell>
          <cell r="J1249" t="str">
            <v>Central Regional Hospital</v>
          </cell>
          <cell r="K1249" t="str">
            <v>950517438L</v>
          </cell>
          <cell r="L1249" t="str">
            <v>950517438L</v>
          </cell>
          <cell r="M1249" t="str">
            <v>1104925</v>
          </cell>
          <cell r="N1249" t="str">
            <v>C</v>
          </cell>
          <cell r="O1249" t="str">
            <v>202</v>
          </cell>
          <cell r="P1249" t="str">
            <v>CenterPoint</v>
          </cell>
          <cell r="Q1249" t="str">
            <v>Direct with Approval</v>
          </cell>
          <cell r="R1249" t="str">
            <v>Other outpatient and residential non state facilit</v>
          </cell>
          <cell r="S1249" t="str">
            <v>Private residence</v>
          </cell>
          <cell r="T1249" t="str">
            <v>MH</v>
          </cell>
          <cell r="U1249" t="str">
            <v>Rockingham</v>
          </cell>
          <cell r="V1249" t="str">
            <v>Rockingham</v>
          </cell>
          <cell r="W1249" t="str">
            <v>Rockingham</v>
          </cell>
          <cell r="X1249" t="str">
            <v>CenterPoint</v>
          </cell>
          <cell r="Y1249" t="str">
            <v>CenterPoint Human Services</v>
          </cell>
          <cell r="AA1249" t="str">
            <v>MEDICARE PART A</v>
          </cell>
          <cell r="AB1249" t="str">
            <v>MEDICARE</v>
          </cell>
          <cell r="AC1249" t="str">
            <v>SELF PAY</v>
          </cell>
          <cell r="AD1249" t="str">
            <v>SELF PAY</v>
          </cell>
          <cell r="AE1249" t="str">
            <v>MEDICARE PART B</v>
          </cell>
          <cell r="AF1249" t="str">
            <v>MEDICARE</v>
          </cell>
          <cell r="AG1249" t="str">
            <v>MEDICAID(NC)</v>
          </cell>
          <cell r="AH1249" t="str">
            <v>MEDICAID</v>
          </cell>
          <cell r="AK1249" t="str">
            <v>Medicaid</v>
          </cell>
          <cell r="AL1249">
            <v>50.884931506849313</v>
          </cell>
          <cell r="AM1249">
            <v>333</v>
          </cell>
          <cell r="AN1249">
            <v>0</v>
          </cell>
          <cell r="AO1249">
            <v>0</v>
          </cell>
          <cell r="AP1249" t="str">
            <v>.</v>
          </cell>
          <cell r="AQ1249" t="str">
            <v>.</v>
          </cell>
          <cell r="AR1249" t="str">
            <v>Not Seen</v>
          </cell>
          <cell r="AS1249">
            <v>0</v>
          </cell>
          <cell r="AT1249">
            <v>0</v>
          </cell>
          <cell r="AU1249">
            <v>1</v>
          </cell>
          <cell r="AV1249" t="b">
            <v>1</v>
          </cell>
          <cell r="AW1249" t="b">
            <v>1</v>
          </cell>
          <cell r="AX1249" t="b">
            <v>1</v>
          </cell>
          <cell r="AY1249" t="b">
            <v>0</v>
          </cell>
          <cell r="AZ1249">
            <v>0</v>
          </cell>
          <cell r="BA1249" t="b">
            <v>1</v>
          </cell>
          <cell r="BB1249" t="b">
            <v>1</v>
          </cell>
          <cell r="BC1249">
            <v>1</v>
          </cell>
        </row>
        <row r="1250">
          <cell r="A1250" t="str">
            <v>H</v>
          </cell>
          <cell r="B1250" t="str">
            <v>2010/12/28</v>
          </cell>
          <cell r="C1250" t="str">
            <v>2011/01/17</v>
          </cell>
          <cell r="D1250">
            <v>0</v>
          </cell>
          <cell r="E1250">
            <v>2217070</v>
          </cell>
          <cell r="F1250" t="str">
            <v>M</v>
          </cell>
          <cell r="G1250" t="str">
            <v>T</v>
          </cell>
          <cell r="H1250" t="str">
            <v>1992/04/30</v>
          </cell>
          <cell r="I1250" t="str">
            <v>ADATC</v>
          </cell>
          <cell r="J1250" t="str">
            <v>J F Keith ADATC</v>
          </cell>
          <cell r="K1250" t="str">
            <v>900643334T</v>
          </cell>
          <cell r="L1250" t="str">
            <v>900643334T</v>
          </cell>
          <cell r="M1250" t="str">
            <v>1104926</v>
          </cell>
          <cell r="N1250" t="str">
            <v>West</v>
          </cell>
          <cell r="O1250" t="str">
            <v>101</v>
          </cell>
          <cell r="P1250" t="str">
            <v>Smoky Mountain</v>
          </cell>
          <cell r="Q1250" t="str">
            <v>Personal Reasons  (situational issue arises and patient is discharged with treatment team approval - i.e. death in family, family emergency)</v>
          </cell>
          <cell r="R1250" t="str">
            <v>Other outpatient and residential non state facilit</v>
          </cell>
          <cell r="S1250" t="str">
            <v>Private residence</v>
          </cell>
          <cell r="T1250" t="str">
            <v>SA</v>
          </cell>
          <cell r="U1250" t="str">
            <v>McDowell</v>
          </cell>
          <cell r="V1250" t="str">
            <v>McDowell</v>
          </cell>
          <cell r="W1250" t="str">
            <v>McDowell</v>
          </cell>
          <cell r="X1250" t="str">
            <v>Smoky Mountain</v>
          </cell>
          <cell r="Y1250" t="str">
            <v>Smoky Mountain Center</v>
          </cell>
          <cell r="AA1250" t="str">
            <v>MEDICAID(NC)</v>
          </cell>
          <cell r="AB1250" t="str">
            <v>MEDICAID</v>
          </cell>
          <cell r="AC1250" t="str">
            <v>SELF PAY</v>
          </cell>
          <cell r="AD1250" t="str">
            <v>SELF PAY</v>
          </cell>
          <cell r="AK1250" t="str">
            <v>Medicaid</v>
          </cell>
          <cell r="AL1250">
            <v>19.263013698630136</v>
          </cell>
          <cell r="AM1250">
            <v>1561</v>
          </cell>
          <cell r="AN1250">
            <v>0</v>
          </cell>
          <cell r="AO1250">
            <v>0</v>
          </cell>
          <cell r="AP1250" t="str">
            <v>.</v>
          </cell>
          <cell r="AQ1250" t="str">
            <v>.</v>
          </cell>
          <cell r="AR1250" t="str">
            <v>Not Seen</v>
          </cell>
          <cell r="AS1250">
            <v>0</v>
          </cell>
          <cell r="AT1250">
            <v>0</v>
          </cell>
          <cell r="AU1250">
            <v>0</v>
          </cell>
          <cell r="AV1250" t="b">
            <v>0</v>
          </cell>
          <cell r="AW1250" t="b">
            <v>1</v>
          </cell>
          <cell r="AX1250" t="b">
            <v>1</v>
          </cell>
          <cell r="AY1250" t="b">
            <v>0</v>
          </cell>
          <cell r="AZ1250">
            <v>0</v>
          </cell>
          <cell r="BA1250" t="b">
            <v>0</v>
          </cell>
          <cell r="BB1250" t="b">
            <v>1</v>
          </cell>
          <cell r="BC1250">
            <v>1</v>
          </cell>
        </row>
        <row r="1251">
          <cell r="A1251" t="str">
            <v>2</v>
          </cell>
          <cell r="B1251" t="str">
            <v>2010/12/29</v>
          </cell>
          <cell r="C1251" t="str">
            <v>2011/01/18</v>
          </cell>
          <cell r="D1251">
            <v>0</v>
          </cell>
          <cell r="E1251">
            <v>2170040</v>
          </cell>
          <cell r="F1251" t="str">
            <v>F</v>
          </cell>
          <cell r="G1251" t="str">
            <v>T</v>
          </cell>
          <cell r="H1251" t="str">
            <v>1988/08/13</v>
          </cell>
          <cell r="I1251" t="str">
            <v>Psych Hospital</v>
          </cell>
          <cell r="J1251" t="str">
            <v>Broughton</v>
          </cell>
          <cell r="K1251" t="str">
            <v>948922007S</v>
          </cell>
          <cell r="L1251" t="str">
            <v>948922007S</v>
          </cell>
          <cell r="M1251" t="str">
            <v>1104928</v>
          </cell>
          <cell r="N1251" t="str">
            <v>West</v>
          </cell>
          <cell r="O1251" t="str">
            <v>112</v>
          </cell>
          <cell r="P1251" t="str">
            <v>Piedmont</v>
          </cell>
          <cell r="Q1251" t="str">
            <v>Direct with Approval</v>
          </cell>
          <cell r="R1251" t="str">
            <v>Other health care</v>
          </cell>
          <cell r="S1251" t="str">
            <v>Private residence</v>
          </cell>
          <cell r="T1251" t="str">
            <v>MH</v>
          </cell>
          <cell r="U1251" t="str">
            <v>Cabarrus</v>
          </cell>
          <cell r="V1251" t="str">
            <v>Cabarrus</v>
          </cell>
          <cell r="W1251" t="str">
            <v>Wake</v>
          </cell>
          <cell r="Y1251" t="str">
            <v>PBH</v>
          </cell>
          <cell r="AA1251" t="str">
            <v>MEDICARE PART A</v>
          </cell>
          <cell r="AB1251" t="str">
            <v>MEDICARE</v>
          </cell>
          <cell r="AC1251" t="str">
            <v>SELF PAY</v>
          </cell>
          <cell r="AD1251" t="str">
            <v>SELF PAY</v>
          </cell>
          <cell r="AE1251" t="str">
            <v>MEDICARE PART B</v>
          </cell>
          <cell r="AF1251" t="str">
            <v>MEDICARE</v>
          </cell>
          <cell r="AG1251" t="str">
            <v>MEDICAID(NC)</v>
          </cell>
          <cell r="AH1251" t="str">
            <v>MEDICAID</v>
          </cell>
          <cell r="AK1251" t="str">
            <v>Medicaid</v>
          </cell>
          <cell r="AL1251">
            <v>22.978082191780821</v>
          </cell>
          <cell r="AM1251">
            <v>916</v>
          </cell>
          <cell r="AN1251">
            <v>1</v>
          </cell>
          <cell r="AO1251">
            <v>1</v>
          </cell>
          <cell r="AP1251">
            <v>20110304</v>
          </cell>
          <cell r="AQ1251">
            <v>45</v>
          </cell>
          <cell r="AR1251" t="str">
            <v>31-60 Days</v>
          </cell>
          <cell r="AS1251">
            <v>0</v>
          </cell>
          <cell r="AT1251">
            <v>0</v>
          </cell>
          <cell r="AU1251">
            <v>1</v>
          </cell>
          <cell r="AV1251" t="b">
            <v>1</v>
          </cell>
          <cell r="AW1251" t="b">
            <v>1</v>
          </cell>
          <cell r="AX1251" t="b">
            <v>1</v>
          </cell>
          <cell r="AY1251" t="b">
            <v>0</v>
          </cell>
          <cell r="AZ1251">
            <v>0</v>
          </cell>
          <cell r="BA1251" t="b">
            <v>1</v>
          </cell>
          <cell r="BB1251" t="b">
            <v>1</v>
          </cell>
          <cell r="BC1251">
            <v>1</v>
          </cell>
        </row>
        <row r="1252">
          <cell r="A1252" t="str">
            <v>H</v>
          </cell>
          <cell r="B1252" t="str">
            <v>2010/12/29</v>
          </cell>
          <cell r="C1252" t="str">
            <v>2011/01/02</v>
          </cell>
          <cell r="D1252">
            <v>0</v>
          </cell>
          <cell r="E1252">
            <v>2222215</v>
          </cell>
          <cell r="F1252" t="str">
            <v>M</v>
          </cell>
          <cell r="G1252" t="str">
            <v>T</v>
          </cell>
          <cell r="H1252" t="str">
            <v>1974/02/25</v>
          </cell>
          <cell r="I1252" t="str">
            <v>ADATC</v>
          </cell>
          <cell r="J1252" t="str">
            <v>J F Keith ADATC</v>
          </cell>
          <cell r="K1252" t="str">
            <v>950796540S</v>
          </cell>
          <cell r="M1252" t="str">
            <v>1104929</v>
          </cell>
          <cell r="N1252" t="str">
            <v>West</v>
          </cell>
          <cell r="O1252" t="str">
            <v>101</v>
          </cell>
          <cell r="P1252" t="str">
            <v>Smoky Mountain</v>
          </cell>
          <cell r="Q1252" t="str">
            <v>Program Completion ADATC only</v>
          </cell>
          <cell r="R1252" t="str">
            <v>Other outpatient and residential non state facilit</v>
          </cell>
          <cell r="S1252" t="str">
            <v>Private residence</v>
          </cell>
          <cell r="T1252" t="str">
            <v>SA</v>
          </cell>
          <cell r="U1252" t="str">
            <v>Caldwell</v>
          </cell>
          <cell r="V1252" t="str">
            <v>Caldwell</v>
          </cell>
          <cell r="W1252" t="str">
            <v>Caldwell</v>
          </cell>
          <cell r="X1252" t="str">
            <v>Smoky Mountain</v>
          </cell>
          <cell r="Y1252" t="str">
            <v>Smoky Mountain Center</v>
          </cell>
          <cell r="AA1252" t="str">
            <v>SELF PAY</v>
          </cell>
          <cell r="AB1252" t="str">
            <v>SELF PAY</v>
          </cell>
          <cell r="AK1252" t="str">
            <v>Self</v>
          </cell>
          <cell r="AL1252">
            <v>37.452054794520549</v>
          </cell>
          <cell r="AM1252">
            <v>1566</v>
          </cell>
          <cell r="AN1252">
            <v>0</v>
          </cell>
          <cell r="AO1252">
            <v>0</v>
          </cell>
          <cell r="AP1252" t="str">
            <v>.</v>
          </cell>
          <cell r="AQ1252" t="str">
            <v>.</v>
          </cell>
          <cell r="AR1252" t="str">
            <v>Not Seen</v>
          </cell>
          <cell r="AS1252">
            <v>0</v>
          </cell>
          <cell r="AT1252">
            <v>0</v>
          </cell>
          <cell r="AU1252">
            <v>0</v>
          </cell>
          <cell r="AV1252" t="b">
            <v>0</v>
          </cell>
          <cell r="AW1252" t="b">
            <v>1</v>
          </cell>
          <cell r="AX1252" t="b">
            <v>1</v>
          </cell>
          <cell r="AY1252" t="b">
            <v>0</v>
          </cell>
          <cell r="AZ1252">
            <v>1</v>
          </cell>
          <cell r="BA1252" t="b">
            <v>1</v>
          </cell>
          <cell r="BB1252" t="b">
            <v>1</v>
          </cell>
          <cell r="BC1252">
            <v>1</v>
          </cell>
        </row>
        <row r="1253">
          <cell r="A1253" t="str">
            <v>H</v>
          </cell>
          <cell r="B1253" t="str">
            <v>2010/12/29</v>
          </cell>
          <cell r="C1253" t="str">
            <v>2011/01/09</v>
          </cell>
          <cell r="D1253">
            <v>0</v>
          </cell>
          <cell r="E1253">
            <v>329785</v>
          </cell>
          <cell r="F1253" t="str">
            <v>M</v>
          </cell>
          <cell r="G1253" t="str">
            <v>T</v>
          </cell>
          <cell r="H1253" t="str">
            <v>1990/03/04</v>
          </cell>
          <cell r="I1253" t="str">
            <v>ADATC</v>
          </cell>
          <cell r="J1253" t="str">
            <v>J F Keith ADATC</v>
          </cell>
          <cell r="K1253" t="str">
            <v>900147120K</v>
          </cell>
          <cell r="L1253" t="str">
            <v>900147120K</v>
          </cell>
          <cell r="M1253" t="str">
            <v>1104931</v>
          </cell>
          <cell r="N1253" t="str">
            <v>West</v>
          </cell>
          <cell r="O1253" t="str">
            <v>101</v>
          </cell>
          <cell r="P1253" t="str">
            <v>Smoky Mountain</v>
          </cell>
          <cell r="Q1253" t="str">
            <v>Against Medical advice Discharge(AMA)</v>
          </cell>
          <cell r="R1253" t="str">
            <v>Other outpatient and residential non state facilit</v>
          </cell>
          <cell r="S1253" t="str">
            <v>Private residence</v>
          </cell>
          <cell r="T1253" t="str">
            <v>SA</v>
          </cell>
          <cell r="U1253" t="str">
            <v>Haywood</v>
          </cell>
          <cell r="V1253" t="str">
            <v>Haywood</v>
          </cell>
          <cell r="W1253" t="str">
            <v>Haywood</v>
          </cell>
          <cell r="X1253" t="str">
            <v>Smoky Mountain</v>
          </cell>
          <cell r="Y1253" t="str">
            <v>Smoky Mountain Center</v>
          </cell>
          <cell r="AA1253" t="str">
            <v>SELF PAY</v>
          </cell>
          <cell r="AB1253" t="str">
            <v>SELF PAY</v>
          </cell>
          <cell r="AK1253" t="str">
            <v>Self</v>
          </cell>
          <cell r="AL1253">
            <v>21.421917808219177</v>
          </cell>
          <cell r="AM1253">
            <v>1330</v>
          </cell>
          <cell r="AN1253">
            <v>1</v>
          </cell>
          <cell r="AO1253">
            <v>1</v>
          </cell>
          <cell r="AP1253">
            <v>20110109</v>
          </cell>
          <cell r="AQ1253">
            <v>0</v>
          </cell>
          <cell r="AR1253" t="str">
            <v>0-7 Days</v>
          </cell>
          <cell r="AS1253">
            <v>0</v>
          </cell>
          <cell r="AT1253">
            <v>0</v>
          </cell>
          <cell r="AU1253">
            <v>0</v>
          </cell>
          <cell r="AV1253" t="b">
            <v>0</v>
          </cell>
          <cell r="AW1253" t="b">
            <v>1</v>
          </cell>
          <cell r="AX1253" t="b">
            <v>1</v>
          </cell>
          <cell r="AY1253" t="b">
            <v>0</v>
          </cell>
          <cell r="AZ1253">
            <v>0</v>
          </cell>
          <cell r="BA1253" t="b">
            <v>0</v>
          </cell>
          <cell r="BB1253" t="b">
            <v>1</v>
          </cell>
          <cell r="BC1253">
            <v>1</v>
          </cell>
        </row>
        <row r="1254">
          <cell r="A1254" t="str">
            <v>0</v>
          </cell>
          <cell r="B1254" t="str">
            <v>2010/12/29</v>
          </cell>
          <cell r="C1254" t="str">
            <v>2011/01/13</v>
          </cell>
          <cell r="D1254">
            <v>0</v>
          </cell>
          <cell r="E1254">
            <v>2215350</v>
          </cell>
          <cell r="F1254" t="str">
            <v>M</v>
          </cell>
          <cell r="G1254" t="str">
            <v>T</v>
          </cell>
          <cell r="H1254" t="str">
            <v>1965/04/15</v>
          </cell>
          <cell r="I1254" t="str">
            <v>Psych Hospital</v>
          </cell>
          <cell r="J1254" t="str">
            <v>Central Regional Hospital</v>
          </cell>
          <cell r="K1254" t="str">
            <v>948344328S</v>
          </cell>
          <cell r="M1254" t="str">
            <v>1104932</v>
          </cell>
          <cell r="N1254" t="str">
            <v>C</v>
          </cell>
          <cell r="O1254" t="str">
            <v>205</v>
          </cell>
          <cell r="P1254" t="str">
            <v>Alamance-Caswell</v>
          </cell>
          <cell r="Q1254" t="str">
            <v>Direct with Approval</v>
          </cell>
          <cell r="R1254" t="str">
            <v>Other outpatient and residential non state facilit</v>
          </cell>
          <cell r="S1254" t="str">
            <v>Private residence</v>
          </cell>
          <cell r="T1254" t="str">
            <v>MH</v>
          </cell>
          <cell r="U1254" t="str">
            <v>Alamance</v>
          </cell>
          <cell r="V1254" t="str">
            <v>Alamance</v>
          </cell>
          <cell r="W1254" t="str">
            <v>Alamance</v>
          </cell>
          <cell r="X1254" t="str">
            <v>Alamance-Caswell</v>
          </cell>
          <cell r="Y1254" t="str">
            <v>Alamance-Caswell</v>
          </cell>
          <cell r="AA1254" t="str">
            <v>SELF PAY</v>
          </cell>
          <cell r="AB1254" t="str">
            <v>SELF PAY</v>
          </cell>
          <cell r="AK1254" t="str">
            <v>Self</v>
          </cell>
          <cell r="AL1254">
            <v>46.323287671232876</v>
          </cell>
          <cell r="AM1254">
            <v>304</v>
          </cell>
          <cell r="AN1254">
            <v>1</v>
          </cell>
          <cell r="AO1254">
            <v>1</v>
          </cell>
          <cell r="AP1254">
            <v>20110119</v>
          </cell>
          <cell r="AQ1254">
            <v>6</v>
          </cell>
          <cell r="AR1254" t="str">
            <v>0-7 Days</v>
          </cell>
          <cell r="AS1254">
            <v>0</v>
          </cell>
          <cell r="AT1254">
            <v>0</v>
          </cell>
          <cell r="AU1254">
            <v>1</v>
          </cell>
          <cell r="AV1254" t="b">
            <v>1</v>
          </cell>
          <cell r="AW1254" t="b">
            <v>1</v>
          </cell>
          <cell r="AX1254" t="b">
            <v>1</v>
          </cell>
          <cell r="AY1254" t="b">
            <v>0</v>
          </cell>
          <cell r="AZ1254">
            <v>0</v>
          </cell>
          <cell r="BA1254" t="b">
            <v>1</v>
          </cell>
          <cell r="BB1254" t="b">
            <v>1</v>
          </cell>
          <cell r="BC1254">
            <v>1</v>
          </cell>
        </row>
        <row r="1255">
          <cell r="A1255" t="str">
            <v>8</v>
          </cell>
          <cell r="B1255" t="str">
            <v>2010/12/29</v>
          </cell>
          <cell r="C1255" t="str">
            <v>2011/02/02</v>
          </cell>
          <cell r="D1255">
            <v>0</v>
          </cell>
          <cell r="E1255">
            <v>1125981</v>
          </cell>
          <cell r="F1255" t="str">
            <v>M</v>
          </cell>
          <cell r="G1255" t="str">
            <v>T</v>
          </cell>
          <cell r="H1255" t="str">
            <v>1961/07/03</v>
          </cell>
          <cell r="I1255" t="str">
            <v>ADATC</v>
          </cell>
          <cell r="J1255" t="str">
            <v>R. J. Blackley ADATC</v>
          </cell>
          <cell r="K1255" t="str">
            <v>951732107O</v>
          </cell>
          <cell r="M1255" t="str">
            <v>1104933</v>
          </cell>
          <cell r="N1255" t="str">
            <v>C</v>
          </cell>
          <cell r="O1255" t="str">
            <v>202</v>
          </cell>
          <cell r="P1255" t="str">
            <v>CenterPoint</v>
          </cell>
          <cell r="Q1255" t="str">
            <v>72 hours request for Discharge ADATC only</v>
          </cell>
          <cell r="R1255" t="str">
            <v>Other outpatient and residential non state facilit</v>
          </cell>
          <cell r="S1255" t="str">
            <v>Residental facility excluding nursing homes(halfwa</v>
          </cell>
          <cell r="T1255" t="str">
            <v>SA</v>
          </cell>
          <cell r="U1255" t="str">
            <v>Forsyth</v>
          </cell>
          <cell r="V1255" t="str">
            <v>Forsyth</v>
          </cell>
          <cell r="W1255" t="str">
            <v>Alamance</v>
          </cell>
          <cell r="X1255" t="str">
            <v>CenterPoint</v>
          </cell>
          <cell r="Y1255" t="str">
            <v>CenterPoint Human Services</v>
          </cell>
          <cell r="AA1255" t="str">
            <v>SELF PAY</v>
          </cell>
          <cell r="AB1255" t="str">
            <v>SELF PAY</v>
          </cell>
          <cell r="AK1255" t="str">
            <v>Self</v>
          </cell>
          <cell r="AL1255">
            <v>50.109589041095887</v>
          </cell>
          <cell r="AM1255">
            <v>1119</v>
          </cell>
          <cell r="AN1255">
            <v>0</v>
          </cell>
          <cell r="AO1255">
            <v>0</v>
          </cell>
          <cell r="AP1255" t="str">
            <v>.</v>
          </cell>
          <cell r="AQ1255" t="str">
            <v>.</v>
          </cell>
          <cell r="AR1255" t="str">
            <v>Not Seen</v>
          </cell>
          <cell r="AS1255">
            <v>0</v>
          </cell>
          <cell r="AT1255">
            <v>0</v>
          </cell>
          <cell r="AU1255">
            <v>0</v>
          </cell>
          <cell r="AV1255" t="b">
            <v>0</v>
          </cell>
          <cell r="AW1255" t="b">
            <v>1</v>
          </cell>
          <cell r="AX1255" t="b">
            <v>1</v>
          </cell>
          <cell r="AY1255" t="b">
            <v>0</v>
          </cell>
          <cell r="AZ1255">
            <v>0</v>
          </cell>
          <cell r="BA1255" t="b">
            <v>0</v>
          </cell>
          <cell r="BB1255" t="b">
            <v>1</v>
          </cell>
          <cell r="BC1255">
            <v>1</v>
          </cell>
        </row>
        <row r="1256">
          <cell r="A1256" t="str">
            <v>8</v>
          </cell>
          <cell r="B1256" t="str">
            <v>2010/12/29</v>
          </cell>
          <cell r="C1256" t="str">
            <v>2011/01/21</v>
          </cell>
          <cell r="D1256">
            <v>0</v>
          </cell>
          <cell r="E1256">
            <v>1962498</v>
          </cell>
          <cell r="F1256" t="str">
            <v>F</v>
          </cell>
          <cell r="G1256" t="str">
            <v>T</v>
          </cell>
          <cell r="H1256" t="str">
            <v>1966/09/25</v>
          </cell>
          <cell r="I1256" t="str">
            <v>ADATC</v>
          </cell>
          <cell r="J1256" t="str">
            <v>R. J. Blackley ADATC</v>
          </cell>
          <cell r="K1256" t="str">
            <v>949490040P</v>
          </cell>
          <cell r="M1256" t="str">
            <v>1104934</v>
          </cell>
          <cell r="N1256" t="str">
            <v>C</v>
          </cell>
          <cell r="O1256" t="str">
            <v>205</v>
          </cell>
          <cell r="P1256" t="str">
            <v>Alamance-Caswell</v>
          </cell>
          <cell r="Q1256" t="str">
            <v>Program Completion ADATC only</v>
          </cell>
          <cell r="R1256" t="str">
            <v>Other outpatient and residential non state facilit</v>
          </cell>
          <cell r="S1256" t="str">
            <v>Private residence</v>
          </cell>
          <cell r="T1256" t="str">
            <v>SA</v>
          </cell>
          <cell r="U1256" t="str">
            <v>Alamance</v>
          </cell>
          <cell r="V1256" t="str">
            <v>Alamance</v>
          </cell>
          <cell r="W1256" t="str">
            <v>Alamance</v>
          </cell>
          <cell r="X1256" t="str">
            <v>Alamance-Caswell</v>
          </cell>
          <cell r="Y1256" t="str">
            <v>Alamance-Caswell</v>
          </cell>
          <cell r="AA1256" t="str">
            <v>SELF PAY</v>
          </cell>
          <cell r="AB1256" t="str">
            <v>SELF PAY</v>
          </cell>
          <cell r="AK1256" t="str">
            <v>Self</v>
          </cell>
          <cell r="AL1256">
            <v>44.876712328767127</v>
          </cell>
          <cell r="AM1256">
            <v>1183</v>
          </cell>
          <cell r="AN1256">
            <v>1</v>
          </cell>
          <cell r="AO1256">
            <v>1</v>
          </cell>
          <cell r="AP1256">
            <v>20110128</v>
          </cell>
          <cell r="AQ1256">
            <v>7</v>
          </cell>
          <cell r="AR1256" t="str">
            <v>0-7 Days</v>
          </cell>
          <cell r="AS1256">
            <v>0</v>
          </cell>
          <cell r="AT1256">
            <v>0</v>
          </cell>
          <cell r="AU1256">
            <v>0</v>
          </cell>
          <cell r="AV1256" t="b">
            <v>0</v>
          </cell>
          <cell r="AW1256" t="b">
            <v>1</v>
          </cell>
          <cell r="AX1256" t="b">
            <v>1</v>
          </cell>
          <cell r="AY1256" t="b">
            <v>0</v>
          </cell>
          <cell r="AZ1256">
            <v>1</v>
          </cell>
          <cell r="BA1256" t="b">
            <v>1</v>
          </cell>
          <cell r="BB1256" t="b">
            <v>1</v>
          </cell>
          <cell r="BC1256">
            <v>1</v>
          </cell>
        </row>
        <row r="1257">
          <cell r="A1257" t="str">
            <v>0</v>
          </cell>
          <cell r="B1257" t="str">
            <v>2010/12/29</v>
          </cell>
          <cell r="C1257" t="str">
            <v>2011/01/04</v>
          </cell>
          <cell r="D1257">
            <v>0</v>
          </cell>
          <cell r="E1257">
            <v>166509</v>
          </cell>
          <cell r="F1257" t="str">
            <v>F</v>
          </cell>
          <cell r="G1257" t="str">
            <v>T</v>
          </cell>
          <cell r="H1257" t="str">
            <v>1961/11/23</v>
          </cell>
          <cell r="I1257" t="str">
            <v>Psych Hospital</v>
          </cell>
          <cell r="J1257" t="str">
            <v>Central Regional Hospital</v>
          </cell>
          <cell r="K1257" t="str">
            <v>901159048L</v>
          </cell>
          <cell r="L1257" t="str">
            <v>901159048L</v>
          </cell>
          <cell r="M1257" t="str">
            <v>1104935</v>
          </cell>
          <cell r="N1257" t="str">
            <v>C</v>
          </cell>
          <cell r="O1257" t="str">
            <v>208</v>
          </cell>
          <cell r="P1257" t="str">
            <v>Five County</v>
          </cell>
          <cell r="Q1257" t="str">
            <v>Direct to Outpatient Commitment</v>
          </cell>
          <cell r="R1257" t="str">
            <v>Other outpatient and residential non state facilit</v>
          </cell>
          <cell r="S1257" t="str">
            <v>Private residence</v>
          </cell>
          <cell r="T1257" t="str">
            <v>MH</v>
          </cell>
          <cell r="U1257" t="str">
            <v>Halifax</v>
          </cell>
          <cell r="V1257" t="str">
            <v>Harnett</v>
          </cell>
          <cell r="W1257" t="str">
            <v>Harnett</v>
          </cell>
          <cell r="X1257" t="str">
            <v>Sandhills</v>
          </cell>
          <cell r="Y1257" t="str">
            <v>Sandhills Center</v>
          </cell>
          <cell r="AA1257" t="str">
            <v>SELF PAY</v>
          </cell>
          <cell r="AB1257" t="str">
            <v>SELF PAY</v>
          </cell>
          <cell r="AC1257" t="str">
            <v>MEDICAID(NC)</v>
          </cell>
          <cell r="AD1257" t="str">
            <v>MEDICAID</v>
          </cell>
          <cell r="AK1257" t="str">
            <v>Medicaid</v>
          </cell>
          <cell r="AL1257">
            <v>49.717808219178082</v>
          </cell>
          <cell r="AM1257">
            <v>10</v>
          </cell>
          <cell r="AN1257">
            <v>1</v>
          </cell>
          <cell r="AO1257">
            <v>1</v>
          </cell>
          <cell r="AP1257">
            <v>20110107</v>
          </cell>
          <cell r="AQ1257">
            <v>3</v>
          </cell>
          <cell r="AR1257" t="str">
            <v>0-7 Days</v>
          </cell>
          <cell r="AS1257">
            <v>0</v>
          </cell>
          <cell r="AT1257">
            <v>0</v>
          </cell>
          <cell r="AU1257">
            <v>1</v>
          </cell>
          <cell r="AV1257" t="b">
            <v>1</v>
          </cell>
          <cell r="AW1257" t="b">
            <v>1</v>
          </cell>
          <cell r="AX1257" t="b">
            <v>1</v>
          </cell>
          <cell r="AY1257" t="b">
            <v>0</v>
          </cell>
          <cell r="AZ1257">
            <v>0</v>
          </cell>
          <cell r="BA1257" t="b">
            <v>1</v>
          </cell>
          <cell r="BB1257" t="b">
            <v>1</v>
          </cell>
          <cell r="BC1257">
            <v>0</v>
          </cell>
        </row>
        <row r="1258">
          <cell r="A1258" t="str">
            <v>H</v>
          </cell>
          <cell r="B1258" t="str">
            <v>2010/12/29</v>
          </cell>
          <cell r="C1258" t="str">
            <v>2011/01/28</v>
          </cell>
          <cell r="D1258">
            <v>0</v>
          </cell>
          <cell r="E1258">
            <v>2290336</v>
          </cell>
          <cell r="F1258" t="str">
            <v>M</v>
          </cell>
          <cell r="G1258" t="str">
            <v>T</v>
          </cell>
          <cell r="H1258" t="str">
            <v>1965/07/16</v>
          </cell>
          <cell r="I1258" t="str">
            <v>ADATC</v>
          </cell>
          <cell r="J1258" t="str">
            <v>J F Keith ADATC</v>
          </cell>
          <cell r="K1258" t="str">
            <v>951632086O</v>
          </cell>
          <cell r="M1258" t="str">
            <v>1104937</v>
          </cell>
          <cell r="N1258" t="str">
            <v>West</v>
          </cell>
          <cell r="O1258" t="str">
            <v>113</v>
          </cell>
          <cell r="P1258" t="str">
            <v>Western Highlands</v>
          </cell>
          <cell r="Q1258" t="str">
            <v>Program Completion ADATC only</v>
          </cell>
          <cell r="R1258" t="str">
            <v>Other outpatient and residential non state facilit</v>
          </cell>
          <cell r="S1258" t="str">
            <v>Residental facility excluding nursing homes(halfwa</v>
          </cell>
          <cell r="T1258" t="str">
            <v>SA</v>
          </cell>
          <cell r="U1258" t="str">
            <v>Buncombe</v>
          </cell>
          <cell r="V1258" t="str">
            <v>Buncombe</v>
          </cell>
          <cell r="W1258" t="str">
            <v>Buncombe</v>
          </cell>
          <cell r="Y1258" t="str">
            <v>Western Highlands</v>
          </cell>
          <cell r="AA1258" t="str">
            <v>SELF PAY</v>
          </cell>
          <cell r="AB1258" t="str">
            <v>SELF PAY</v>
          </cell>
          <cell r="AK1258" t="str">
            <v>Self</v>
          </cell>
          <cell r="AL1258">
            <v>46.07123287671233</v>
          </cell>
          <cell r="AM1258">
            <v>1595</v>
          </cell>
          <cell r="AN1258">
            <v>1</v>
          </cell>
          <cell r="AO1258">
            <v>1</v>
          </cell>
          <cell r="AP1258">
            <v>20110128</v>
          </cell>
          <cell r="AQ1258">
            <v>0</v>
          </cell>
          <cell r="AR1258" t="str">
            <v>0-7 Days</v>
          </cell>
          <cell r="AS1258">
            <v>0</v>
          </cell>
          <cell r="AT1258">
            <v>0</v>
          </cell>
          <cell r="AU1258">
            <v>0</v>
          </cell>
          <cell r="AV1258" t="b">
            <v>0</v>
          </cell>
          <cell r="AW1258" t="b">
            <v>1</v>
          </cell>
          <cell r="AX1258" t="b">
            <v>1</v>
          </cell>
          <cell r="AY1258" t="b">
            <v>0</v>
          </cell>
          <cell r="AZ1258">
            <v>1</v>
          </cell>
          <cell r="BA1258" t="b">
            <v>1</v>
          </cell>
          <cell r="BB1258" t="b">
            <v>1</v>
          </cell>
          <cell r="BC1258">
            <v>1</v>
          </cell>
        </row>
        <row r="1259">
          <cell r="A1259" t="str">
            <v>2</v>
          </cell>
          <cell r="B1259" t="str">
            <v>2010/12/29</v>
          </cell>
          <cell r="C1259" t="str">
            <v>2011/02/23</v>
          </cell>
          <cell r="D1259">
            <v>0</v>
          </cell>
          <cell r="E1259">
            <v>1949996</v>
          </cell>
          <cell r="F1259" t="str">
            <v>F</v>
          </cell>
          <cell r="G1259" t="str">
            <v>T</v>
          </cell>
          <cell r="H1259" t="str">
            <v>1949/12/31</v>
          </cell>
          <cell r="I1259" t="str">
            <v>Psych Hospital</v>
          </cell>
          <cell r="J1259" t="str">
            <v>Broughton</v>
          </cell>
          <cell r="K1259" t="str">
            <v>949672504K</v>
          </cell>
          <cell r="M1259" t="str">
            <v>1104938</v>
          </cell>
          <cell r="N1259" t="str">
            <v>West</v>
          </cell>
          <cell r="O1259" t="str">
            <v>110</v>
          </cell>
          <cell r="P1259" t="str">
            <v>Mecklenburg</v>
          </cell>
          <cell r="Q1259" t="str">
            <v>Direct with Approval</v>
          </cell>
          <cell r="R1259" t="str">
            <v>Other outpatient and residential non state facilit</v>
          </cell>
          <cell r="S1259" t="str">
            <v>Other independent (rooming house dormitory barrack</v>
          </cell>
          <cell r="T1259" t="str">
            <v>MH</v>
          </cell>
          <cell r="U1259" t="str">
            <v>Mecklenburg</v>
          </cell>
          <cell r="V1259" t="str">
            <v>Mecklenburg</v>
          </cell>
          <cell r="W1259" t="str">
            <v>Mecklenburg</v>
          </cell>
          <cell r="X1259" t="str">
            <v>Mecklenburg</v>
          </cell>
          <cell r="Y1259" t="str">
            <v>Mecklenburg</v>
          </cell>
          <cell r="AA1259" t="str">
            <v>TRICARE NORTH REGION</v>
          </cell>
          <cell r="AB1259" t="str">
            <v>TRICARE</v>
          </cell>
          <cell r="AC1259" t="str">
            <v>SELF PAY</v>
          </cell>
          <cell r="AD1259" t="str">
            <v>SELF PAY</v>
          </cell>
          <cell r="AK1259" t="str">
            <v>Tricare</v>
          </cell>
          <cell r="AL1259">
            <v>61.62191780821918</v>
          </cell>
          <cell r="AM1259">
            <v>887</v>
          </cell>
          <cell r="AN1259">
            <v>1</v>
          </cell>
          <cell r="AO1259">
            <v>1</v>
          </cell>
          <cell r="AP1259">
            <v>20110223</v>
          </cell>
          <cell r="AQ1259">
            <v>0</v>
          </cell>
          <cell r="AR1259" t="str">
            <v>0-7 Days</v>
          </cell>
          <cell r="AS1259">
            <v>0</v>
          </cell>
          <cell r="AT1259">
            <v>0</v>
          </cell>
          <cell r="AU1259">
            <v>1</v>
          </cell>
          <cell r="AV1259" t="b">
            <v>1</v>
          </cell>
          <cell r="AW1259" t="b">
            <v>1</v>
          </cell>
          <cell r="AX1259" t="b">
            <v>1</v>
          </cell>
          <cell r="AY1259" t="b">
            <v>0</v>
          </cell>
          <cell r="AZ1259">
            <v>0</v>
          </cell>
          <cell r="BA1259" t="b">
            <v>1</v>
          </cell>
          <cell r="BB1259" t="b">
            <v>1</v>
          </cell>
          <cell r="BC1259">
            <v>1</v>
          </cell>
        </row>
        <row r="1260">
          <cell r="A1260" t="str">
            <v>0</v>
          </cell>
          <cell r="B1260" t="str">
            <v>2010/12/30</v>
          </cell>
          <cell r="C1260" t="str">
            <v>2011/01/21</v>
          </cell>
          <cell r="D1260">
            <v>0</v>
          </cell>
          <cell r="E1260">
            <v>2290337</v>
          </cell>
          <cell r="F1260" t="str">
            <v>F</v>
          </cell>
          <cell r="G1260" t="str">
            <v>T</v>
          </cell>
          <cell r="H1260" t="str">
            <v>1993/06/03</v>
          </cell>
          <cell r="I1260" t="str">
            <v>Psych Hospital</v>
          </cell>
          <cell r="J1260" t="str">
            <v>Central Regional Hospital</v>
          </cell>
          <cell r="K1260" t="str">
            <v>951771648Q</v>
          </cell>
          <cell r="L1260" t="str">
            <v>947974992L</v>
          </cell>
          <cell r="M1260" t="str">
            <v>1104939</v>
          </cell>
          <cell r="N1260" t="str">
            <v>C</v>
          </cell>
          <cell r="O1260" t="str">
            <v>205</v>
          </cell>
          <cell r="P1260" t="str">
            <v>Alamance-Caswell</v>
          </cell>
          <cell r="Q1260" t="str">
            <v>Direct with Approval</v>
          </cell>
          <cell r="R1260" t="str">
            <v>Other outpatient and residential non state facilit</v>
          </cell>
          <cell r="S1260" t="str">
            <v>Residental facility excluding nursing homes(halfwa</v>
          </cell>
          <cell r="T1260" t="str">
            <v>MH</v>
          </cell>
          <cell r="U1260" t="str">
            <v>Alamance</v>
          </cell>
          <cell r="V1260" t="str">
            <v>Durham</v>
          </cell>
          <cell r="W1260" t="str">
            <v>Granville</v>
          </cell>
          <cell r="X1260" t="str">
            <v>Five County</v>
          </cell>
          <cell r="Y1260" t="str">
            <v>Five County</v>
          </cell>
          <cell r="AA1260" t="str">
            <v>MEDICAID(NC)</v>
          </cell>
          <cell r="AB1260" t="str">
            <v>MEDICAID</v>
          </cell>
          <cell r="AC1260" t="str">
            <v>SELF PAY</v>
          </cell>
          <cell r="AD1260" t="str">
            <v>SELF PAY</v>
          </cell>
          <cell r="AK1260" t="str">
            <v>Medicaid</v>
          </cell>
          <cell r="AL1260">
            <v>18.169863013698631</v>
          </cell>
          <cell r="AM1260">
            <v>367</v>
          </cell>
          <cell r="AN1260">
            <v>1</v>
          </cell>
          <cell r="AO1260">
            <v>1</v>
          </cell>
          <cell r="AP1260">
            <v>20110124</v>
          </cell>
          <cell r="AQ1260">
            <v>3</v>
          </cell>
          <cell r="AR1260" t="str">
            <v>0-7 Days</v>
          </cell>
          <cell r="AS1260">
            <v>0</v>
          </cell>
          <cell r="AT1260">
            <v>0</v>
          </cell>
          <cell r="AU1260">
            <v>1</v>
          </cell>
          <cell r="AV1260" t="b">
            <v>1</v>
          </cell>
          <cell r="AW1260" t="b">
            <v>1</v>
          </cell>
          <cell r="AX1260" t="b">
            <v>1</v>
          </cell>
          <cell r="AY1260" t="b">
            <v>0</v>
          </cell>
          <cell r="AZ1260">
            <v>0</v>
          </cell>
          <cell r="BA1260" t="b">
            <v>1</v>
          </cell>
          <cell r="BB1260" t="b">
            <v>1</v>
          </cell>
          <cell r="BC1260">
            <v>0</v>
          </cell>
        </row>
        <row r="1261">
          <cell r="A1261" t="str">
            <v>0</v>
          </cell>
          <cell r="B1261" t="str">
            <v>2010/12/30</v>
          </cell>
          <cell r="C1261" t="str">
            <v>2011/03/11</v>
          </cell>
          <cell r="D1261">
            <v>0</v>
          </cell>
          <cell r="E1261">
            <v>2167165</v>
          </cell>
          <cell r="F1261" t="str">
            <v>M</v>
          </cell>
          <cell r="G1261" t="str">
            <v>T</v>
          </cell>
          <cell r="H1261" t="str">
            <v>1992/08/05</v>
          </cell>
          <cell r="I1261" t="str">
            <v>Psych Hospital</v>
          </cell>
          <cell r="J1261" t="str">
            <v>Central Regional Hospital</v>
          </cell>
          <cell r="K1261" t="str">
            <v>948441325L</v>
          </cell>
          <cell r="L1261" t="str">
            <v>948441325L</v>
          </cell>
          <cell r="M1261" t="str">
            <v>1104940</v>
          </cell>
          <cell r="N1261" t="str">
            <v>C</v>
          </cell>
          <cell r="O1261" t="str">
            <v>205</v>
          </cell>
          <cell r="P1261" t="str">
            <v>Alamance-Caswell</v>
          </cell>
          <cell r="Q1261" t="str">
            <v>Direct to Outpatient Commitment</v>
          </cell>
          <cell r="R1261" t="str">
            <v>Other outpatient and residential non state facilit</v>
          </cell>
          <cell r="S1261" t="str">
            <v>Private residence</v>
          </cell>
          <cell r="T1261" t="str">
            <v>MH</v>
          </cell>
          <cell r="U1261" t="str">
            <v>Alamance</v>
          </cell>
          <cell r="V1261" t="str">
            <v>Alamance</v>
          </cell>
          <cell r="W1261" t="str">
            <v>Alamance</v>
          </cell>
          <cell r="X1261" t="str">
            <v>Alamance-Caswell</v>
          </cell>
          <cell r="Y1261" t="str">
            <v>Alamance-Caswell</v>
          </cell>
          <cell r="AA1261" t="str">
            <v>MEDICAID(NC)</v>
          </cell>
          <cell r="AB1261" t="str">
            <v>MEDICAID</v>
          </cell>
          <cell r="AC1261" t="str">
            <v>SELF PAY</v>
          </cell>
          <cell r="AD1261" t="str">
            <v>SELF PAY</v>
          </cell>
          <cell r="AK1261" t="str">
            <v>Medicaid</v>
          </cell>
          <cell r="AL1261">
            <v>18.997260273972604</v>
          </cell>
          <cell r="AM1261">
            <v>294</v>
          </cell>
          <cell r="AN1261">
            <v>0</v>
          </cell>
          <cell r="AO1261">
            <v>0</v>
          </cell>
          <cell r="AP1261" t="str">
            <v>.</v>
          </cell>
          <cell r="AQ1261" t="str">
            <v>.</v>
          </cell>
          <cell r="AR1261" t="str">
            <v>Not Seen</v>
          </cell>
          <cell r="AS1261">
            <v>0</v>
          </cell>
          <cell r="AT1261">
            <v>0</v>
          </cell>
          <cell r="AU1261">
            <v>1</v>
          </cell>
          <cell r="AV1261" t="b">
            <v>1</v>
          </cell>
          <cell r="AW1261" t="b">
            <v>1</v>
          </cell>
          <cell r="AX1261" t="b">
            <v>1</v>
          </cell>
          <cell r="AY1261" t="b">
            <v>0</v>
          </cell>
          <cell r="AZ1261">
            <v>0</v>
          </cell>
          <cell r="BA1261" t="b">
            <v>1</v>
          </cell>
          <cell r="BB1261" t="b">
            <v>1</v>
          </cell>
          <cell r="BC1261">
            <v>1</v>
          </cell>
        </row>
        <row r="1262">
          <cell r="A1262" t="str">
            <v>0</v>
          </cell>
          <cell r="B1262" t="str">
            <v>2010/12/30</v>
          </cell>
          <cell r="C1262" t="str">
            <v>2011/01/27</v>
          </cell>
          <cell r="D1262">
            <v>1</v>
          </cell>
          <cell r="E1262">
            <v>2156538</v>
          </cell>
          <cell r="F1262" t="str">
            <v>M</v>
          </cell>
          <cell r="G1262" t="str">
            <v>T</v>
          </cell>
          <cell r="H1262" t="str">
            <v>1972/06/17</v>
          </cell>
          <cell r="I1262" t="str">
            <v>Psych Hospital</v>
          </cell>
          <cell r="J1262" t="str">
            <v>Central Regional Hospital</v>
          </cell>
          <cell r="K1262" t="str">
            <v>948497919K</v>
          </cell>
          <cell r="M1262" t="str">
            <v>1104941</v>
          </cell>
          <cell r="N1262" t="str">
            <v>C</v>
          </cell>
          <cell r="O1262" t="str">
            <v>204</v>
          </cell>
          <cell r="P1262" t="str">
            <v>Guilford</v>
          </cell>
          <cell r="Q1262" t="str">
            <v>Direct to Outpatient Commitment</v>
          </cell>
          <cell r="R1262" t="str">
            <v>Other outpatient and residential non state facilit</v>
          </cell>
          <cell r="S1262" t="str">
            <v>Other independent (rooming house dormitory barrack</v>
          </cell>
          <cell r="T1262" t="str">
            <v>MH</v>
          </cell>
          <cell r="U1262" t="str">
            <v>Guilford</v>
          </cell>
          <cell r="V1262" t="str">
            <v>Guilford</v>
          </cell>
          <cell r="W1262" t="str">
            <v>Guilford</v>
          </cell>
          <cell r="X1262" t="str">
            <v>Guilford</v>
          </cell>
          <cell r="Y1262" t="str">
            <v>Guilford Center</v>
          </cell>
          <cell r="AA1262" t="str">
            <v>SELF PAY</v>
          </cell>
          <cell r="AB1262" t="str">
            <v>SELF PAY</v>
          </cell>
          <cell r="AK1262" t="str">
            <v>Self</v>
          </cell>
          <cell r="AL1262">
            <v>39.145205479452052</v>
          </cell>
          <cell r="AM1262">
            <v>290</v>
          </cell>
          <cell r="AN1262">
            <v>1</v>
          </cell>
          <cell r="AO1262">
            <v>1</v>
          </cell>
          <cell r="AP1262">
            <v>20110325</v>
          </cell>
          <cell r="AQ1262">
            <v>57</v>
          </cell>
          <cell r="AR1262" t="str">
            <v>31-60 Days</v>
          </cell>
          <cell r="AS1262">
            <v>0</v>
          </cell>
          <cell r="AT1262">
            <v>0</v>
          </cell>
          <cell r="AU1262">
            <v>0</v>
          </cell>
          <cell r="AV1262" t="b">
            <v>1</v>
          </cell>
          <cell r="AW1262" t="b">
            <v>1</v>
          </cell>
          <cell r="AX1262" t="b">
            <v>1</v>
          </cell>
          <cell r="AY1262" t="b">
            <v>0</v>
          </cell>
          <cell r="AZ1262">
            <v>0</v>
          </cell>
          <cell r="BA1262" t="b">
            <v>1</v>
          </cell>
          <cell r="BB1262" t="b">
            <v>1</v>
          </cell>
          <cell r="BC1262">
            <v>1</v>
          </cell>
        </row>
        <row r="1263">
          <cell r="A1263" t="str">
            <v>0</v>
          </cell>
          <cell r="B1263" t="str">
            <v>2011/02/03</v>
          </cell>
          <cell r="C1263" t="str">
            <v>2011/02/10</v>
          </cell>
          <cell r="D1263">
            <v>0</v>
          </cell>
          <cell r="E1263">
            <v>2156538</v>
          </cell>
          <cell r="F1263" t="str">
            <v>M</v>
          </cell>
          <cell r="G1263" t="str">
            <v>T</v>
          </cell>
          <cell r="H1263" t="str">
            <v>1972/06/17</v>
          </cell>
          <cell r="I1263" t="str">
            <v>Psych Hospital</v>
          </cell>
          <cell r="J1263" t="str">
            <v>Central Regional Hospital</v>
          </cell>
          <cell r="K1263" t="str">
            <v>948497919K</v>
          </cell>
          <cell r="M1263" t="str">
            <v>1104941</v>
          </cell>
          <cell r="N1263" t="str">
            <v>C</v>
          </cell>
          <cell r="O1263" t="str">
            <v>204</v>
          </cell>
          <cell r="P1263" t="str">
            <v>Guilford</v>
          </cell>
          <cell r="Q1263" t="str">
            <v>Direct with Approval</v>
          </cell>
          <cell r="R1263" t="str">
            <v>Other outpatient and residential non state facilit</v>
          </cell>
          <cell r="S1263" t="str">
            <v>Homeless(street vehicle shelter for homeless)</v>
          </cell>
          <cell r="T1263" t="str">
            <v>MH</v>
          </cell>
          <cell r="U1263" t="str">
            <v>Guilford</v>
          </cell>
          <cell r="V1263" t="str">
            <v>Guilford</v>
          </cell>
          <cell r="W1263" t="str">
            <v>Guilford</v>
          </cell>
          <cell r="X1263" t="str">
            <v>Guilford</v>
          </cell>
          <cell r="Y1263" t="str">
            <v>Guilford Center</v>
          </cell>
          <cell r="AA1263" t="str">
            <v>SELF PAY</v>
          </cell>
          <cell r="AB1263" t="str">
            <v>SELF PAY</v>
          </cell>
          <cell r="AK1263" t="str">
            <v>Self</v>
          </cell>
          <cell r="AL1263">
            <v>39.145205479452052</v>
          </cell>
          <cell r="AM1263">
            <v>291</v>
          </cell>
          <cell r="AN1263">
            <v>1</v>
          </cell>
          <cell r="AO1263">
            <v>1</v>
          </cell>
          <cell r="AP1263">
            <v>20110325</v>
          </cell>
          <cell r="AQ1263">
            <v>43</v>
          </cell>
          <cell r="AR1263" t="str">
            <v>31-60 Days</v>
          </cell>
          <cell r="AS1263">
            <v>0</v>
          </cell>
          <cell r="AT1263">
            <v>0</v>
          </cell>
          <cell r="AU1263">
            <v>1</v>
          </cell>
          <cell r="AV1263" t="b">
            <v>1</v>
          </cell>
          <cell r="AW1263" t="b">
            <v>1</v>
          </cell>
          <cell r="AX1263" t="b">
            <v>1</v>
          </cell>
          <cell r="AY1263" t="b">
            <v>0</v>
          </cell>
          <cell r="AZ1263">
            <v>0</v>
          </cell>
          <cell r="BA1263" t="b">
            <v>1</v>
          </cell>
          <cell r="BB1263" t="b">
            <v>1</v>
          </cell>
          <cell r="BC1263">
            <v>1</v>
          </cell>
        </row>
        <row r="1264">
          <cell r="A1264" t="str">
            <v>Q</v>
          </cell>
          <cell r="B1264" t="str">
            <v>2010/12/29</v>
          </cell>
          <cell r="C1264" t="str">
            <v>2011/01/05</v>
          </cell>
          <cell r="D1264">
            <v>0</v>
          </cell>
          <cell r="E1264">
            <v>2290338</v>
          </cell>
          <cell r="F1264" t="str">
            <v>M</v>
          </cell>
          <cell r="G1264" t="str">
            <v>T</v>
          </cell>
          <cell r="H1264" t="str">
            <v>1991/03/23</v>
          </cell>
          <cell r="I1264" t="str">
            <v>ADATC</v>
          </cell>
          <cell r="J1264" t="str">
            <v>W.B. Jones ADATC</v>
          </cell>
          <cell r="K1264" t="str">
            <v>900373332P</v>
          </cell>
          <cell r="M1264" t="str">
            <v>1104942</v>
          </cell>
          <cell r="N1264" t="str">
            <v>East</v>
          </cell>
          <cell r="O1264" t="str">
            <v>401</v>
          </cell>
          <cell r="P1264" t="str">
            <v>Southeastern Center</v>
          </cell>
          <cell r="Q1264" t="str">
            <v>Program Completion ADATC only</v>
          </cell>
          <cell r="R1264" t="str">
            <v>Other outpatient and residential non state facilit</v>
          </cell>
          <cell r="S1264" t="str">
            <v>Private residence</v>
          </cell>
          <cell r="T1264" t="str">
            <v>SA</v>
          </cell>
          <cell r="U1264" t="str">
            <v>Brunswick</v>
          </cell>
          <cell r="V1264" t="str">
            <v>Brunswick</v>
          </cell>
          <cell r="W1264" t="str">
            <v>Brunswick</v>
          </cell>
          <cell r="X1264" t="str">
            <v>Southeastern Center</v>
          </cell>
          <cell r="Y1264" t="str">
            <v>Southeastern Center</v>
          </cell>
          <cell r="AA1264" t="str">
            <v>SELF PAY</v>
          </cell>
          <cell r="AB1264" t="str">
            <v>SELF PAY</v>
          </cell>
          <cell r="AK1264" t="str">
            <v>Self</v>
          </cell>
          <cell r="AL1264">
            <v>20.36986301369863</v>
          </cell>
          <cell r="AM1264">
            <v>1994</v>
          </cell>
          <cell r="AN1264">
            <v>1</v>
          </cell>
          <cell r="AO1264">
            <v>1</v>
          </cell>
          <cell r="AP1264">
            <v>20110127</v>
          </cell>
          <cell r="AQ1264">
            <v>22</v>
          </cell>
          <cell r="AR1264" t="str">
            <v>8-30 Days</v>
          </cell>
          <cell r="AS1264">
            <v>0</v>
          </cell>
          <cell r="AT1264">
            <v>0</v>
          </cell>
          <cell r="AU1264">
            <v>0</v>
          </cell>
          <cell r="AV1264" t="b">
            <v>0</v>
          </cell>
          <cell r="AW1264" t="b">
            <v>1</v>
          </cell>
          <cell r="AX1264" t="b">
            <v>1</v>
          </cell>
          <cell r="AY1264" t="b">
            <v>0</v>
          </cell>
          <cell r="AZ1264">
            <v>1</v>
          </cell>
          <cell r="BA1264" t="b">
            <v>1</v>
          </cell>
          <cell r="BB1264" t="b">
            <v>1</v>
          </cell>
          <cell r="BC1264">
            <v>1</v>
          </cell>
        </row>
        <row r="1265">
          <cell r="A1265" t="str">
            <v>H</v>
          </cell>
          <cell r="B1265" t="str">
            <v>2010/12/30</v>
          </cell>
          <cell r="C1265" t="str">
            <v>2011/01/08</v>
          </cell>
          <cell r="D1265">
            <v>0</v>
          </cell>
          <cell r="E1265">
            <v>2146731</v>
          </cell>
          <cell r="F1265" t="str">
            <v>F</v>
          </cell>
          <cell r="G1265" t="str">
            <v>T</v>
          </cell>
          <cell r="H1265" t="str">
            <v>1980/04/26</v>
          </cell>
          <cell r="I1265" t="str">
            <v>ADATC</v>
          </cell>
          <cell r="J1265" t="str">
            <v>J F Keith ADATC</v>
          </cell>
          <cell r="K1265" t="str">
            <v>947320591L</v>
          </cell>
          <cell r="L1265" t="str">
            <v>947320591L</v>
          </cell>
          <cell r="M1265" t="str">
            <v>1104943</v>
          </cell>
          <cell r="N1265" t="str">
            <v>West</v>
          </cell>
          <cell r="O1265" t="str">
            <v>101</v>
          </cell>
          <cell r="P1265" t="str">
            <v>Smoky Mountain</v>
          </cell>
          <cell r="Q1265" t="str">
            <v>Therapeutic discharge  (patient is non-compliant with program guidelines - without physical or verbal altercation)</v>
          </cell>
          <cell r="R1265" t="str">
            <v>Other outpatient and residential non state facilit</v>
          </cell>
          <cell r="S1265" t="str">
            <v>Private residence</v>
          </cell>
          <cell r="T1265" t="str">
            <v>SA</v>
          </cell>
          <cell r="U1265" t="str">
            <v>Alexander</v>
          </cell>
          <cell r="V1265" t="str">
            <v>Alexander</v>
          </cell>
          <cell r="W1265" t="str">
            <v>Alexander</v>
          </cell>
          <cell r="X1265" t="str">
            <v>Smoky Mountain</v>
          </cell>
          <cell r="Y1265" t="str">
            <v>Smoky Mountain Center</v>
          </cell>
          <cell r="AA1265" t="str">
            <v>SELF PAY</v>
          </cell>
          <cell r="AB1265" t="str">
            <v>SELF PAY</v>
          </cell>
          <cell r="AC1265" t="str">
            <v>MEDICAID(NC)</v>
          </cell>
          <cell r="AD1265" t="str">
            <v>MEDICAID</v>
          </cell>
          <cell r="AK1265" t="str">
            <v>Medicaid</v>
          </cell>
          <cell r="AL1265">
            <v>31.282191780821918</v>
          </cell>
          <cell r="AM1265">
            <v>1539</v>
          </cell>
          <cell r="AN1265">
            <v>1</v>
          </cell>
          <cell r="AO1265">
            <v>1</v>
          </cell>
          <cell r="AP1265">
            <v>20110113</v>
          </cell>
          <cell r="AQ1265">
            <v>5</v>
          </cell>
          <cell r="AR1265" t="str">
            <v>0-7 Days</v>
          </cell>
          <cell r="AS1265">
            <v>0</v>
          </cell>
          <cell r="AT1265">
            <v>0</v>
          </cell>
          <cell r="AU1265">
            <v>0</v>
          </cell>
          <cell r="AV1265" t="b">
            <v>0</v>
          </cell>
          <cell r="AW1265" t="b">
            <v>1</v>
          </cell>
          <cell r="AX1265" t="b">
            <v>1</v>
          </cell>
          <cell r="AY1265" t="b">
            <v>0</v>
          </cell>
          <cell r="AZ1265">
            <v>0</v>
          </cell>
          <cell r="BA1265" t="b">
            <v>0</v>
          </cell>
          <cell r="BB1265" t="b">
            <v>1</v>
          </cell>
          <cell r="BC1265">
            <v>1</v>
          </cell>
        </row>
        <row r="1266">
          <cell r="A1266" t="str">
            <v>Q</v>
          </cell>
          <cell r="B1266" t="str">
            <v>2010/12/30</v>
          </cell>
          <cell r="C1266" t="str">
            <v>2011/01/13</v>
          </cell>
          <cell r="D1266">
            <v>0</v>
          </cell>
          <cell r="E1266">
            <v>2290339</v>
          </cell>
          <cell r="F1266" t="str">
            <v>M</v>
          </cell>
          <cell r="G1266" t="str">
            <v>T</v>
          </cell>
          <cell r="H1266" t="str">
            <v>1984/08/24</v>
          </cell>
          <cell r="I1266" t="str">
            <v>ADATC</v>
          </cell>
          <cell r="J1266" t="str">
            <v>W.B. Jones ADATC</v>
          </cell>
          <cell r="K1266" t="str">
            <v>948349776L</v>
          </cell>
          <cell r="M1266" t="str">
            <v>1104944</v>
          </cell>
          <cell r="N1266" t="str">
            <v>East</v>
          </cell>
          <cell r="O1266" t="str">
            <v>407</v>
          </cell>
          <cell r="P1266" t="str">
            <v>ECBH</v>
          </cell>
          <cell r="Q1266" t="str">
            <v>Program Completion ADATC only</v>
          </cell>
          <cell r="R1266" t="str">
            <v>Other outpatient and residential non state facilit</v>
          </cell>
          <cell r="S1266" t="str">
            <v>Private residence</v>
          </cell>
          <cell r="T1266" t="str">
            <v>SA</v>
          </cell>
          <cell r="U1266" t="str">
            <v>Pitt</v>
          </cell>
          <cell r="V1266" t="str">
            <v>Pitt</v>
          </cell>
          <cell r="W1266" t="str">
            <v>Pitt</v>
          </cell>
          <cell r="X1266" t="str">
            <v>ECBH</v>
          </cell>
          <cell r="Y1266" t="str">
            <v>East Carolina Behavioral Health</v>
          </cell>
          <cell r="AA1266" t="str">
            <v>SELF PAY</v>
          </cell>
          <cell r="AB1266" t="str">
            <v>SELF PAY</v>
          </cell>
          <cell r="AK1266" t="str">
            <v>Self</v>
          </cell>
          <cell r="AL1266">
            <v>26.950684931506849</v>
          </cell>
          <cell r="AM1266">
            <v>1995</v>
          </cell>
          <cell r="AN1266">
            <v>1</v>
          </cell>
          <cell r="AO1266">
            <v>1</v>
          </cell>
          <cell r="AP1266">
            <v>20110118</v>
          </cell>
          <cell r="AQ1266">
            <v>5</v>
          </cell>
          <cell r="AR1266" t="str">
            <v>0-7 Days</v>
          </cell>
          <cell r="AS1266">
            <v>0</v>
          </cell>
          <cell r="AT1266">
            <v>0</v>
          </cell>
          <cell r="AU1266">
            <v>0</v>
          </cell>
          <cell r="AV1266" t="b">
            <v>0</v>
          </cell>
          <cell r="AW1266" t="b">
            <v>1</v>
          </cell>
          <cell r="AX1266" t="b">
            <v>1</v>
          </cell>
          <cell r="AY1266" t="b">
            <v>0</v>
          </cell>
          <cell r="AZ1266">
            <v>1</v>
          </cell>
          <cell r="BA1266" t="b">
            <v>1</v>
          </cell>
          <cell r="BB1266" t="b">
            <v>1</v>
          </cell>
          <cell r="BC1266">
            <v>1</v>
          </cell>
        </row>
        <row r="1267">
          <cell r="A1267" t="str">
            <v>1</v>
          </cell>
          <cell r="B1267" t="str">
            <v>2010/12/30</v>
          </cell>
          <cell r="C1267" t="str">
            <v>2011/01/06</v>
          </cell>
          <cell r="D1267">
            <v>0</v>
          </cell>
          <cell r="E1267">
            <v>2290340</v>
          </cell>
          <cell r="F1267" t="str">
            <v>M</v>
          </cell>
          <cell r="G1267" t="str">
            <v>T</v>
          </cell>
          <cell r="H1267" t="str">
            <v>1993/10/29</v>
          </cell>
          <cell r="I1267" t="str">
            <v>Psych Hospital</v>
          </cell>
          <cell r="J1267" t="str">
            <v>Cherry</v>
          </cell>
          <cell r="M1267" t="str">
            <v>1104945</v>
          </cell>
          <cell r="N1267" t="str">
            <v>East</v>
          </cell>
          <cell r="O1267" t="str">
            <v>405</v>
          </cell>
          <cell r="P1267" t="str">
            <v>Beacon Center</v>
          </cell>
          <cell r="Q1267" t="str">
            <v>Direct to Outpatient Commitment</v>
          </cell>
          <cell r="R1267" t="str">
            <v>Other outpatient and residential non state facilit</v>
          </cell>
          <cell r="S1267" t="str">
            <v>Private residence</v>
          </cell>
          <cell r="T1267" t="str">
            <v>MH</v>
          </cell>
          <cell r="U1267" t="str">
            <v>Wilson</v>
          </cell>
          <cell r="V1267" t="str">
            <v>Wilson</v>
          </cell>
          <cell r="W1267" t="str">
            <v>Halifax</v>
          </cell>
          <cell r="X1267" t="str">
            <v>Beacon Center</v>
          </cell>
          <cell r="Y1267" t="str">
            <v>Beacon Center</v>
          </cell>
          <cell r="AA1267" t="str">
            <v>SELF PAY</v>
          </cell>
          <cell r="AB1267" t="str">
            <v>SELF PAY</v>
          </cell>
          <cell r="AK1267" t="str">
            <v>Self</v>
          </cell>
          <cell r="AL1267">
            <v>17.764383561643836</v>
          </cell>
          <cell r="AM1267">
            <v>684</v>
          </cell>
          <cell r="AN1267" t="e">
            <v>#N/A</v>
          </cell>
          <cell r="AO1267">
            <v>0</v>
          </cell>
          <cell r="AP1267" t="e">
            <v>#N/A</v>
          </cell>
          <cell r="AQ1267" t="e">
            <v>#N/A</v>
          </cell>
          <cell r="AR1267" t="e">
            <v>#N/A</v>
          </cell>
          <cell r="AS1267" t="e">
            <v>#N/A</v>
          </cell>
          <cell r="AT1267">
            <v>0</v>
          </cell>
          <cell r="AU1267">
            <v>1</v>
          </cell>
          <cell r="AV1267" t="b">
            <v>1</v>
          </cell>
          <cell r="AW1267" t="b">
            <v>1</v>
          </cell>
          <cell r="AX1267" t="b">
            <v>1</v>
          </cell>
          <cell r="AY1267" t="b">
            <v>0</v>
          </cell>
          <cell r="AZ1267">
            <v>0</v>
          </cell>
          <cell r="BA1267" t="b">
            <v>1</v>
          </cell>
          <cell r="BB1267" t="b">
            <v>1</v>
          </cell>
          <cell r="BC1267">
            <v>1</v>
          </cell>
        </row>
        <row r="1268">
          <cell r="A1268" t="str">
            <v>H</v>
          </cell>
          <cell r="B1268" t="str">
            <v>2010/12/30</v>
          </cell>
          <cell r="C1268" t="str">
            <v>2011/01/25</v>
          </cell>
          <cell r="D1268">
            <v>0</v>
          </cell>
          <cell r="E1268">
            <v>1299878</v>
          </cell>
          <cell r="F1268" t="str">
            <v>F</v>
          </cell>
          <cell r="G1268" t="str">
            <v>T</v>
          </cell>
          <cell r="H1268" t="str">
            <v>1988/07/20</v>
          </cell>
          <cell r="I1268" t="str">
            <v>ADATC</v>
          </cell>
          <cell r="J1268" t="str">
            <v>J F Keith ADATC</v>
          </cell>
          <cell r="K1268" t="str">
            <v>900293416P</v>
          </cell>
          <cell r="L1268" t="str">
            <v>900293416P</v>
          </cell>
          <cell r="M1268" t="str">
            <v>1104946</v>
          </cell>
          <cell r="N1268" t="str">
            <v>West</v>
          </cell>
          <cell r="O1268" t="str">
            <v>108</v>
          </cell>
          <cell r="P1268" t="str">
            <v>Pathways</v>
          </cell>
          <cell r="Q1268" t="str">
            <v>Program Completion ADATC only</v>
          </cell>
          <cell r="R1268" t="str">
            <v>Other outpatient and residential non state facilit</v>
          </cell>
          <cell r="S1268" t="str">
            <v>Private residence</v>
          </cell>
          <cell r="T1268" t="str">
            <v>SA</v>
          </cell>
          <cell r="U1268" t="str">
            <v>Gaston</v>
          </cell>
          <cell r="V1268" t="str">
            <v>Gaston</v>
          </cell>
          <cell r="W1268" t="str">
            <v>Gaston</v>
          </cell>
          <cell r="X1268" t="str">
            <v>Pathways</v>
          </cell>
          <cell r="Y1268" t="str">
            <v>Pathways</v>
          </cell>
          <cell r="AA1268" t="str">
            <v>SELF PAY</v>
          </cell>
          <cell r="AB1268" t="str">
            <v>SELF PAY</v>
          </cell>
          <cell r="AC1268" t="str">
            <v>MEDICAID(NC)</v>
          </cell>
          <cell r="AD1268" t="str">
            <v>MEDICAID</v>
          </cell>
          <cell r="AK1268" t="str">
            <v>Medicaid</v>
          </cell>
          <cell r="AL1268">
            <v>23.043835616438358</v>
          </cell>
          <cell r="AM1268">
            <v>1406</v>
          </cell>
          <cell r="AN1268">
            <v>1</v>
          </cell>
          <cell r="AO1268">
            <v>1</v>
          </cell>
          <cell r="AP1268">
            <v>20110201</v>
          </cell>
          <cell r="AQ1268">
            <v>7</v>
          </cell>
          <cell r="AR1268" t="str">
            <v>0-7 Days</v>
          </cell>
          <cell r="AS1268">
            <v>0</v>
          </cell>
          <cell r="AT1268">
            <v>0</v>
          </cell>
          <cell r="AU1268">
            <v>0</v>
          </cell>
          <cell r="AV1268" t="b">
            <v>0</v>
          </cell>
          <cell r="AW1268" t="b">
            <v>1</v>
          </cell>
          <cell r="AX1268" t="b">
            <v>1</v>
          </cell>
          <cell r="AY1268" t="b">
            <v>0</v>
          </cell>
          <cell r="AZ1268">
            <v>1</v>
          </cell>
          <cell r="BA1268" t="b">
            <v>1</v>
          </cell>
          <cell r="BB1268" t="b">
            <v>1</v>
          </cell>
          <cell r="BC1268">
            <v>1</v>
          </cell>
        </row>
        <row r="1269">
          <cell r="A1269" t="str">
            <v>8</v>
          </cell>
          <cell r="B1269" t="str">
            <v>2010/12/30</v>
          </cell>
          <cell r="C1269" t="str">
            <v>2011/01/13</v>
          </cell>
          <cell r="D1269">
            <v>0</v>
          </cell>
          <cell r="E1269">
            <v>2175111</v>
          </cell>
          <cell r="F1269" t="str">
            <v>F</v>
          </cell>
          <cell r="G1269" t="str">
            <v>T</v>
          </cell>
          <cell r="H1269" t="str">
            <v>1988/06/06</v>
          </cell>
          <cell r="I1269" t="str">
            <v>ADATC</v>
          </cell>
          <cell r="J1269" t="str">
            <v>R. J. Blackley ADATC</v>
          </cell>
          <cell r="K1269" t="str">
            <v>166094602G</v>
          </cell>
          <cell r="M1269" t="str">
            <v>1104947</v>
          </cell>
          <cell r="N1269" t="str">
            <v>C</v>
          </cell>
          <cell r="O1269" t="str">
            <v>205</v>
          </cell>
          <cell r="P1269" t="str">
            <v>Alamance-Caswell</v>
          </cell>
          <cell r="Q1269" t="str">
            <v>Program Completion ADATC only</v>
          </cell>
          <cell r="R1269" t="str">
            <v>Other outpatient and residential non state facilit</v>
          </cell>
          <cell r="S1269" t="str">
            <v>Private residence</v>
          </cell>
          <cell r="T1269" t="str">
            <v>SA</v>
          </cell>
          <cell r="U1269" t="str">
            <v>Alamance</v>
          </cell>
          <cell r="V1269" t="str">
            <v>Alamance</v>
          </cell>
          <cell r="W1269" t="str">
            <v>Alamance</v>
          </cell>
          <cell r="X1269" t="str">
            <v>Alamance-Caswell</v>
          </cell>
          <cell r="Y1269" t="str">
            <v>Alamance-Caswell</v>
          </cell>
          <cell r="AA1269" t="str">
            <v>SELF PAY</v>
          </cell>
          <cell r="AB1269" t="str">
            <v>SELF PAY</v>
          </cell>
          <cell r="AK1269" t="str">
            <v>Self</v>
          </cell>
          <cell r="AL1269">
            <v>23.164383561643834</v>
          </cell>
          <cell r="AM1269">
            <v>1220</v>
          </cell>
          <cell r="AN1269">
            <v>1</v>
          </cell>
          <cell r="AO1269">
            <v>1</v>
          </cell>
          <cell r="AP1269">
            <v>20110208</v>
          </cell>
          <cell r="AQ1269">
            <v>26</v>
          </cell>
          <cell r="AR1269" t="str">
            <v>8-30 Days</v>
          </cell>
          <cell r="AS1269">
            <v>0</v>
          </cell>
          <cell r="AT1269">
            <v>0</v>
          </cell>
          <cell r="AU1269">
            <v>0</v>
          </cell>
          <cell r="AV1269" t="b">
            <v>0</v>
          </cell>
          <cell r="AW1269" t="b">
            <v>1</v>
          </cell>
          <cell r="AX1269" t="b">
            <v>1</v>
          </cell>
          <cell r="AY1269" t="b">
            <v>0</v>
          </cell>
          <cell r="AZ1269">
            <v>1</v>
          </cell>
          <cell r="BA1269" t="b">
            <v>1</v>
          </cell>
          <cell r="BB1269" t="b">
            <v>1</v>
          </cell>
          <cell r="BC1269">
            <v>1</v>
          </cell>
        </row>
        <row r="1270">
          <cell r="A1270" t="str">
            <v>8</v>
          </cell>
          <cell r="B1270" t="str">
            <v>2010/12/30</v>
          </cell>
          <cell r="C1270" t="str">
            <v>2011/01/18</v>
          </cell>
          <cell r="D1270">
            <v>0</v>
          </cell>
          <cell r="E1270">
            <v>2246511</v>
          </cell>
          <cell r="F1270" t="str">
            <v>F</v>
          </cell>
          <cell r="G1270" t="str">
            <v>T</v>
          </cell>
          <cell r="H1270" t="str">
            <v>1979/08/06</v>
          </cell>
          <cell r="I1270" t="str">
            <v>ADATC</v>
          </cell>
          <cell r="J1270" t="str">
            <v>R. J. Blackley ADATC</v>
          </cell>
          <cell r="K1270" t="str">
            <v>116902103E</v>
          </cell>
          <cell r="L1270" t="str">
            <v>116902103E</v>
          </cell>
          <cell r="M1270" t="str">
            <v>1104948</v>
          </cell>
          <cell r="N1270" t="str">
            <v>C</v>
          </cell>
          <cell r="O1270" t="str">
            <v>303</v>
          </cell>
          <cell r="P1270" t="str">
            <v>Sandhills</v>
          </cell>
          <cell r="Q1270" t="str">
            <v>Program Completion ADATC only</v>
          </cell>
          <cell r="R1270" t="str">
            <v>Other outpatient and residential non state facilit</v>
          </cell>
          <cell r="S1270" t="str">
            <v>Residental facility excluding nursing homes(halfwa</v>
          </cell>
          <cell r="T1270" t="str">
            <v>SA</v>
          </cell>
          <cell r="U1270" t="str">
            <v>Moore</v>
          </cell>
          <cell r="V1270" t="str">
            <v>Moore</v>
          </cell>
          <cell r="W1270" t="str">
            <v>Moore</v>
          </cell>
          <cell r="X1270" t="str">
            <v>Sandhills</v>
          </cell>
          <cell r="Y1270" t="str">
            <v>Sandhills Center</v>
          </cell>
          <cell r="AA1270" t="str">
            <v>SELF PAY</v>
          </cell>
          <cell r="AB1270" t="str">
            <v>SELF PAY</v>
          </cell>
          <cell r="AC1270" t="str">
            <v>MEDICAID(NC)</v>
          </cell>
          <cell r="AD1270" t="str">
            <v>MEDICAID</v>
          </cell>
          <cell r="AK1270" t="str">
            <v>Medicaid</v>
          </cell>
          <cell r="AL1270">
            <v>32.005479452054793</v>
          </cell>
          <cell r="AM1270">
            <v>1236</v>
          </cell>
          <cell r="AN1270">
            <v>1</v>
          </cell>
          <cell r="AO1270">
            <v>1</v>
          </cell>
          <cell r="AP1270">
            <v>20110118</v>
          </cell>
          <cell r="AQ1270">
            <v>0</v>
          </cell>
          <cell r="AR1270" t="str">
            <v>0-7 Days</v>
          </cell>
          <cell r="AS1270">
            <v>0</v>
          </cell>
          <cell r="AT1270">
            <v>0</v>
          </cell>
          <cell r="AU1270">
            <v>0</v>
          </cell>
          <cell r="AV1270" t="b">
            <v>0</v>
          </cell>
          <cell r="AW1270" t="b">
            <v>1</v>
          </cell>
          <cell r="AX1270" t="b">
            <v>1</v>
          </cell>
          <cell r="AY1270" t="b">
            <v>0</v>
          </cell>
          <cell r="AZ1270">
            <v>1</v>
          </cell>
          <cell r="BA1270" t="b">
            <v>1</v>
          </cell>
          <cell r="BB1270" t="b">
            <v>1</v>
          </cell>
          <cell r="BC1270">
            <v>1</v>
          </cell>
        </row>
        <row r="1271">
          <cell r="A1271" t="str">
            <v>2</v>
          </cell>
          <cell r="B1271" t="str">
            <v>2010/12/30</v>
          </cell>
          <cell r="C1271" t="str">
            <v>2011/01/14</v>
          </cell>
          <cell r="D1271">
            <v>0</v>
          </cell>
          <cell r="E1271">
            <v>2290341</v>
          </cell>
          <cell r="F1271" t="str">
            <v>M</v>
          </cell>
          <cell r="G1271" t="str">
            <v>T</v>
          </cell>
          <cell r="H1271" t="str">
            <v>1979/07/21</v>
          </cell>
          <cell r="I1271" t="str">
            <v>Psych Hospital</v>
          </cell>
          <cell r="J1271" t="str">
            <v>Broughton</v>
          </cell>
          <cell r="K1271" t="str">
            <v>946973150Q</v>
          </cell>
          <cell r="M1271" t="str">
            <v>1104949</v>
          </cell>
          <cell r="N1271" t="str">
            <v>West</v>
          </cell>
          <cell r="O1271" t="str">
            <v>110</v>
          </cell>
          <cell r="P1271" t="str">
            <v>Mecklenburg</v>
          </cell>
          <cell r="Q1271" t="str">
            <v>Direct to Outpatient Commitment</v>
          </cell>
          <cell r="R1271" t="str">
            <v>Other outpatient and residential non state facilit</v>
          </cell>
          <cell r="S1271" t="str">
            <v>Private residence</v>
          </cell>
          <cell r="T1271" t="str">
            <v>MH</v>
          </cell>
          <cell r="U1271" t="str">
            <v>Mecklenburg</v>
          </cell>
          <cell r="V1271" t="str">
            <v>Mecklenburg</v>
          </cell>
          <cell r="W1271" t="str">
            <v>Mecklenburg</v>
          </cell>
          <cell r="X1271" t="str">
            <v>Mecklenburg</v>
          </cell>
          <cell r="Y1271" t="str">
            <v>Mecklenburg</v>
          </cell>
          <cell r="AA1271" t="str">
            <v>MEDICARE PART A</v>
          </cell>
          <cell r="AB1271" t="str">
            <v>MEDICARE</v>
          </cell>
          <cell r="AC1271" t="str">
            <v>SELF PAY</v>
          </cell>
          <cell r="AD1271" t="str">
            <v>SELF PAY</v>
          </cell>
          <cell r="AE1271" t="str">
            <v>MEDICARE PART B</v>
          </cell>
          <cell r="AF1271" t="str">
            <v>MEDICARE</v>
          </cell>
          <cell r="AK1271" t="str">
            <v>Medicare</v>
          </cell>
          <cell r="AL1271">
            <v>32.049315068493151</v>
          </cell>
          <cell r="AM1271">
            <v>954</v>
          </cell>
          <cell r="AN1271">
            <v>1</v>
          </cell>
          <cell r="AO1271">
            <v>1</v>
          </cell>
          <cell r="AP1271">
            <v>20110120</v>
          </cell>
          <cell r="AQ1271">
            <v>6</v>
          </cell>
          <cell r="AR1271" t="str">
            <v>0-7 Days</v>
          </cell>
          <cell r="AS1271">
            <v>0</v>
          </cell>
          <cell r="AT1271">
            <v>0</v>
          </cell>
          <cell r="AU1271">
            <v>1</v>
          </cell>
          <cell r="AV1271" t="b">
            <v>1</v>
          </cell>
          <cell r="AW1271" t="b">
            <v>1</v>
          </cell>
          <cell r="AX1271" t="b">
            <v>1</v>
          </cell>
          <cell r="AY1271" t="b">
            <v>0</v>
          </cell>
          <cell r="AZ1271">
            <v>0</v>
          </cell>
          <cell r="BA1271" t="b">
            <v>1</v>
          </cell>
          <cell r="BB1271" t="b">
            <v>1</v>
          </cell>
          <cell r="BC1271">
            <v>1</v>
          </cell>
        </row>
        <row r="1272">
          <cell r="A1272" t="str">
            <v>H</v>
          </cell>
          <cell r="B1272" t="str">
            <v>2010/12/30</v>
          </cell>
          <cell r="C1272" t="str">
            <v>2011/01/01</v>
          </cell>
          <cell r="D1272">
            <v>0</v>
          </cell>
          <cell r="E1272">
            <v>2290342</v>
          </cell>
          <cell r="F1272" t="str">
            <v>M</v>
          </cell>
          <cell r="G1272" t="str">
            <v>T</v>
          </cell>
          <cell r="H1272" t="str">
            <v>1990/08/22</v>
          </cell>
          <cell r="I1272" t="str">
            <v>ADATC</v>
          </cell>
          <cell r="J1272" t="str">
            <v>J F Keith ADATC</v>
          </cell>
          <cell r="K1272" t="str">
            <v>900775152M</v>
          </cell>
          <cell r="M1272" t="str">
            <v>1104951</v>
          </cell>
          <cell r="N1272" t="str">
            <v>West</v>
          </cell>
          <cell r="O1272" t="str">
            <v>113</v>
          </cell>
          <cell r="P1272" t="str">
            <v>Western Highlands</v>
          </cell>
          <cell r="Q1272" t="str">
            <v>Program Completion ADATC only</v>
          </cell>
          <cell r="R1272" t="str">
            <v>Other outpatient and residential non state facilit</v>
          </cell>
          <cell r="S1272" t="str">
            <v>Private residence</v>
          </cell>
          <cell r="T1272" t="str">
            <v>SA</v>
          </cell>
          <cell r="U1272" t="str">
            <v>Henderson</v>
          </cell>
          <cell r="V1272" t="str">
            <v>Henderson</v>
          </cell>
          <cell r="W1272" t="str">
            <v>Henderson</v>
          </cell>
          <cell r="Y1272" t="str">
            <v>Western Highlands</v>
          </cell>
          <cell r="AA1272" t="str">
            <v>SELF PAY</v>
          </cell>
          <cell r="AB1272" t="str">
            <v>SELF PAY</v>
          </cell>
          <cell r="AK1272" t="str">
            <v>Self</v>
          </cell>
          <cell r="AL1272">
            <v>20.953424657534246</v>
          </cell>
          <cell r="AM1272">
            <v>1596</v>
          </cell>
          <cell r="AN1272">
            <v>0</v>
          </cell>
          <cell r="AO1272">
            <v>0</v>
          </cell>
          <cell r="AP1272" t="str">
            <v>.</v>
          </cell>
          <cell r="AQ1272" t="str">
            <v>.</v>
          </cell>
          <cell r="AR1272" t="str">
            <v>Not Seen</v>
          </cell>
          <cell r="AS1272">
            <v>0</v>
          </cell>
          <cell r="AT1272">
            <v>0</v>
          </cell>
          <cell r="AU1272">
            <v>0</v>
          </cell>
          <cell r="AV1272" t="b">
            <v>0</v>
          </cell>
          <cell r="AW1272" t="b">
            <v>1</v>
          </cell>
          <cell r="AX1272" t="b">
            <v>1</v>
          </cell>
          <cell r="AY1272" t="b">
            <v>0</v>
          </cell>
          <cell r="AZ1272">
            <v>1</v>
          </cell>
          <cell r="BA1272" t="b">
            <v>1</v>
          </cell>
          <cell r="BB1272" t="b">
            <v>1</v>
          </cell>
          <cell r="BC1272">
            <v>1</v>
          </cell>
        </row>
        <row r="1273">
          <cell r="A1273" t="str">
            <v>0</v>
          </cell>
          <cell r="B1273" t="str">
            <v>2010/12/31</v>
          </cell>
          <cell r="C1273" t="str">
            <v>2011/01/21</v>
          </cell>
          <cell r="D1273">
            <v>0</v>
          </cell>
          <cell r="E1273">
            <v>2290343</v>
          </cell>
          <cell r="F1273" t="str">
            <v>M</v>
          </cell>
          <cell r="G1273" t="str">
            <v>T</v>
          </cell>
          <cell r="H1273" t="str">
            <v>1974/07/06</v>
          </cell>
          <cell r="I1273" t="str">
            <v>Psych Hospital</v>
          </cell>
          <cell r="J1273" t="str">
            <v>Central Regional Hospital</v>
          </cell>
          <cell r="K1273" t="str">
            <v>951739062T</v>
          </cell>
          <cell r="M1273" t="str">
            <v>1104952</v>
          </cell>
          <cell r="N1273" t="str">
            <v>C</v>
          </cell>
          <cell r="O1273" t="str">
            <v>308</v>
          </cell>
          <cell r="P1273" t="str">
            <v>Wake</v>
          </cell>
          <cell r="Q1273" t="str">
            <v>Direct to Outpatient Commitment</v>
          </cell>
          <cell r="R1273" t="str">
            <v>Other outpatient and residential non state facilit</v>
          </cell>
          <cell r="S1273" t="str">
            <v>Private residence</v>
          </cell>
          <cell r="T1273" t="str">
            <v>MH</v>
          </cell>
          <cell r="U1273" t="str">
            <v>Wake</v>
          </cell>
          <cell r="V1273" t="str">
            <v>Wake</v>
          </cell>
          <cell r="W1273" t="str">
            <v>Wake</v>
          </cell>
          <cell r="X1273" t="str">
            <v>Wake</v>
          </cell>
          <cell r="Y1273" t="str">
            <v>Wake</v>
          </cell>
          <cell r="AA1273" t="str">
            <v>SELF PAY</v>
          </cell>
          <cell r="AB1273" t="str">
            <v>SELF PAY</v>
          </cell>
          <cell r="AC1273" t="str">
            <v>SELF PAY</v>
          </cell>
          <cell r="AD1273" t="str">
            <v>SELF PAY</v>
          </cell>
          <cell r="AK1273" t="str">
            <v>Self</v>
          </cell>
          <cell r="AL1273">
            <v>37.093150684931508</v>
          </cell>
          <cell r="AM1273">
            <v>368</v>
          </cell>
          <cell r="AN1273">
            <v>0</v>
          </cell>
          <cell r="AO1273">
            <v>0</v>
          </cell>
          <cell r="AP1273" t="str">
            <v>.</v>
          </cell>
          <cell r="AQ1273" t="str">
            <v>.</v>
          </cell>
          <cell r="AR1273" t="str">
            <v>Not Seen</v>
          </cell>
          <cell r="AS1273">
            <v>0</v>
          </cell>
          <cell r="AT1273">
            <v>0</v>
          </cell>
          <cell r="AU1273">
            <v>1</v>
          </cell>
          <cell r="AV1273" t="b">
            <v>1</v>
          </cell>
          <cell r="AW1273" t="b">
            <v>1</v>
          </cell>
          <cell r="AX1273" t="b">
            <v>1</v>
          </cell>
          <cell r="AY1273" t="b">
            <v>0</v>
          </cell>
          <cell r="AZ1273">
            <v>0</v>
          </cell>
          <cell r="BA1273" t="b">
            <v>1</v>
          </cell>
          <cell r="BB1273" t="b">
            <v>1</v>
          </cell>
          <cell r="BC1273">
            <v>1</v>
          </cell>
        </row>
        <row r="1274">
          <cell r="A1274" t="str">
            <v>0</v>
          </cell>
          <cell r="B1274" t="str">
            <v>2010/12/31</v>
          </cell>
          <cell r="C1274" t="str">
            <v>2011/01/24</v>
          </cell>
          <cell r="D1274">
            <v>0</v>
          </cell>
          <cell r="E1274">
            <v>2290344</v>
          </cell>
          <cell r="F1274" t="str">
            <v>F</v>
          </cell>
          <cell r="G1274" t="str">
            <v>T</v>
          </cell>
          <cell r="H1274" t="str">
            <v>1948/11/02</v>
          </cell>
          <cell r="I1274" t="str">
            <v>Psych Hospital</v>
          </cell>
          <cell r="J1274" t="str">
            <v>Central Regional Hospital</v>
          </cell>
          <cell r="K1274" t="str">
            <v>951731687T</v>
          </cell>
          <cell r="M1274" t="str">
            <v>1104953</v>
          </cell>
          <cell r="N1274" t="str">
            <v>C</v>
          </cell>
          <cell r="O1274" t="str">
            <v>308</v>
          </cell>
          <cell r="P1274" t="str">
            <v>Wake</v>
          </cell>
          <cell r="Q1274" t="str">
            <v>Direct to Outpatient Commitment</v>
          </cell>
          <cell r="R1274" t="str">
            <v>Other outpatient and residential non state facilit</v>
          </cell>
          <cell r="S1274" t="str">
            <v>Private residence</v>
          </cell>
          <cell r="T1274" t="str">
            <v>MH</v>
          </cell>
          <cell r="U1274" t="str">
            <v>Wake</v>
          </cell>
          <cell r="V1274" t="str">
            <v>Wake</v>
          </cell>
          <cell r="W1274" t="str">
            <v>Wake</v>
          </cell>
          <cell r="X1274" t="str">
            <v>O-P-C</v>
          </cell>
          <cell r="Y1274" t="str">
            <v>Orange-Person-Chatham</v>
          </cell>
          <cell r="AA1274" t="str">
            <v>HUMANA GOLD CHOICE</v>
          </cell>
          <cell r="AB1274" t="str">
            <v>HMO</v>
          </cell>
          <cell r="AC1274" t="str">
            <v>SELF PAY</v>
          </cell>
          <cell r="AD1274" t="str">
            <v>SELF PAY</v>
          </cell>
          <cell r="AK1274" t="str">
            <v>Private</v>
          </cell>
          <cell r="AL1274">
            <v>62.783561643835618</v>
          </cell>
          <cell r="AM1274">
            <v>369</v>
          </cell>
          <cell r="AN1274">
            <v>0</v>
          </cell>
          <cell r="AO1274">
            <v>0</v>
          </cell>
          <cell r="AP1274" t="str">
            <v>.</v>
          </cell>
          <cell r="AQ1274" t="str">
            <v>.</v>
          </cell>
          <cell r="AR1274" t="str">
            <v>Not Seen</v>
          </cell>
          <cell r="AS1274">
            <v>0</v>
          </cell>
          <cell r="AT1274">
            <v>0</v>
          </cell>
          <cell r="AU1274">
            <v>1</v>
          </cell>
          <cell r="AV1274" t="b">
            <v>1</v>
          </cell>
          <cell r="AW1274" t="b">
            <v>1</v>
          </cell>
          <cell r="AX1274" t="b">
            <v>1</v>
          </cell>
          <cell r="AY1274" t="b">
            <v>0</v>
          </cell>
          <cell r="AZ1274">
            <v>0</v>
          </cell>
          <cell r="BA1274" t="b">
            <v>1</v>
          </cell>
          <cell r="BB1274" t="b">
            <v>1</v>
          </cell>
          <cell r="BC1274">
            <v>1</v>
          </cell>
        </row>
        <row r="1275">
          <cell r="A1275" t="str">
            <v>2</v>
          </cell>
          <cell r="B1275" t="str">
            <v>2010/12/31</v>
          </cell>
          <cell r="C1275" t="str">
            <v>2011/01/18</v>
          </cell>
          <cell r="D1275">
            <v>0</v>
          </cell>
          <cell r="E1275">
            <v>2275560</v>
          </cell>
          <cell r="F1275" t="str">
            <v>F</v>
          </cell>
          <cell r="G1275" t="str">
            <v>T</v>
          </cell>
          <cell r="H1275" t="str">
            <v>1964/12/22</v>
          </cell>
          <cell r="I1275" t="str">
            <v>Psych Hospital</v>
          </cell>
          <cell r="J1275" t="str">
            <v>Broughton</v>
          </cell>
          <cell r="K1275" t="str">
            <v>901187702L</v>
          </cell>
          <cell r="M1275" t="str">
            <v>1104954</v>
          </cell>
          <cell r="N1275" t="str">
            <v>West</v>
          </cell>
          <cell r="O1275" t="str">
            <v>113</v>
          </cell>
          <cell r="P1275" t="str">
            <v>Western Highlands</v>
          </cell>
          <cell r="Q1275" t="str">
            <v>Direct to Outpatient Commitment</v>
          </cell>
          <cell r="R1275" t="str">
            <v>Other outpatient and residential non state facilit</v>
          </cell>
          <cell r="S1275" t="str">
            <v>Private residence</v>
          </cell>
          <cell r="T1275" t="str">
            <v>MH</v>
          </cell>
          <cell r="U1275" t="str">
            <v>Henderson</v>
          </cell>
          <cell r="V1275" t="str">
            <v>Henderson</v>
          </cell>
          <cell r="W1275" t="str">
            <v>Henderson</v>
          </cell>
          <cell r="Y1275" t="str">
            <v>Western Highlands</v>
          </cell>
          <cell r="AA1275" t="str">
            <v>SELF PAY</v>
          </cell>
          <cell r="AB1275" t="str">
            <v>SELF PAY</v>
          </cell>
          <cell r="AK1275" t="str">
            <v>Self</v>
          </cell>
          <cell r="AL1275">
            <v>46.635616438356166</v>
          </cell>
          <cell r="AM1275">
            <v>943</v>
          </cell>
          <cell r="AN1275">
            <v>1</v>
          </cell>
          <cell r="AO1275">
            <v>1</v>
          </cell>
          <cell r="AP1275">
            <v>20110126</v>
          </cell>
          <cell r="AQ1275">
            <v>8</v>
          </cell>
          <cell r="AR1275" t="str">
            <v>8-30 Days</v>
          </cell>
          <cell r="AS1275">
            <v>0</v>
          </cell>
          <cell r="AT1275">
            <v>0</v>
          </cell>
          <cell r="AU1275">
            <v>1</v>
          </cell>
          <cell r="AV1275" t="b">
            <v>1</v>
          </cell>
          <cell r="AW1275" t="b">
            <v>1</v>
          </cell>
          <cell r="AX1275" t="b">
            <v>1</v>
          </cell>
          <cell r="AY1275" t="b">
            <v>0</v>
          </cell>
          <cell r="AZ1275">
            <v>0</v>
          </cell>
          <cell r="BA1275" t="b">
            <v>1</v>
          </cell>
          <cell r="BB1275" t="b">
            <v>1</v>
          </cell>
          <cell r="BC1275">
            <v>1</v>
          </cell>
        </row>
        <row r="1276">
          <cell r="A1276" t="str">
            <v>2</v>
          </cell>
          <cell r="B1276" t="str">
            <v>2010/12/31</v>
          </cell>
          <cell r="C1276" t="str">
            <v>2011/01/05</v>
          </cell>
          <cell r="D1276">
            <v>0</v>
          </cell>
          <cell r="E1276">
            <v>1289345</v>
          </cell>
          <cell r="F1276" t="str">
            <v>F</v>
          </cell>
          <cell r="G1276" t="str">
            <v>T</v>
          </cell>
          <cell r="H1276" t="str">
            <v>1979/05/13</v>
          </cell>
          <cell r="I1276" t="str">
            <v>Psych Hospital</v>
          </cell>
          <cell r="J1276" t="str">
            <v>Broughton</v>
          </cell>
          <cell r="K1276" t="str">
            <v>901114319L</v>
          </cell>
          <cell r="M1276" t="str">
            <v>1104955</v>
          </cell>
          <cell r="N1276" t="str">
            <v>West</v>
          </cell>
          <cell r="O1276" t="str">
            <v>113</v>
          </cell>
          <cell r="P1276" t="str">
            <v>Western Highlands</v>
          </cell>
          <cell r="Q1276" t="str">
            <v>Direct with Approval</v>
          </cell>
          <cell r="R1276" t="str">
            <v>Other outpatient and residential non state facilit</v>
          </cell>
          <cell r="S1276" t="str">
            <v>Private residence</v>
          </cell>
          <cell r="T1276" t="str">
            <v>MH</v>
          </cell>
          <cell r="U1276" t="str">
            <v>Henderson</v>
          </cell>
          <cell r="V1276" t="str">
            <v>Henderson</v>
          </cell>
          <cell r="W1276" t="str">
            <v>Henderson</v>
          </cell>
          <cell r="Y1276" t="str">
            <v>Western Highlands</v>
          </cell>
          <cell r="AA1276" t="str">
            <v>SELF PAY</v>
          </cell>
          <cell r="AB1276" t="str">
            <v>SELF PAY</v>
          </cell>
          <cell r="AK1276" t="str">
            <v>Self</v>
          </cell>
          <cell r="AL1276">
            <v>32.238356164383561</v>
          </cell>
          <cell r="AM1276">
            <v>831</v>
          </cell>
          <cell r="AN1276">
            <v>0</v>
          </cell>
          <cell r="AO1276">
            <v>0</v>
          </cell>
          <cell r="AP1276" t="str">
            <v>.</v>
          </cell>
          <cell r="AQ1276" t="str">
            <v>.</v>
          </cell>
          <cell r="AR1276" t="str">
            <v>Not Seen</v>
          </cell>
          <cell r="AS1276">
            <v>0</v>
          </cell>
          <cell r="AT1276">
            <v>0</v>
          </cell>
          <cell r="AU1276">
            <v>1</v>
          </cell>
          <cell r="AV1276" t="b">
            <v>1</v>
          </cell>
          <cell r="AW1276" t="b">
            <v>1</v>
          </cell>
          <cell r="AX1276" t="b">
            <v>1</v>
          </cell>
          <cell r="AY1276" t="b">
            <v>0</v>
          </cell>
          <cell r="AZ1276">
            <v>0</v>
          </cell>
          <cell r="BA1276" t="b">
            <v>1</v>
          </cell>
          <cell r="BB1276" t="b">
            <v>1</v>
          </cell>
          <cell r="BC1276">
            <v>1</v>
          </cell>
        </row>
        <row r="1277">
          <cell r="A1277" t="str">
            <v>H</v>
          </cell>
          <cell r="B1277" t="str">
            <v>2010/12/31</v>
          </cell>
          <cell r="C1277" t="str">
            <v>2011/02/02</v>
          </cell>
          <cell r="D1277">
            <v>0</v>
          </cell>
          <cell r="E1277">
            <v>2290345</v>
          </cell>
          <cell r="F1277" t="str">
            <v>M</v>
          </cell>
          <cell r="G1277" t="str">
            <v>T</v>
          </cell>
          <cell r="H1277" t="str">
            <v>1956/02/06</v>
          </cell>
          <cell r="I1277" t="str">
            <v>ADATC</v>
          </cell>
          <cell r="J1277" t="str">
            <v>J F Keith ADATC</v>
          </cell>
          <cell r="K1277" t="str">
            <v>951737251P</v>
          </cell>
          <cell r="M1277" t="str">
            <v>1104956</v>
          </cell>
          <cell r="N1277" t="str">
            <v>West</v>
          </cell>
          <cell r="O1277" t="str">
            <v>113</v>
          </cell>
          <cell r="P1277" t="str">
            <v>Western Highlands</v>
          </cell>
          <cell r="Q1277" t="str">
            <v>Program Completion ADATC only</v>
          </cell>
          <cell r="R1277" t="str">
            <v>Other outpatient and residential non state facilit</v>
          </cell>
          <cell r="S1277" t="str">
            <v>Private residence</v>
          </cell>
          <cell r="T1277" t="str">
            <v>SA</v>
          </cell>
          <cell r="U1277" t="str">
            <v>Madison</v>
          </cell>
          <cell r="V1277" t="str">
            <v>Madison</v>
          </cell>
          <cell r="W1277" t="str">
            <v>Madison</v>
          </cell>
          <cell r="Y1277" t="str">
            <v>Western Highlands</v>
          </cell>
          <cell r="AA1277" t="str">
            <v>SELF PAY</v>
          </cell>
          <cell r="AB1277" t="str">
            <v>SELF PAY</v>
          </cell>
          <cell r="AK1277" t="str">
            <v>Self</v>
          </cell>
          <cell r="AL1277">
            <v>55.517808219178079</v>
          </cell>
          <cell r="AM1277">
            <v>1597</v>
          </cell>
          <cell r="AN1277">
            <v>0</v>
          </cell>
          <cell r="AO1277">
            <v>0</v>
          </cell>
          <cell r="AP1277" t="str">
            <v>.</v>
          </cell>
          <cell r="AQ1277" t="str">
            <v>.</v>
          </cell>
          <cell r="AR1277" t="str">
            <v>Not Seen</v>
          </cell>
          <cell r="AS1277">
            <v>0</v>
          </cell>
          <cell r="AT1277">
            <v>0</v>
          </cell>
          <cell r="AU1277">
            <v>0</v>
          </cell>
          <cell r="AV1277" t="b">
            <v>0</v>
          </cell>
          <cell r="AW1277" t="b">
            <v>1</v>
          </cell>
          <cell r="AX1277" t="b">
            <v>1</v>
          </cell>
          <cell r="AY1277" t="b">
            <v>0</v>
          </cell>
          <cell r="AZ1277">
            <v>1</v>
          </cell>
          <cell r="BA1277" t="b">
            <v>1</v>
          </cell>
          <cell r="BB1277" t="b">
            <v>1</v>
          </cell>
          <cell r="BC1277">
            <v>1</v>
          </cell>
        </row>
        <row r="1278">
          <cell r="A1278" t="str">
            <v>H</v>
          </cell>
          <cell r="B1278" t="str">
            <v>2011/01/02</v>
          </cell>
          <cell r="C1278" t="str">
            <v>2011/01/25</v>
          </cell>
          <cell r="D1278">
            <v>0</v>
          </cell>
          <cell r="E1278">
            <v>2218028</v>
          </cell>
          <cell r="F1278" t="str">
            <v>M</v>
          </cell>
          <cell r="G1278" t="str">
            <v>T</v>
          </cell>
          <cell r="H1278" t="str">
            <v>1968/10/06</v>
          </cell>
          <cell r="I1278" t="str">
            <v>ADATC</v>
          </cell>
          <cell r="J1278" t="str">
            <v>J F Keith ADATC</v>
          </cell>
          <cell r="K1278" t="str">
            <v>947862732P</v>
          </cell>
          <cell r="M1278" t="str">
            <v>1104957</v>
          </cell>
          <cell r="N1278" t="str">
            <v>West</v>
          </cell>
          <cell r="O1278" t="str">
            <v>101</v>
          </cell>
          <cell r="P1278" t="str">
            <v>Smoky Mountain</v>
          </cell>
          <cell r="Q1278" t="str">
            <v>Program Completion ADATC only</v>
          </cell>
          <cell r="R1278" t="str">
            <v>Other outpatient and residential non state facilit</v>
          </cell>
          <cell r="S1278" t="str">
            <v>Residental facility excluding nursing homes(halfwa</v>
          </cell>
          <cell r="T1278" t="str">
            <v>SA</v>
          </cell>
          <cell r="U1278" t="str">
            <v>Wilkes</v>
          </cell>
          <cell r="V1278" t="str">
            <v>Wilkes</v>
          </cell>
          <cell r="W1278" t="str">
            <v>Watauga</v>
          </cell>
          <cell r="X1278" t="str">
            <v>Smoky Mountain</v>
          </cell>
          <cell r="Y1278" t="str">
            <v>Smoky Mountain Center</v>
          </cell>
          <cell r="AA1278" t="str">
            <v>SELF PAY</v>
          </cell>
          <cell r="AB1278" t="str">
            <v>SELF PAY</v>
          </cell>
          <cell r="AK1278" t="str">
            <v>Self</v>
          </cell>
          <cell r="AL1278">
            <v>42.843835616438355</v>
          </cell>
          <cell r="AM1278">
            <v>1563</v>
          </cell>
          <cell r="AN1278">
            <v>0</v>
          </cell>
          <cell r="AO1278">
            <v>0</v>
          </cell>
          <cell r="AP1278" t="str">
            <v>.</v>
          </cell>
          <cell r="AQ1278" t="str">
            <v>.</v>
          </cell>
          <cell r="AR1278" t="str">
            <v>Not Seen</v>
          </cell>
          <cell r="AS1278">
            <v>0</v>
          </cell>
          <cell r="AT1278">
            <v>0</v>
          </cell>
          <cell r="AU1278">
            <v>0</v>
          </cell>
          <cell r="AV1278" t="b">
            <v>0</v>
          </cell>
          <cell r="AW1278" t="b">
            <v>1</v>
          </cell>
          <cell r="AX1278" t="b">
            <v>1</v>
          </cell>
          <cell r="AY1278" t="b">
            <v>0</v>
          </cell>
          <cell r="AZ1278">
            <v>1</v>
          </cell>
          <cell r="BA1278" t="b">
            <v>1</v>
          </cell>
          <cell r="BB1278" t="b">
            <v>1</v>
          </cell>
          <cell r="BC1278">
            <v>1</v>
          </cell>
        </row>
        <row r="1279">
          <cell r="A1279" t="str">
            <v>H</v>
          </cell>
          <cell r="B1279" t="str">
            <v>2011/01/02</v>
          </cell>
          <cell r="C1279" t="str">
            <v>2011/01/15</v>
          </cell>
          <cell r="D1279">
            <v>0</v>
          </cell>
          <cell r="E1279">
            <v>2154926</v>
          </cell>
          <cell r="F1279" t="str">
            <v>M</v>
          </cell>
          <cell r="G1279" t="str">
            <v>T</v>
          </cell>
          <cell r="H1279" t="str">
            <v>1986/08/23</v>
          </cell>
          <cell r="I1279" t="str">
            <v>ADATC</v>
          </cell>
          <cell r="J1279" t="str">
            <v>J F Keith ADATC</v>
          </cell>
          <cell r="K1279" t="str">
            <v>900110688T</v>
          </cell>
          <cell r="L1279" t="str">
            <v>NA</v>
          </cell>
          <cell r="M1279" t="str">
            <v>1104958</v>
          </cell>
          <cell r="N1279" t="str">
            <v>West</v>
          </cell>
          <cell r="O1279" t="str">
            <v>108</v>
          </cell>
          <cell r="P1279" t="str">
            <v>Pathways</v>
          </cell>
          <cell r="Q1279" t="str">
            <v>Against Medical advice Discharge(AMA)</v>
          </cell>
          <cell r="R1279" t="str">
            <v>Other outpatient and residential non state facilit</v>
          </cell>
          <cell r="S1279" t="str">
            <v>Private residence</v>
          </cell>
          <cell r="T1279" t="str">
            <v>SA</v>
          </cell>
          <cell r="U1279" t="str">
            <v>Lincoln</v>
          </cell>
          <cell r="V1279" t="str">
            <v>Lincoln</v>
          </cell>
          <cell r="W1279" t="str">
            <v>Lincoln</v>
          </cell>
          <cell r="X1279" t="str">
            <v>Pathways</v>
          </cell>
          <cell r="Y1279" t="str">
            <v>Pathways</v>
          </cell>
          <cell r="AA1279" t="str">
            <v>SELF PAY</v>
          </cell>
          <cell r="AB1279" t="str">
            <v>SELF PAY</v>
          </cell>
          <cell r="AK1279" t="str">
            <v>Self</v>
          </cell>
          <cell r="AL1279">
            <v>24.953424657534246</v>
          </cell>
          <cell r="AM1279">
            <v>1545</v>
          </cell>
          <cell r="AN1279">
            <v>1</v>
          </cell>
          <cell r="AO1279">
            <v>1</v>
          </cell>
          <cell r="AP1279">
            <v>20110412</v>
          </cell>
          <cell r="AQ1279">
            <v>87</v>
          </cell>
          <cell r="AR1279" t="str">
            <v>&gt;60 Days</v>
          </cell>
          <cell r="AS1279">
            <v>0</v>
          </cell>
          <cell r="AT1279">
            <v>0</v>
          </cell>
          <cell r="AU1279">
            <v>0</v>
          </cell>
          <cell r="AV1279" t="b">
            <v>0</v>
          </cell>
          <cell r="AW1279" t="b">
            <v>1</v>
          </cell>
          <cell r="AX1279" t="b">
            <v>1</v>
          </cell>
          <cell r="AY1279" t="b">
            <v>0</v>
          </cell>
          <cell r="AZ1279">
            <v>0</v>
          </cell>
          <cell r="BA1279" t="b">
            <v>0</v>
          </cell>
          <cell r="BB1279" t="b">
            <v>1</v>
          </cell>
          <cell r="BC1279">
            <v>1</v>
          </cell>
        </row>
        <row r="1280">
          <cell r="A1280" t="str">
            <v>0</v>
          </cell>
          <cell r="B1280" t="str">
            <v>2011/01/02</v>
          </cell>
          <cell r="C1280" t="str">
            <v>2011/02/21</v>
          </cell>
          <cell r="D1280">
            <v>0</v>
          </cell>
          <cell r="E1280">
            <v>2290346</v>
          </cell>
          <cell r="F1280" t="str">
            <v>M</v>
          </cell>
          <cell r="G1280" t="str">
            <v>T</v>
          </cell>
          <cell r="H1280" t="str">
            <v>1995/06/05</v>
          </cell>
          <cell r="I1280" t="str">
            <v>Psych Hospital</v>
          </cell>
          <cell r="J1280" t="str">
            <v>Central Regional Hospital</v>
          </cell>
          <cell r="M1280" t="str">
            <v>1104959</v>
          </cell>
          <cell r="N1280" t="str">
            <v>C</v>
          </cell>
          <cell r="O1280" t="str">
            <v>308</v>
          </cell>
          <cell r="P1280" t="str">
            <v>Wake</v>
          </cell>
          <cell r="Q1280" t="str">
            <v>Direct with Approval</v>
          </cell>
          <cell r="R1280" t="str">
            <v>Other outpatient and residential non state facilit</v>
          </cell>
          <cell r="S1280" t="str">
            <v>Private residence</v>
          </cell>
          <cell r="T1280" t="str">
            <v>MH</v>
          </cell>
          <cell r="U1280" t="str">
            <v>Wake</v>
          </cell>
          <cell r="V1280" t="str">
            <v>Wake</v>
          </cell>
          <cell r="W1280" t="str">
            <v>Wake</v>
          </cell>
          <cell r="X1280" t="str">
            <v>Wake</v>
          </cell>
          <cell r="Y1280" t="str">
            <v>Wake</v>
          </cell>
          <cell r="AA1280" t="str">
            <v>SELF PAY</v>
          </cell>
          <cell r="AB1280" t="str">
            <v>SELF PAY</v>
          </cell>
          <cell r="AK1280" t="str">
            <v>Self</v>
          </cell>
          <cell r="AL1280">
            <v>16.164383561643834</v>
          </cell>
          <cell r="AM1280">
            <v>370</v>
          </cell>
          <cell r="AN1280" t="e">
            <v>#N/A</v>
          </cell>
          <cell r="AO1280">
            <v>0</v>
          </cell>
          <cell r="AP1280" t="e">
            <v>#N/A</v>
          </cell>
          <cell r="AQ1280" t="e">
            <v>#N/A</v>
          </cell>
          <cell r="AR1280" t="e">
            <v>#N/A</v>
          </cell>
          <cell r="AS1280" t="e">
            <v>#N/A</v>
          </cell>
          <cell r="AT1280">
            <v>0</v>
          </cell>
          <cell r="AU1280">
            <v>1</v>
          </cell>
          <cell r="AV1280" t="b">
            <v>1</v>
          </cell>
          <cell r="AW1280" t="b">
            <v>1</v>
          </cell>
          <cell r="AX1280" t="b">
            <v>1</v>
          </cell>
          <cell r="AY1280" t="b">
            <v>0</v>
          </cell>
          <cell r="AZ1280">
            <v>0</v>
          </cell>
          <cell r="BA1280" t="b">
            <v>1</v>
          </cell>
          <cell r="BB1280" t="b">
            <v>1</v>
          </cell>
          <cell r="BC1280">
            <v>1</v>
          </cell>
        </row>
        <row r="1281">
          <cell r="A1281" t="str">
            <v>1</v>
          </cell>
          <cell r="B1281" t="str">
            <v>2011/01/02</v>
          </cell>
          <cell r="C1281" t="str">
            <v>2011/03/31</v>
          </cell>
          <cell r="D1281">
            <v>0</v>
          </cell>
          <cell r="E1281">
            <v>2209914</v>
          </cell>
          <cell r="F1281" t="str">
            <v>M</v>
          </cell>
          <cell r="G1281" t="str">
            <v>T</v>
          </cell>
          <cell r="H1281" t="str">
            <v>1996/10/27</v>
          </cell>
          <cell r="I1281" t="str">
            <v>Psych Hospital</v>
          </cell>
          <cell r="J1281" t="str">
            <v>Cherry</v>
          </cell>
          <cell r="K1281" t="str">
            <v>950433965O</v>
          </cell>
          <cell r="L1281" t="str">
            <v>9504339650</v>
          </cell>
          <cell r="M1281" t="str">
            <v>1104960</v>
          </cell>
          <cell r="N1281" t="str">
            <v>East</v>
          </cell>
          <cell r="O1281" t="str">
            <v>408</v>
          </cell>
          <cell r="P1281" t="str">
            <v>Eastpointe</v>
          </cell>
          <cell r="Q1281" t="str">
            <v>Direct with Approval</v>
          </cell>
          <cell r="R1281" t="str">
            <v>Other outpatient and residential non state facilit</v>
          </cell>
          <cell r="S1281" t="str">
            <v>Residental facility excluding nursing homes(halfwa</v>
          </cell>
          <cell r="T1281" t="str">
            <v>MH</v>
          </cell>
          <cell r="U1281" t="str">
            <v>Lenoir</v>
          </cell>
          <cell r="V1281" t="str">
            <v>Duplin</v>
          </cell>
          <cell r="W1281" t="str">
            <v>Lenoir</v>
          </cell>
          <cell r="X1281" t="str">
            <v>Eastpointe</v>
          </cell>
          <cell r="Y1281" t="str">
            <v>Eastpointe</v>
          </cell>
          <cell r="AA1281" t="str">
            <v>MEDICAID(NC)</v>
          </cell>
          <cell r="AB1281" t="str">
            <v>MEDICAID</v>
          </cell>
          <cell r="AC1281" t="str">
            <v>SELF PAY</v>
          </cell>
          <cell r="AD1281" t="str">
            <v>SELF PAY</v>
          </cell>
          <cell r="AK1281" t="str">
            <v>Medicaid</v>
          </cell>
          <cell r="AL1281">
            <v>14.767123287671232</v>
          </cell>
          <cell r="AM1281">
            <v>644</v>
          </cell>
          <cell r="AN1281">
            <v>1</v>
          </cell>
          <cell r="AO1281">
            <v>1</v>
          </cell>
          <cell r="AP1281">
            <v>20110331</v>
          </cell>
          <cell r="AQ1281">
            <v>0</v>
          </cell>
          <cell r="AR1281" t="str">
            <v>0-7 Days</v>
          </cell>
          <cell r="AS1281">
            <v>0</v>
          </cell>
          <cell r="AT1281">
            <v>0</v>
          </cell>
          <cell r="AU1281">
            <v>1</v>
          </cell>
          <cell r="AV1281" t="b">
            <v>1</v>
          </cell>
          <cell r="AW1281" t="b">
            <v>1</v>
          </cell>
          <cell r="AX1281" t="b">
            <v>1</v>
          </cell>
          <cell r="AY1281" t="b">
            <v>0</v>
          </cell>
          <cell r="AZ1281">
            <v>0</v>
          </cell>
          <cell r="BA1281" t="b">
            <v>1</v>
          </cell>
          <cell r="BB1281" t="b">
            <v>1</v>
          </cell>
          <cell r="BC1281">
            <v>0</v>
          </cell>
        </row>
        <row r="1282">
          <cell r="A1282" t="str">
            <v>Q</v>
          </cell>
          <cell r="B1282" t="str">
            <v>2011/01/01</v>
          </cell>
          <cell r="C1282" t="str">
            <v>2011/01/08</v>
          </cell>
          <cell r="D1282">
            <v>0</v>
          </cell>
          <cell r="E1282">
            <v>2290350</v>
          </cell>
          <cell r="F1282" t="str">
            <v>M</v>
          </cell>
          <cell r="G1282" t="str">
            <v>T</v>
          </cell>
          <cell r="H1282" t="str">
            <v>1982/09/03</v>
          </cell>
          <cell r="I1282" t="str">
            <v>ADATC</v>
          </cell>
          <cell r="J1282" t="str">
            <v>W.B. Jones ADATC</v>
          </cell>
          <cell r="M1282" t="str">
            <v>1104961</v>
          </cell>
          <cell r="N1282" t="str">
            <v>East</v>
          </cell>
          <cell r="O1282" t="str">
            <v>408</v>
          </cell>
          <cell r="P1282" t="str">
            <v>Eastpointe</v>
          </cell>
          <cell r="Q1282" t="str">
            <v>Program Completion ADATC only</v>
          </cell>
          <cell r="R1282" t="str">
            <v>Other outpatient and residential non state facilit</v>
          </cell>
          <cell r="S1282" t="str">
            <v>Private residence</v>
          </cell>
          <cell r="T1282" t="str">
            <v>SA</v>
          </cell>
          <cell r="U1282" t="str">
            <v>Sampson</v>
          </cell>
          <cell r="V1282" t="str">
            <v>Sampson</v>
          </cell>
          <cell r="W1282" t="str">
            <v>Sampson</v>
          </cell>
          <cell r="X1282" t="str">
            <v>Eastpointe</v>
          </cell>
          <cell r="Y1282" t="str">
            <v>Eastpointe</v>
          </cell>
          <cell r="AA1282" t="str">
            <v>SELF PAY</v>
          </cell>
          <cell r="AB1282" t="str">
            <v>SELF PAY</v>
          </cell>
          <cell r="AK1282" t="str">
            <v>Self</v>
          </cell>
          <cell r="AL1282">
            <v>28.926027397260274</v>
          </cell>
          <cell r="AM1282">
            <v>1999</v>
          </cell>
          <cell r="AN1282" t="e">
            <v>#N/A</v>
          </cell>
          <cell r="AO1282">
            <v>0</v>
          </cell>
          <cell r="AP1282" t="e">
            <v>#N/A</v>
          </cell>
          <cell r="AQ1282" t="e">
            <v>#N/A</v>
          </cell>
          <cell r="AR1282" t="e">
            <v>#N/A</v>
          </cell>
          <cell r="AS1282" t="e">
            <v>#N/A</v>
          </cell>
          <cell r="AT1282">
            <v>0</v>
          </cell>
          <cell r="AU1282">
            <v>0</v>
          </cell>
          <cell r="AV1282" t="b">
            <v>0</v>
          </cell>
          <cell r="AW1282" t="b">
            <v>1</v>
          </cell>
          <cell r="AX1282" t="b">
            <v>1</v>
          </cell>
          <cell r="AY1282" t="b">
            <v>0</v>
          </cell>
          <cell r="AZ1282">
            <v>1</v>
          </cell>
          <cell r="BA1282" t="b">
            <v>1</v>
          </cell>
          <cell r="BB1282" t="b">
            <v>1</v>
          </cell>
          <cell r="BC1282">
            <v>1</v>
          </cell>
        </row>
        <row r="1283">
          <cell r="A1283" t="str">
            <v>Q</v>
          </cell>
          <cell r="B1283" t="str">
            <v>2010/12/30</v>
          </cell>
          <cell r="C1283" t="str">
            <v>2011/01/06</v>
          </cell>
          <cell r="D1283">
            <v>0</v>
          </cell>
          <cell r="E1283">
            <v>2290347</v>
          </cell>
          <cell r="F1283" t="str">
            <v>F</v>
          </cell>
          <cell r="G1283" t="str">
            <v>T</v>
          </cell>
          <cell r="H1283" t="str">
            <v>1966/01/13</v>
          </cell>
          <cell r="I1283" t="str">
            <v>ADATC</v>
          </cell>
          <cell r="J1283" t="str">
            <v>W.B. Jones ADATC</v>
          </cell>
          <cell r="K1283" t="str">
            <v>947256801R</v>
          </cell>
          <cell r="M1283" t="str">
            <v>1104962</v>
          </cell>
          <cell r="N1283" t="str">
            <v>East</v>
          </cell>
          <cell r="O1283" t="str">
            <v>408</v>
          </cell>
          <cell r="P1283" t="str">
            <v>Eastpointe</v>
          </cell>
          <cell r="Q1283" t="str">
            <v>Program Completion ADATC only</v>
          </cell>
          <cell r="R1283" t="str">
            <v>Other outpatient and residential non state facilit</v>
          </cell>
          <cell r="S1283" t="str">
            <v>Private residence</v>
          </cell>
          <cell r="T1283" t="str">
            <v>SA</v>
          </cell>
          <cell r="U1283" t="str">
            <v>Lenoir</v>
          </cell>
          <cell r="V1283" t="str">
            <v>Lenoir</v>
          </cell>
          <cell r="W1283" t="str">
            <v>Lenoir</v>
          </cell>
          <cell r="X1283" t="str">
            <v>Eastpointe</v>
          </cell>
          <cell r="Y1283" t="str">
            <v>Eastpointe</v>
          </cell>
          <cell r="AA1283" t="str">
            <v>SELF PAY</v>
          </cell>
          <cell r="AB1283" t="str">
            <v>SELF PAY</v>
          </cell>
          <cell r="AC1283" t="str">
            <v>ATTORNEY GENERAL'S OFFICE</v>
          </cell>
          <cell r="AD1283" t="str">
            <v>SELF PAY</v>
          </cell>
          <cell r="AK1283" t="str">
            <v>Self</v>
          </cell>
          <cell r="AL1283">
            <v>45.575342465753423</v>
          </cell>
          <cell r="AM1283">
            <v>1996</v>
          </cell>
          <cell r="AN1283">
            <v>1</v>
          </cell>
          <cell r="AO1283">
            <v>1</v>
          </cell>
          <cell r="AP1283">
            <v>20110125</v>
          </cell>
          <cell r="AQ1283">
            <v>19</v>
          </cell>
          <cell r="AR1283" t="str">
            <v>8-30 Days</v>
          </cell>
          <cell r="AS1283">
            <v>0</v>
          </cell>
          <cell r="AT1283">
            <v>0</v>
          </cell>
          <cell r="AU1283">
            <v>0</v>
          </cell>
          <cell r="AV1283" t="b">
            <v>0</v>
          </cell>
          <cell r="AW1283" t="b">
            <v>1</v>
          </cell>
          <cell r="AX1283" t="b">
            <v>1</v>
          </cell>
          <cell r="AY1283" t="b">
            <v>0</v>
          </cell>
          <cell r="AZ1283">
            <v>1</v>
          </cell>
          <cell r="BA1283" t="b">
            <v>1</v>
          </cell>
          <cell r="BB1283" t="b">
            <v>1</v>
          </cell>
          <cell r="BC1283">
            <v>1</v>
          </cell>
        </row>
        <row r="1284">
          <cell r="A1284" t="str">
            <v>Q</v>
          </cell>
          <cell r="B1284" t="str">
            <v>2011/01/01</v>
          </cell>
          <cell r="C1284" t="str">
            <v>2011/01/06</v>
          </cell>
          <cell r="D1284">
            <v>0</v>
          </cell>
          <cell r="E1284">
            <v>1893043</v>
          </cell>
          <cell r="F1284" t="str">
            <v>M</v>
          </cell>
          <cell r="G1284" t="str">
            <v>T</v>
          </cell>
          <cell r="H1284" t="str">
            <v>1949/06/29</v>
          </cell>
          <cell r="I1284" t="str">
            <v>ADATC</v>
          </cell>
          <cell r="J1284" t="str">
            <v>W.B. Jones ADATC</v>
          </cell>
          <cell r="K1284" t="str">
            <v>947451251P</v>
          </cell>
          <cell r="M1284" t="str">
            <v>1104963</v>
          </cell>
          <cell r="N1284" t="str">
            <v>East</v>
          </cell>
          <cell r="O1284" t="str">
            <v>407</v>
          </cell>
          <cell r="P1284" t="str">
            <v>ECBH</v>
          </cell>
          <cell r="Q1284" t="str">
            <v>Program Completion ADATC only</v>
          </cell>
          <cell r="R1284" t="str">
            <v>Other outpatient and residential non state facilit</v>
          </cell>
          <cell r="S1284" t="str">
            <v>Private residence</v>
          </cell>
          <cell r="T1284" t="str">
            <v>SA</v>
          </cell>
          <cell r="U1284" t="str">
            <v>Pitt</v>
          </cell>
          <cell r="V1284" t="str">
            <v>Pitt</v>
          </cell>
          <cell r="W1284" t="str">
            <v>Pitt</v>
          </cell>
          <cell r="X1284" t="str">
            <v>ECBH</v>
          </cell>
          <cell r="Y1284" t="str">
            <v>East Carolina Behavioral Health</v>
          </cell>
          <cell r="AA1284" t="str">
            <v>SELF PAY</v>
          </cell>
          <cell r="AB1284" t="str">
            <v>SELF PAY</v>
          </cell>
          <cell r="AK1284" t="str">
            <v>Self</v>
          </cell>
          <cell r="AL1284">
            <v>62.128767123287673</v>
          </cell>
          <cell r="AM1284">
            <v>1896</v>
          </cell>
          <cell r="AN1284">
            <v>0</v>
          </cell>
          <cell r="AO1284">
            <v>0</v>
          </cell>
          <cell r="AP1284" t="str">
            <v>.</v>
          </cell>
          <cell r="AQ1284" t="str">
            <v>.</v>
          </cell>
          <cell r="AR1284" t="str">
            <v>Not Seen</v>
          </cell>
          <cell r="AS1284">
            <v>0</v>
          </cell>
          <cell r="AT1284">
            <v>0</v>
          </cell>
          <cell r="AU1284">
            <v>0</v>
          </cell>
          <cell r="AV1284" t="b">
            <v>0</v>
          </cell>
          <cell r="AW1284" t="b">
            <v>1</v>
          </cell>
          <cell r="AX1284" t="b">
            <v>1</v>
          </cell>
          <cell r="AY1284" t="b">
            <v>0</v>
          </cell>
          <cell r="AZ1284">
            <v>1</v>
          </cell>
          <cell r="BA1284" t="b">
            <v>1</v>
          </cell>
          <cell r="BB1284" t="b">
            <v>1</v>
          </cell>
          <cell r="BC1284">
            <v>1</v>
          </cell>
        </row>
        <row r="1285">
          <cell r="A1285" t="str">
            <v>H</v>
          </cell>
          <cell r="B1285" t="str">
            <v>2011/01/03</v>
          </cell>
          <cell r="C1285" t="str">
            <v>2011/01/07</v>
          </cell>
          <cell r="D1285">
            <v>0</v>
          </cell>
          <cell r="E1285">
            <v>2290351</v>
          </cell>
          <cell r="F1285" t="str">
            <v>F</v>
          </cell>
          <cell r="G1285" t="str">
            <v>T</v>
          </cell>
          <cell r="H1285" t="str">
            <v>1987/04/07</v>
          </cell>
          <cell r="I1285" t="str">
            <v>ADATC</v>
          </cell>
          <cell r="J1285" t="str">
            <v>J F Keith ADATC</v>
          </cell>
          <cell r="K1285" t="str">
            <v>185066002G</v>
          </cell>
          <cell r="M1285" t="str">
            <v>1104964</v>
          </cell>
          <cell r="N1285" t="str">
            <v>West</v>
          </cell>
          <cell r="O1285" t="str">
            <v>113</v>
          </cell>
          <cell r="P1285" t="str">
            <v>Western Highlands</v>
          </cell>
          <cell r="Q1285" t="str">
            <v>Personal Reasons  (situational issue arises and patient is discharged with treatment team approval - i.e. death in family, family emergency)</v>
          </cell>
          <cell r="R1285" t="str">
            <v>Other outpatient and residential non state facilit</v>
          </cell>
          <cell r="S1285" t="str">
            <v>Private residence</v>
          </cell>
          <cell r="T1285" t="str">
            <v>SA</v>
          </cell>
          <cell r="U1285" t="str">
            <v>Buncombe</v>
          </cell>
          <cell r="V1285" t="str">
            <v>Buncombe</v>
          </cell>
          <cell r="W1285" t="str">
            <v>Buncombe</v>
          </cell>
          <cell r="Y1285" t="str">
            <v>Western Highlands</v>
          </cell>
          <cell r="AA1285" t="str">
            <v>SELF PAY</v>
          </cell>
          <cell r="AB1285" t="str">
            <v>SELF PAY</v>
          </cell>
          <cell r="AK1285" t="str">
            <v>Self</v>
          </cell>
          <cell r="AL1285">
            <v>24.331506849315069</v>
          </cell>
          <cell r="AM1285">
            <v>1598</v>
          </cell>
          <cell r="AN1285">
            <v>1</v>
          </cell>
          <cell r="AO1285">
            <v>1</v>
          </cell>
          <cell r="AP1285">
            <v>20110314</v>
          </cell>
          <cell r="AQ1285">
            <v>66</v>
          </cell>
          <cell r="AR1285" t="str">
            <v>&gt;60 Days</v>
          </cell>
          <cell r="AS1285">
            <v>0</v>
          </cell>
          <cell r="AT1285">
            <v>0</v>
          </cell>
          <cell r="AU1285">
            <v>0</v>
          </cell>
          <cell r="AV1285" t="b">
            <v>0</v>
          </cell>
          <cell r="AW1285" t="b">
            <v>1</v>
          </cell>
          <cell r="AX1285" t="b">
            <v>1</v>
          </cell>
          <cell r="AY1285" t="b">
            <v>0</v>
          </cell>
          <cell r="AZ1285">
            <v>0</v>
          </cell>
          <cell r="BA1285" t="b">
            <v>0</v>
          </cell>
          <cell r="BB1285" t="b">
            <v>1</v>
          </cell>
          <cell r="BC1285">
            <v>1</v>
          </cell>
        </row>
        <row r="1286">
          <cell r="A1286" t="str">
            <v>H</v>
          </cell>
          <cell r="B1286" t="str">
            <v>2011/01/03</v>
          </cell>
          <cell r="C1286" t="str">
            <v>2011/01/11</v>
          </cell>
          <cell r="D1286">
            <v>0</v>
          </cell>
          <cell r="E1286">
            <v>2052982</v>
          </cell>
          <cell r="F1286" t="str">
            <v>M</v>
          </cell>
          <cell r="G1286" t="str">
            <v>T</v>
          </cell>
          <cell r="H1286" t="str">
            <v>1983/11/22</v>
          </cell>
          <cell r="I1286" t="str">
            <v>ADATC</v>
          </cell>
          <cell r="J1286" t="str">
            <v>J F Keith ADATC</v>
          </cell>
          <cell r="K1286" t="str">
            <v>900788249K</v>
          </cell>
          <cell r="M1286" t="str">
            <v>1104965</v>
          </cell>
          <cell r="N1286" t="str">
            <v>West</v>
          </cell>
          <cell r="O1286" t="str">
            <v>101</v>
          </cell>
          <cell r="P1286" t="str">
            <v>Smoky Mountain</v>
          </cell>
          <cell r="Q1286" t="str">
            <v>Against Medical advice Discharge(AMA)</v>
          </cell>
          <cell r="R1286" t="str">
            <v>Other outpatient and residential non state facilit</v>
          </cell>
          <cell r="S1286" t="str">
            <v>Private residence</v>
          </cell>
          <cell r="T1286" t="str">
            <v>SA</v>
          </cell>
          <cell r="U1286" t="str">
            <v>Avery</v>
          </cell>
          <cell r="V1286" t="str">
            <v>Avery</v>
          </cell>
          <cell r="W1286" t="str">
            <v>Avery</v>
          </cell>
          <cell r="X1286" t="str">
            <v>Smoky Mountain</v>
          </cell>
          <cell r="Y1286" t="str">
            <v>Smoky Mountain Center</v>
          </cell>
          <cell r="AA1286" t="str">
            <v>SELF PAY</v>
          </cell>
          <cell r="AB1286" t="str">
            <v>SELF PAY</v>
          </cell>
          <cell r="AK1286" t="str">
            <v>Self</v>
          </cell>
          <cell r="AL1286">
            <v>27.706849315068492</v>
          </cell>
          <cell r="AM1286">
            <v>1524</v>
          </cell>
          <cell r="AN1286">
            <v>1</v>
          </cell>
          <cell r="AO1286">
            <v>1</v>
          </cell>
          <cell r="AP1286">
            <v>20110118</v>
          </cell>
          <cell r="AQ1286">
            <v>7</v>
          </cell>
          <cell r="AR1286" t="str">
            <v>0-7 Days</v>
          </cell>
          <cell r="AS1286">
            <v>0</v>
          </cell>
          <cell r="AT1286">
            <v>0</v>
          </cell>
          <cell r="AU1286">
            <v>0</v>
          </cell>
          <cell r="AV1286" t="b">
            <v>0</v>
          </cell>
          <cell r="AW1286" t="b">
            <v>1</v>
          </cell>
          <cell r="AX1286" t="b">
            <v>1</v>
          </cell>
          <cell r="AY1286" t="b">
            <v>0</v>
          </cell>
          <cell r="AZ1286">
            <v>0</v>
          </cell>
          <cell r="BA1286" t="b">
            <v>0</v>
          </cell>
          <cell r="BB1286" t="b">
            <v>1</v>
          </cell>
          <cell r="BC1286">
            <v>1</v>
          </cell>
        </row>
        <row r="1287">
          <cell r="A1287" t="str">
            <v>0</v>
          </cell>
          <cell r="B1287" t="str">
            <v>2011/01/03</v>
          </cell>
          <cell r="C1287" t="str">
            <v>2011/01/07</v>
          </cell>
          <cell r="D1287">
            <v>0</v>
          </cell>
          <cell r="E1287">
            <v>2290352</v>
          </cell>
          <cell r="F1287" t="str">
            <v>F</v>
          </cell>
          <cell r="G1287" t="str">
            <v>T</v>
          </cell>
          <cell r="H1287" t="str">
            <v>1993/02/09</v>
          </cell>
          <cell r="I1287" t="str">
            <v>Psych Hospital</v>
          </cell>
          <cell r="J1287" t="str">
            <v>Central Regional Hospital</v>
          </cell>
          <cell r="M1287" t="str">
            <v>1104966</v>
          </cell>
          <cell r="N1287" t="str">
            <v>C</v>
          </cell>
          <cell r="O1287" t="str">
            <v>308</v>
          </cell>
          <cell r="P1287" t="str">
            <v>Wake</v>
          </cell>
          <cell r="Q1287" t="str">
            <v>Direct with Approval</v>
          </cell>
          <cell r="R1287" t="str">
            <v>Other outpatient and residential non state facilit</v>
          </cell>
          <cell r="S1287" t="str">
            <v>Private residence</v>
          </cell>
          <cell r="T1287" t="str">
            <v>MH</v>
          </cell>
          <cell r="U1287" t="str">
            <v>Wake</v>
          </cell>
          <cell r="V1287" t="str">
            <v>Wake</v>
          </cell>
          <cell r="W1287" t="str">
            <v>Wake</v>
          </cell>
          <cell r="X1287" t="str">
            <v>Wake</v>
          </cell>
          <cell r="Y1287" t="str">
            <v>Wake</v>
          </cell>
          <cell r="AA1287" t="str">
            <v>SELF PAY</v>
          </cell>
          <cell r="AB1287" t="str">
            <v>SELF PAY</v>
          </cell>
          <cell r="AK1287" t="str">
            <v>Self</v>
          </cell>
          <cell r="AL1287">
            <v>18.482191780821918</v>
          </cell>
          <cell r="AM1287">
            <v>371</v>
          </cell>
          <cell r="AN1287" t="e">
            <v>#N/A</v>
          </cell>
          <cell r="AO1287">
            <v>0</v>
          </cell>
          <cell r="AP1287" t="e">
            <v>#N/A</v>
          </cell>
          <cell r="AQ1287" t="e">
            <v>#N/A</v>
          </cell>
          <cell r="AR1287" t="e">
            <v>#N/A</v>
          </cell>
          <cell r="AS1287" t="e">
            <v>#N/A</v>
          </cell>
          <cell r="AT1287">
            <v>0</v>
          </cell>
          <cell r="AU1287">
            <v>1</v>
          </cell>
          <cell r="AV1287" t="b">
            <v>1</v>
          </cell>
          <cell r="AW1287" t="b">
            <v>1</v>
          </cell>
          <cell r="AX1287" t="b">
            <v>1</v>
          </cell>
          <cell r="AY1287" t="b">
            <v>0</v>
          </cell>
          <cell r="AZ1287">
            <v>0</v>
          </cell>
          <cell r="BA1287" t="b">
            <v>1</v>
          </cell>
          <cell r="BB1287" t="b">
            <v>1</v>
          </cell>
          <cell r="BC1287">
            <v>1</v>
          </cell>
        </row>
        <row r="1288">
          <cell r="A1288" t="str">
            <v>0</v>
          </cell>
          <cell r="B1288" t="str">
            <v>2011/01/03</v>
          </cell>
          <cell r="C1288" t="str">
            <v>2011/02/15</v>
          </cell>
          <cell r="D1288">
            <v>0</v>
          </cell>
          <cell r="E1288">
            <v>2290353</v>
          </cell>
          <cell r="F1288" t="str">
            <v>M</v>
          </cell>
          <cell r="G1288" t="str">
            <v>T</v>
          </cell>
          <cell r="H1288" t="str">
            <v>1998/04/01</v>
          </cell>
          <cell r="I1288" t="str">
            <v>Psych Hospital</v>
          </cell>
          <cell r="J1288" t="str">
            <v>Central Regional Hospital</v>
          </cell>
          <cell r="K1288" t="str">
            <v>951739063R</v>
          </cell>
          <cell r="L1288" t="str">
            <v>945811053K</v>
          </cell>
          <cell r="M1288" t="str">
            <v>1104967</v>
          </cell>
          <cell r="N1288" t="str">
            <v>C</v>
          </cell>
          <cell r="O1288" t="str">
            <v>207</v>
          </cell>
          <cell r="P1288" t="str">
            <v>Durham</v>
          </cell>
          <cell r="Q1288" t="str">
            <v>Direct with Approval</v>
          </cell>
          <cell r="R1288" t="str">
            <v>Other outpatient and residential non state facilit</v>
          </cell>
          <cell r="S1288" t="str">
            <v>Private residence</v>
          </cell>
          <cell r="T1288" t="str">
            <v>MH</v>
          </cell>
          <cell r="U1288" t="str">
            <v>Durham</v>
          </cell>
          <cell r="V1288" t="str">
            <v>Durham</v>
          </cell>
          <cell r="W1288" t="str">
            <v>Durham</v>
          </cell>
          <cell r="X1288" t="str">
            <v>Durham</v>
          </cell>
          <cell r="Y1288" t="str">
            <v>Durham Center</v>
          </cell>
          <cell r="AA1288" t="str">
            <v>MEDICAID(NC)</v>
          </cell>
          <cell r="AB1288" t="str">
            <v>MEDICAID</v>
          </cell>
          <cell r="AC1288" t="str">
            <v>SELF PAY</v>
          </cell>
          <cell r="AD1288" t="str">
            <v>SELF PAY</v>
          </cell>
          <cell r="AK1288" t="str">
            <v>Medicaid</v>
          </cell>
          <cell r="AL1288">
            <v>13.33972602739726</v>
          </cell>
          <cell r="AM1288">
            <v>372</v>
          </cell>
          <cell r="AN1288">
            <v>1</v>
          </cell>
          <cell r="AO1288">
            <v>1</v>
          </cell>
          <cell r="AP1288">
            <v>20110215</v>
          </cell>
          <cell r="AQ1288">
            <v>0</v>
          </cell>
          <cell r="AR1288" t="str">
            <v>0-7 Days</v>
          </cell>
          <cell r="AS1288">
            <v>0</v>
          </cell>
          <cell r="AT1288">
            <v>0</v>
          </cell>
          <cell r="AU1288">
            <v>1</v>
          </cell>
          <cell r="AV1288" t="b">
            <v>1</v>
          </cell>
          <cell r="AW1288" t="b">
            <v>1</v>
          </cell>
          <cell r="AX1288" t="b">
            <v>1</v>
          </cell>
          <cell r="AY1288" t="b">
            <v>0</v>
          </cell>
          <cell r="AZ1288">
            <v>0</v>
          </cell>
          <cell r="BA1288" t="b">
            <v>1</v>
          </cell>
          <cell r="BB1288" t="b">
            <v>1</v>
          </cell>
          <cell r="BC1288">
            <v>1</v>
          </cell>
        </row>
        <row r="1289">
          <cell r="A1289" t="str">
            <v>Q</v>
          </cell>
          <cell r="B1289" t="str">
            <v>2011/01/20</v>
          </cell>
          <cell r="C1289" t="str">
            <v>2011/02/10</v>
          </cell>
          <cell r="D1289">
            <v>0</v>
          </cell>
          <cell r="E1289">
            <v>2200390</v>
          </cell>
          <cell r="F1289" t="str">
            <v>F</v>
          </cell>
          <cell r="G1289" t="str">
            <v>T</v>
          </cell>
          <cell r="H1289" t="str">
            <v>1987/05/17</v>
          </cell>
          <cell r="I1289" t="str">
            <v>ADATC</v>
          </cell>
          <cell r="J1289" t="str">
            <v>W.B. Jones ADATC</v>
          </cell>
          <cell r="K1289" t="str">
            <v>945059996N</v>
          </cell>
          <cell r="L1289" t="str">
            <v>945059996N</v>
          </cell>
          <cell r="M1289" t="str">
            <v>1104968</v>
          </cell>
          <cell r="N1289" t="str">
            <v>East</v>
          </cell>
          <cell r="O1289" t="str">
            <v>407</v>
          </cell>
          <cell r="P1289" t="str">
            <v>ECBH</v>
          </cell>
          <cell r="Q1289" t="str">
            <v>Program Completion ADATC only</v>
          </cell>
          <cell r="R1289" t="str">
            <v>Other outpatient and residential non state facilit</v>
          </cell>
          <cell r="S1289" t="str">
            <v>Residental facility excluding nursing homes(halfwa</v>
          </cell>
          <cell r="T1289" t="str">
            <v>SA</v>
          </cell>
          <cell r="U1289" t="str">
            <v>Craven</v>
          </cell>
          <cell r="V1289" t="str">
            <v>Craven</v>
          </cell>
          <cell r="W1289" t="str">
            <v>Pitt</v>
          </cell>
          <cell r="X1289" t="str">
            <v>ECBH</v>
          </cell>
          <cell r="Y1289" t="str">
            <v>East Carolina Behavioral Health</v>
          </cell>
          <cell r="AA1289" t="str">
            <v>SELF PAY</v>
          </cell>
          <cell r="AB1289" t="str">
            <v>SELF PAY</v>
          </cell>
          <cell r="AK1289" t="str">
            <v>Self</v>
          </cell>
          <cell r="AL1289">
            <v>24.221917808219178</v>
          </cell>
          <cell r="AM1289">
            <v>1944</v>
          </cell>
          <cell r="AN1289">
            <v>0</v>
          </cell>
          <cell r="AO1289">
            <v>0</v>
          </cell>
          <cell r="AP1289" t="str">
            <v>.</v>
          </cell>
          <cell r="AQ1289" t="str">
            <v>.</v>
          </cell>
          <cell r="AR1289" t="str">
            <v>Not Seen</v>
          </cell>
          <cell r="AS1289">
            <v>0</v>
          </cell>
          <cell r="AT1289">
            <v>0</v>
          </cell>
          <cell r="AU1289">
            <v>0</v>
          </cell>
          <cell r="AV1289" t="b">
            <v>0</v>
          </cell>
          <cell r="AW1289" t="b">
            <v>1</v>
          </cell>
          <cell r="AX1289" t="b">
            <v>1</v>
          </cell>
          <cell r="AY1289" t="b">
            <v>0</v>
          </cell>
          <cell r="AZ1289">
            <v>1</v>
          </cell>
          <cell r="BA1289" t="b">
            <v>1</v>
          </cell>
          <cell r="BB1289" t="b">
            <v>1</v>
          </cell>
          <cell r="BC1289">
            <v>1</v>
          </cell>
        </row>
        <row r="1290">
          <cell r="A1290" t="str">
            <v>Q</v>
          </cell>
          <cell r="B1290" t="str">
            <v>2011/03/07</v>
          </cell>
          <cell r="C1290" t="str">
            <v>2011/03/20</v>
          </cell>
          <cell r="D1290">
            <v>0</v>
          </cell>
          <cell r="E1290">
            <v>2200390</v>
          </cell>
          <cell r="F1290" t="str">
            <v>F</v>
          </cell>
          <cell r="G1290" t="str">
            <v>T</v>
          </cell>
          <cell r="H1290" t="str">
            <v>1987/05/17</v>
          </cell>
          <cell r="I1290" t="str">
            <v>ADATC</v>
          </cell>
          <cell r="J1290" t="str">
            <v>W.B. Jones ADATC</v>
          </cell>
          <cell r="K1290" t="str">
            <v>945059996N</v>
          </cell>
          <cell r="L1290" t="str">
            <v>945059996N</v>
          </cell>
          <cell r="M1290" t="str">
            <v>1104968</v>
          </cell>
          <cell r="N1290" t="str">
            <v>East</v>
          </cell>
          <cell r="O1290" t="str">
            <v>407</v>
          </cell>
          <cell r="P1290" t="str">
            <v>ECBH</v>
          </cell>
          <cell r="Q1290" t="str">
            <v>72 hours request for Discharge ADATC only</v>
          </cell>
          <cell r="R1290" t="str">
            <v>Other outpatient and residential non state facilit</v>
          </cell>
          <cell r="S1290" t="str">
            <v>Private residence</v>
          </cell>
          <cell r="T1290" t="str">
            <v>SA</v>
          </cell>
          <cell r="U1290" t="str">
            <v>Craven</v>
          </cell>
          <cell r="V1290" t="str">
            <v>Craven</v>
          </cell>
          <cell r="W1290" t="str">
            <v>Craven</v>
          </cell>
          <cell r="X1290" t="str">
            <v>ECBH</v>
          </cell>
          <cell r="Y1290" t="str">
            <v>East Carolina Behavioral Health</v>
          </cell>
          <cell r="AA1290" t="str">
            <v>SELF PAY</v>
          </cell>
          <cell r="AB1290" t="str">
            <v>SELF PAY</v>
          </cell>
          <cell r="AK1290" t="str">
            <v>Self</v>
          </cell>
          <cell r="AL1290">
            <v>24.221917808219178</v>
          </cell>
          <cell r="AM1290">
            <v>1945</v>
          </cell>
          <cell r="AN1290">
            <v>0</v>
          </cell>
          <cell r="AO1290">
            <v>0</v>
          </cell>
          <cell r="AP1290" t="str">
            <v>.</v>
          </cell>
          <cell r="AQ1290" t="str">
            <v>.</v>
          </cell>
          <cell r="AR1290" t="str">
            <v>Not Seen</v>
          </cell>
          <cell r="AS1290">
            <v>0</v>
          </cell>
          <cell r="AT1290">
            <v>0</v>
          </cell>
          <cell r="AU1290">
            <v>0</v>
          </cell>
          <cell r="AV1290" t="b">
            <v>0</v>
          </cell>
          <cell r="AW1290" t="b">
            <v>1</v>
          </cell>
          <cell r="AX1290" t="b">
            <v>1</v>
          </cell>
          <cell r="AY1290" t="b">
            <v>0</v>
          </cell>
          <cell r="AZ1290">
            <v>0</v>
          </cell>
          <cell r="BA1290" t="b">
            <v>0</v>
          </cell>
          <cell r="BB1290" t="b">
            <v>1</v>
          </cell>
          <cell r="BC1290">
            <v>1</v>
          </cell>
        </row>
        <row r="1291">
          <cell r="A1291" t="str">
            <v>Q</v>
          </cell>
          <cell r="B1291" t="str">
            <v>2011/01/19</v>
          </cell>
          <cell r="C1291" t="str">
            <v>2011/01/31</v>
          </cell>
          <cell r="D1291">
            <v>0</v>
          </cell>
          <cell r="E1291">
            <v>391042</v>
          </cell>
          <cell r="F1291" t="str">
            <v>M</v>
          </cell>
          <cell r="G1291" t="str">
            <v>T</v>
          </cell>
          <cell r="H1291" t="str">
            <v>1984/06/18</v>
          </cell>
          <cell r="I1291" t="str">
            <v>ADATC</v>
          </cell>
          <cell r="J1291" t="str">
            <v>W.B. Jones ADATC</v>
          </cell>
          <cell r="K1291" t="str">
            <v>901314361K</v>
          </cell>
          <cell r="L1291" t="str">
            <v>901314361K</v>
          </cell>
          <cell r="M1291" t="str">
            <v>1104972</v>
          </cell>
          <cell r="N1291" t="str">
            <v>East</v>
          </cell>
          <cell r="O1291" t="str">
            <v>304</v>
          </cell>
          <cell r="P1291" t="str">
            <v>Southeastern Regional</v>
          </cell>
          <cell r="Q1291" t="str">
            <v>Therapeutic discharge  (patient is non-compliant with program guidelines - without physical or verbal altercation)</v>
          </cell>
          <cell r="R1291" t="str">
            <v>Other outpatient and residential non state facilit</v>
          </cell>
          <cell r="S1291" t="str">
            <v>Private residence</v>
          </cell>
          <cell r="T1291" t="str">
            <v>SA</v>
          </cell>
          <cell r="U1291" t="str">
            <v>Robeson</v>
          </cell>
          <cell r="V1291" t="str">
            <v>Robeson</v>
          </cell>
          <cell r="W1291" t="str">
            <v>Robeson</v>
          </cell>
          <cell r="X1291" t="str">
            <v>Southeastern Regional</v>
          </cell>
          <cell r="Y1291" t="str">
            <v>Southeastern Regional</v>
          </cell>
          <cell r="AA1291" t="str">
            <v>SELF PAY</v>
          </cell>
          <cell r="AB1291" t="str">
            <v>SELF PAY</v>
          </cell>
          <cell r="AC1291" t="str">
            <v>MEDICAID(NC)</v>
          </cell>
          <cell r="AD1291" t="str">
            <v>MEDICAID</v>
          </cell>
          <cell r="AK1291" t="str">
            <v>Medicaid</v>
          </cell>
          <cell r="AL1291">
            <v>27.134246575342466</v>
          </cell>
          <cell r="AM1291">
            <v>1736</v>
          </cell>
          <cell r="AN1291">
            <v>1</v>
          </cell>
          <cell r="AO1291">
            <v>1</v>
          </cell>
          <cell r="AP1291">
            <v>20110131</v>
          </cell>
          <cell r="AQ1291">
            <v>0</v>
          </cell>
          <cell r="AR1291" t="str">
            <v>0-7 Days</v>
          </cell>
          <cell r="AS1291">
            <v>0</v>
          </cell>
          <cell r="AT1291">
            <v>0</v>
          </cell>
          <cell r="AU1291">
            <v>0</v>
          </cell>
          <cell r="AV1291" t="b">
            <v>0</v>
          </cell>
          <cell r="AW1291" t="b">
            <v>1</v>
          </cell>
          <cell r="AX1291" t="b">
            <v>1</v>
          </cell>
          <cell r="AY1291" t="b">
            <v>0</v>
          </cell>
          <cell r="AZ1291">
            <v>0</v>
          </cell>
          <cell r="BA1291" t="b">
            <v>0</v>
          </cell>
          <cell r="BB1291" t="b">
            <v>1</v>
          </cell>
          <cell r="BC1291">
            <v>1</v>
          </cell>
        </row>
        <row r="1292">
          <cell r="A1292" t="str">
            <v>8</v>
          </cell>
          <cell r="B1292" t="str">
            <v>2011/01/03</v>
          </cell>
          <cell r="C1292" t="str">
            <v>2011/01/10</v>
          </cell>
          <cell r="D1292">
            <v>0</v>
          </cell>
          <cell r="E1292">
            <v>2235005</v>
          </cell>
          <cell r="F1292" t="str">
            <v>F</v>
          </cell>
          <cell r="G1292" t="str">
            <v>T</v>
          </cell>
          <cell r="H1292" t="str">
            <v>1982/02/20</v>
          </cell>
          <cell r="I1292" t="str">
            <v>ADATC</v>
          </cell>
          <cell r="J1292" t="str">
            <v>R. J. Blackley ADATC</v>
          </cell>
          <cell r="K1292" t="str">
            <v>950267860P</v>
          </cell>
          <cell r="M1292" t="str">
            <v>1104974</v>
          </cell>
          <cell r="N1292" t="str">
            <v>C</v>
          </cell>
          <cell r="O1292" t="str">
            <v>204</v>
          </cell>
          <cell r="P1292" t="str">
            <v>Guilford</v>
          </cell>
          <cell r="R1292" t="str">
            <v>Other outpatient and residential non state facilit</v>
          </cell>
          <cell r="S1292" t="str">
            <v>Private residence</v>
          </cell>
          <cell r="T1292" t="str">
            <v>SA</v>
          </cell>
          <cell r="U1292" t="str">
            <v>Guilford</v>
          </cell>
          <cell r="V1292" t="str">
            <v>Guilford</v>
          </cell>
          <cell r="W1292" t="str">
            <v>Guilford</v>
          </cell>
          <cell r="X1292" t="str">
            <v>Guilford</v>
          </cell>
          <cell r="Y1292" t="str">
            <v>Guilford Center</v>
          </cell>
          <cell r="AA1292" t="str">
            <v>SELF PAY</v>
          </cell>
          <cell r="AB1292" t="str">
            <v>SELF PAY</v>
          </cell>
          <cell r="AK1292" t="str">
            <v>Self</v>
          </cell>
          <cell r="AL1292">
            <v>29.460273972602739</v>
          </cell>
          <cell r="AM1292">
            <v>1233</v>
          </cell>
          <cell r="AN1292">
            <v>1</v>
          </cell>
          <cell r="AO1292">
            <v>1</v>
          </cell>
          <cell r="AP1292">
            <v>20110126</v>
          </cell>
          <cell r="AQ1292">
            <v>16</v>
          </cell>
          <cell r="AR1292" t="str">
            <v>8-30 Days</v>
          </cell>
          <cell r="AS1292">
            <v>0</v>
          </cell>
          <cell r="AT1292">
            <v>0</v>
          </cell>
          <cell r="AU1292">
            <v>0</v>
          </cell>
          <cell r="AV1292" t="b">
            <v>0</v>
          </cell>
          <cell r="AW1292" t="b">
            <v>1</v>
          </cell>
          <cell r="AX1292" t="b">
            <v>1</v>
          </cell>
          <cell r="AY1292" t="b">
            <v>0</v>
          </cell>
          <cell r="AZ1292">
            <v>0</v>
          </cell>
          <cell r="BA1292" t="b">
            <v>0</v>
          </cell>
          <cell r="BB1292" t="b">
            <v>1</v>
          </cell>
          <cell r="BC1292">
            <v>1</v>
          </cell>
        </row>
        <row r="1293">
          <cell r="A1293" t="str">
            <v>8</v>
          </cell>
          <cell r="B1293" t="str">
            <v>2011/01/03</v>
          </cell>
          <cell r="C1293" t="str">
            <v>2011/01/18</v>
          </cell>
          <cell r="D1293">
            <v>0</v>
          </cell>
          <cell r="E1293">
            <v>2290354</v>
          </cell>
          <cell r="F1293" t="str">
            <v>M</v>
          </cell>
          <cell r="G1293" t="str">
            <v>T</v>
          </cell>
          <cell r="H1293" t="str">
            <v>1984/06/17</v>
          </cell>
          <cell r="I1293" t="str">
            <v>ADATC</v>
          </cell>
          <cell r="J1293" t="str">
            <v>R. J. Blackley ADATC</v>
          </cell>
          <cell r="K1293" t="str">
            <v>901424814S</v>
          </cell>
          <cell r="M1293" t="str">
            <v>1104975</v>
          </cell>
          <cell r="N1293" t="str">
            <v>C</v>
          </cell>
          <cell r="O1293" t="str">
            <v>208</v>
          </cell>
          <cell r="P1293" t="str">
            <v>Five County</v>
          </cell>
          <cell r="Q1293" t="str">
            <v>Program Completion ADATC only</v>
          </cell>
          <cell r="R1293" t="str">
            <v>Other outpatient and residential non state facilit</v>
          </cell>
          <cell r="S1293" t="str">
            <v>Residental facility excluding nursing homes(halfwa</v>
          </cell>
          <cell r="T1293" t="str">
            <v>SA</v>
          </cell>
          <cell r="U1293" t="str">
            <v>Granville</v>
          </cell>
          <cell r="V1293" t="str">
            <v>Granville</v>
          </cell>
          <cell r="W1293" t="str">
            <v>Granville</v>
          </cell>
          <cell r="X1293" t="str">
            <v>Five County</v>
          </cell>
          <cell r="Y1293" t="str">
            <v>Five County</v>
          </cell>
          <cell r="AA1293" t="str">
            <v>SELF PAY</v>
          </cell>
          <cell r="AB1293" t="str">
            <v>SELF PAY</v>
          </cell>
          <cell r="AK1293" t="str">
            <v>Self</v>
          </cell>
          <cell r="AL1293">
            <v>27.136986301369863</v>
          </cell>
          <cell r="AM1293">
            <v>1251</v>
          </cell>
          <cell r="AN1293">
            <v>1</v>
          </cell>
          <cell r="AO1293">
            <v>1</v>
          </cell>
          <cell r="AP1293">
            <v>20110118</v>
          </cell>
          <cell r="AQ1293">
            <v>0</v>
          </cell>
          <cell r="AR1293" t="str">
            <v>0-7 Days</v>
          </cell>
          <cell r="AS1293">
            <v>0</v>
          </cell>
          <cell r="AT1293">
            <v>0</v>
          </cell>
          <cell r="AU1293">
            <v>0</v>
          </cell>
          <cell r="AV1293" t="b">
            <v>0</v>
          </cell>
          <cell r="AW1293" t="b">
            <v>1</v>
          </cell>
          <cell r="AX1293" t="b">
            <v>1</v>
          </cell>
          <cell r="AY1293" t="b">
            <v>0</v>
          </cell>
          <cell r="AZ1293">
            <v>1</v>
          </cell>
          <cell r="BA1293" t="b">
            <v>1</v>
          </cell>
          <cell r="BB1293" t="b">
            <v>1</v>
          </cell>
          <cell r="BC1293">
            <v>1</v>
          </cell>
        </row>
        <row r="1294">
          <cell r="A1294" t="str">
            <v>Q</v>
          </cell>
          <cell r="B1294" t="str">
            <v>2011/01/04</v>
          </cell>
          <cell r="C1294" t="str">
            <v>2011/01/25</v>
          </cell>
          <cell r="D1294">
            <v>0</v>
          </cell>
          <cell r="E1294">
            <v>1285209</v>
          </cell>
          <cell r="F1294" t="str">
            <v>M</v>
          </cell>
          <cell r="G1294" t="str">
            <v>T</v>
          </cell>
          <cell r="H1294" t="str">
            <v>1979/12/14</v>
          </cell>
          <cell r="I1294" t="str">
            <v>ADATC</v>
          </cell>
          <cell r="J1294" t="str">
            <v>W.B. Jones ADATC</v>
          </cell>
          <cell r="K1294" t="str">
            <v>947147870R</v>
          </cell>
          <cell r="M1294" t="str">
            <v>1104977</v>
          </cell>
          <cell r="N1294" t="str">
            <v>East</v>
          </cell>
          <cell r="O1294" t="str">
            <v>408</v>
          </cell>
          <cell r="P1294" t="str">
            <v>Eastpointe</v>
          </cell>
          <cell r="Q1294" t="str">
            <v>Program Completion ADATC only</v>
          </cell>
          <cell r="R1294" t="str">
            <v>Other</v>
          </cell>
          <cell r="S1294" t="str">
            <v>Residental facility excluding nursing homes(halfwa</v>
          </cell>
          <cell r="T1294" t="str">
            <v>SA</v>
          </cell>
          <cell r="U1294" t="str">
            <v>Wayne</v>
          </cell>
          <cell r="V1294" t="str">
            <v>Wayne</v>
          </cell>
          <cell r="W1294" t="str">
            <v>Out of State</v>
          </cell>
          <cell r="Y1294" t="str">
            <v>Out of State</v>
          </cell>
          <cell r="AA1294" t="str">
            <v>SELF PAY</v>
          </cell>
          <cell r="AB1294" t="str">
            <v>SELF PAY</v>
          </cell>
          <cell r="AK1294" t="str">
            <v>Self</v>
          </cell>
          <cell r="AL1294">
            <v>31.649315068493152</v>
          </cell>
          <cell r="AM1294">
            <v>1819</v>
          </cell>
          <cell r="AN1294">
            <v>0</v>
          </cell>
          <cell r="AO1294">
            <v>0</v>
          </cell>
          <cell r="AP1294" t="str">
            <v>.</v>
          </cell>
          <cell r="AQ1294" t="str">
            <v>.</v>
          </cell>
          <cell r="AR1294" t="str">
            <v>Not Seen</v>
          </cell>
          <cell r="AS1294">
            <v>0</v>
          </cell>
          <cell r="AT1294">
            <v>0</v>
          </cell>
          <cell r="AU1294">
            <v>0</v>
          </cell>
          <cell r="AV1294" t="b">
            <v>0</v>
          </cell>
          <cell r="AW1294" t="b">
            <v>1</v>
          </cell>
          <cell r="AX1294" t="b">
            <v>1</v>
          </cell>
          <cell r="AY1294" t="b">
            <v>0</v>
          </cell>
          <cell r="AZ1294">
            <v>1</v>
          </cell>
          <cell r="BA1294" t="b">
            <v>1</v>
          </cell>
          <cell r="BB1294" t="b">
            <v>1</v>
          </cell>
          <cell r="BC1294">
            <v>1</v>
          </cell>
        </row>
        <row r="1295">
          <cell r="A1295" t="str">
            <v>Q</v>
          </cell>
          <cell r="B1295" t="str">
            <v>2011/01/05</v>
          </cell>
          <cell r="C1295" t="str">
            <v>2011/01/24</v>
          </cell>
          <cell r="D1295">
            <v>0</v>
          </cell>
          <cell r="E1295">
            <v>1629893</v>
          </cell>
          <cell r="F1295" t="str">
            <v>F</v>
          </cell>
          <cell r="G1295" t="str">
            <v>T</v>
          </cell>
          <cell r="H1295" t="str">
            <v>1990/02/01</v>
          </cell>
          <cell r="I1295" t="str">
            <v>ADATC</v>
          </cell>
          <cell r="J1295" t="str">
            <v>W.B. Jones ADATC</v>
          </cell>
          <cell r="K1295" t="str">
            <v>948070549O</v>
          </cell>
          <cell r="L1295" t="str">
            <v>900-27-9691-T</v>
          </cell>
          <cell r="M1295" t="str">
            <v>1104978</v>
          </cell>
          <cell r="N1295" t="str">
            <v>East</v>
          </cell>
          <cell r="O1295" t="str">
            <v>407</v>
          </cell>
          <cell r="P1295" t="str">
            <v>ECBH</v>
          </cell>
          <cell r="Q1295" t="str">
            <v>Therapeutic discharge  (patient is non-compliant with program guidelines - without physical or verbal altercation)</v>
          </cell>
          <cell r="R1295" t="str">
            <v>Other outpatient and residential non state facilit</v>
          </cell>
          <cell r="S1295" t="str">
            <v>Private residence</v>
          </cell>
          <cell r="T1295" t="str">
            <v>SA</v>
          </cell>
          <cell r="U1295" t="str">
            <v>Craven</v>
          </cell>
          <cell r="V1295" t="str">
            <v>Craven</v>
          </cell>
          <cell r="W1295" t="str">
            <v>Pitt</v>
          </cell>
          <cell r="X1295" t="str">
            <v>ECBH</v>
          </cell>
          <cell r="Y1295" t="str">
            <v>East Carolina Behavioral Health</v>
          </cell>
          <cell r="AA1295" t="str">
            <v>SELF PAY</v>
          </cell>
          <cell r="AB1295" t="str">
            <v>SELF PAY</v>
          </cell>
          <cell r="AK1295" t="str">
            <v>Self</v>
          </cell>
          <cell r="AL1295">
            <v>21.506849315068493</v>
          </cell>
          <cell r="AM1295">
            <v>1864</v>
          </cell>
          <cell r="AN1295">
            <v>1</v>
          </cell>
          <cell r="AO1295">
            <v>1</v>
          </cell>
          <cell r="AP1295">
            <v>20110128</v>
          </cell>
          <cell r="AQ1295">
            <v>4</v>
          </cell>
          <cell r="AR1295" t="str">
            <v>0-7 Days</v>
          </cell>
          <cell r="AS1295">
            <v>0</v>
          </cell>
          <cell r="AT1295">
            <v>0</v>
          </cell>
          <cell r="AU1295">
            <v>0</v>
          </cell>
          <cell r="AV1295" t="b">
            <v>0</v>
          </cell>
          <cell r="AW1295" t="b">
            <v>1</v>
          </cell>
          <cell r="AX1295" t="b">
            <v>1</v>
          </cell>
          <cell r="AY1295" t="b">
            <v>0</v>
          </cell>
          <cell r="AZ1295">
            <v>0</v>
          </cell>
          <cell r="BA1295" t="b">
            <v>0</v>
          </cell>
          <cell r="BB1295" t="b">
            <v>1</v>
          </cell>
          <cell r="BC1295">
            <v>1</v>
          </cell>
        </row>
        <row r="1296">
          <cell r="A1296" t="str">
            <v>H</v>
          </cell>
          <cell r="B1296" t="str">
            <v>2011/01/03</v>
          </cell>
          <cell r="C1296" t="str">
            <v>2011/01/06</v>
          </cell>
          <cell r="D1296">
            <v>0</v>
          </cell>
          <cell r="E1296">
            <v>2290358</v>
          </cell>
          <cell r="F1296" t="str">
            <v>M</v>
          </cell>
          <cell r="G1296" t="str">
            <v>T</v>
          </cell>
          <cell r="H1296" t="str">
            <v>1987/12/12</v>
          </cell>
          <cell r="I1296" t="str">
            <v>ADATC</v>
          </cell>
          <cell r="J1296" t="str">
            <v>J F Keith ADATC</v>
          </cell>
          <cell r="K1296" t="str">
            <v>951743777N</v>
          </cell>
          <cell r="M1296" t="str">
            <v>1104979</v>
          </cell>
          <cell r="N1296" t="str">
            <v>West</v>
          </cell>
          <cell r="O1296" t="str">
            <v>101</v>
          </cell>
          <cell r="P1296" t="str">
            <v>Smoky Mountain</v>
          </cell>
          <cell r="Q1296" t="str">
            <v>Against Medical advice Discharge(AMA)</v>
          </cell>
          <cell r="R1296" t="str">
            <v>Other outpatient and residential non state facilit</v>
          </cell>
          <cell r="S1296" t="str">
            <v>Private residence</v>
          </cell>
          <cell r="T1296" t="str">
            <v>SA</v>
          </cell>
          <cell r="U1296" t="str">
            <v>Haywood</v>
          </cell>
          <cell r="V1296" t="str">
            <v>Haywood</v>
          </cell>
          <cell r="W1296" t="str">
            <v>Haywood</v>
          </cell>
          <cell r="X1296" t="str">
            <v>Smoky Mountain</v>
          </cell>
          <cell r="Y1296" t="str">
            <v>Smoky Mountain Center</v>
          </cell>
          <cell r="AA1296" t="str">
            <v>SELF PAY</v>
          </cell>
          <cell r="AB1296" t="str">
            <v>SELF PAY</v>
          </cell>
          <cell r="AK1296" t="str">
            <v>Self</v>
          </cell>
          <cell r="AL1296">
            <v>23.649315068493152</v>
          </cell>
          <cell r="AM1296">
            <v>1599</v>
          </cell>
          <cell r="AN1296">
            <v>0</v>
          </cell>
          <cell r="AO1296">
            <v>0</v>
          </cell>
          <cell r="AP1296" t="str">
            <v>.</v>
          </cell>
          <cell r="AQ1296" t="str">
            <v>.</v>
          </cell>
          <cell r="AR1296" t="str">
            <v>Not Seen</v>
          </cell>
          <cell r="AS1296">
            <v>0</v>
          </cell>
          <cell r="AT1296">
            <v>0</v>
          </cell>
          <cell r="AU1296">
            <v>0</v>
          </cell>
          <cell r="AV1296" t="b">
            <v>0</v>
          </cell>
          <cell r="AW1296" t="b">
            <v>1</v>
          </cell>
          <cell r="AX1296" t="b">
            <v>1</v>
          </cell>
          <cell r="AY1296" t="b">
            <v>0</v>
          </cell>
          <cell r="AZ1296">
            <v>0</v>
          </cell>
          <cell r="BA1296" t="b">
            <v>0</v>
          </cell>
          <cell r="BB1296" t="b">
            <v>1</v>
          </cell>
          <cell r="BC1296">
            <v>1</v>
          </cell>
        </row>
        <row r="1297">
          <cell r="A1297" t="str">
            <v>0</v>
          </cell>
          <cell r="B1297" t="str">
            <v>2011/01/04</v>
          </cell>
          <cell r="C1297" t="str">
            <v>2011/01/10</v>
          </cell>
          <cell r="D1297">
            <v>0</v>
          </cell>
          <cell r="E1297">
            <v>2149947</v>
          </cell>
          <cell r="F1297" t="str">
            <v>M</v>
          </cell>
          <cell r="G1297" t="str">
            <v>T</v>
          </cell>
          <cell r="H1297" t="str">
            <v>1967/02/18</v>
          </cell>
          <cell r="I1297" t="str">
            <v>Psych Hospital</v>
          </cell>
          <cell r="J1297" t="str">
            <v>Central Regional Hospital</v>
          </cell>
          <cell r="K1297" t="str">
            <v>945451327N</v>
          </cell>
          <cell r="M1297" t="str">
            <v>1104980</v>
          </cell>
          <cell r="N1297" t="str">
            <v>C</v>
          </cell>
          <cell r="O1297" t="str">
            <v>207</v>
          </cell>
          <cell r="P1297" t="str">
            <v>Durham</v>
          </cell>
          <cell r="Q1297" t="str">
            <v>Direct to Outpatient Commitment</v>
          </cell>
          <cell r="R1297" t="str">
            <v>Other outpatient and residential non state facilit</v>
          </cell>
          <cell r="S1297" t="str">
            <v>Residental facility excluding nursing homes(halfwa</v>
          </cell>
          <cell r="T1297" t="str">
            <v>SA</v>
          </cell>
          <cell r="U1297" t="str">
            <v>Durham</v>
          </cell>
          <cell r="V1297" t="str">
            <v>Durham</v>
          </cell>
          <cell r="W1297" t="str">
            <v>Durham</v>
          </cell>
          <cell r="X1297" t="str">
            <v>Durham</v>
          </cell>
          <cell r="Y1297" t="str">
            <v>Durham Center</v>
          </cell>
          <cell r="AA1297" t="str">
            <v>SELF PAY</v>
          </cell>
          <cell r="AB1297" t="str">
            <v>SELF PAY</v>
          </cell>
          <cell r="AK1297" t="str">
            <v>Self</v>
          </cell>
          <cell r="AL1297">
            <v>44.476712328767121</v>
          </cell>
          <cell r="AM1297">
            <v>288</v>
          </cell>
          <cell r="AN1297">
            <v>0</v>
          </cell>
          <cell r="AO1297">
            <v>0</v>
          </cell>
          <cell r="AP1297" t="str">
            <v>.</v>
          </cell>
          <cell r="AQ1297" t="str">
            <v>.</v>
          </cell>
          <cell r="AR1297" t="str">
            <v>Not Seen</v>
          </cell>
          <cell r="AS1297">
            <v>0</v>
          </cell>
          <cell r="AT1297">
            <v>0</v>
          </cell>
          <cell r="AU1297">
            <v>1</v>
          </cell>
          <cell r="AV1297" t="b">
            <v>1</v>
          </cell>
          <cell r="AW1297" t="b">
            <v>1</v>
          </cell>
          <cell r="AX1297" t="b">
            <v>1</v>
          </cell>
          <cell r="AY1297" t="b">
            <v>0</v>
          </cell>
          <cell r="AZ1297">
            <v>0</v>
          </cell>
          <cell r="BA1297" t="b">
            <v>1</v>
          </cell>
          <cell r="BB1297" t="b">
            <v>1</v>
          </cell>
          <cell r="BC1297">
            <v>1</v>
          </cell>
        </row>
        <row r="1298">
          <cell r="A1298" t="str">
            <v>H</v>
          </cell>
          <cell r="B1298" t="str">
            <v>2011/01/04</v>
          </cell>
          <cell r="C1298" t="str">
            <v>2011/02/04</v>
          </cell>
          <cell r="D1298">
            <v>0</v>
          </cell>
          <cell r="E1298">
            <v>2290360</v>
          </cell>
          <cell r="F1298" t="str">
            <v>M</v>
          </cell>
          <cell r="G1298" t="str">
            <v>T</v>
          </cell>
          <cell r="H1298" t="str">
            <v>1979/07/18</v>
          </cell>
          <cell r="I1298" t="str">
            <v>ADATC</v>
          </cell>
          <cell r="J1298" t="str">
            <v>J F Keith ADATC</v>
          </cell>
          <cell r="K1298" t="str">
            <v>951743780N</v>
          </cell>
          <cell r="M1298" t="str">
            <v>1104982</v>
          </cell>
          <cell r="N1298" t="str">
            <v>West</v>
          </cell>
          <cell r="O1298" t="str">
            <v>113</v>
          </cell>
          <cell r="P1298" t="str">
            <v>Western Highlands</v>
          </cell>
          <cell r="Q1298" t="str">
            <v>Program Completion ADATC only</v>
          </cell>
          <cell r="R1298" t="str">
            <v>Other outpatient and residential non state facilit</v>
          </cell>
          <cell r="S1298" t="str">
            <v>Residental facility excluding nursing homes(halfwa</v>
          </cell>
          <cell r="T1298" t="str">
            <v>SA</v>
          </cell>
          <cell r="U1298" t="str">
            <v>Buncombe</v>
          </cell>
          <cell r="V1298" t="str">
            <v>Buncombe</v>
          </cell>
          <cell r="W1298" t="str">
            <v>Buncombe</v>
          </cell>
          <cell r="Y1298" t="str">
            <v>Western Highlands</v>
          </cell>
          <cell r="AA1298" t="str">
            <v>SELF PAY</v>
          </cell>
          <cell r="AB1298" t="str">
            <v>SELF PAY</v>
          </cell>
          <cell r="AK1298" t="str">
            <v>Self</v>
          </cell>
          <cell r="AL1298">
            <v>32.057534246575344</v>
          </cell>
          <cell r="AM1298">
            <v>1600</v>
          </cell>
          <cell r="AN1298">
            <v>1</v>
          </cell>
          <cell r="AO1298">
            <v>1</v>
          </cell>
          <cell r="AP1298">
            <v>20110204</v>
          </cell>
          <cell r="AQ1298">
            <v>0</v>
          </cell>
          <cell r="AR1298" t="str">
            <v>0-7 Days</v>
          </cell>
          <cell r="AS1298">
            <v>0</v>
          </cell>
          <cell r="AT1298">
            <v>0</v>
          </cell>
          <cell r="AU1298">
            <v>0</v>
          </cell>
          <cell r="AV1298" t="b">
            <v>0</v>
          </cell>
          <cell r="AW1298" t="b">
            <v>1</v>
          </cell>
          <cell r="AX1298" t="b">
            <v>1</v>
          </cell>
          <cell r="AY1298" t="b">
            <v>0</v>
          </cell>
          <cell r="AZ1298">
            <v>1</v>
          </cell>
          <cell r="BA1298" t="b">
            <v>1</v>
          </cell>
          <cell r="BB1298" t="b">
            <v>1</v>
          </cell>
          <cell r="BC1298">
            <v>1</v>
          </cell>
        </row>
        <row r="1299">
          <cell r="A1299" t="str">
            <v>H</v>
          </cell>
          <cell r="B1299" t="str">
            <v>2011/01/04</v>
          </cell>
          <cell r="C1299" t="str">
            <v>2011/01/05</v>
          </cell>
          <cell r="D1299">
            <v>0</v>
          </cell>
          <cell r="E1299">
            <v>2290361</v>
          </cell>
          <cell r="F1299" t="str">
            <v>M</v>
          </cell>
          <cell r="G1299" t="str">
            <v>T</v>
          </cell>
          <cell r="H1299" t="str">
            <v>1988/07/11</v>
          </cell>
          <cell r="I1299" t="str">
            <v>ADATC</v>
          </cell>
          <cell r="J1299" t="str">
            <v>J F Keith ADATC</v>
          </cell>
          <cell r="K1299" t="str">
            <v>948029682T</v>
          </cell>
          <cell r="M1299" t="str">
            <v>1104983</v>
          </cell>
          <cell r="N1299" t="str">
            <v>West</v>
          </cell>
          <cell r="O1299" t="str">
            <v>101</v>
          </cell>
          <cell r="P1299" t="str">
            <v>Smoky Mountain</v>
          </cell>
          <cell r="Q1299" t="str">
            <v>Against Medical advice Discharge(AMA)</v>
          </cell>
          <cell r="R1299" t="str">
            <v>Other outpatient and residential non state facilit</v>
          </cell>
          <cell r="S1299" t="str">
            <v>Private residence</v>
          </cell>
          <cell r="T1299" t="str">
            <v>SA</v>
          </cell>
          <cell r="U1299" t="str">
            <v>Haywood</v>
          </cell>
          <cell r="V1299" t="str">
            <v>Haywood</v>
          </cell>
          <cell r="W1299" t="str">
            <v>Haywood</v>
          </cell>
          <cell r="X1299" t="str">
            <v>Smoky Mountain</v>
          </cell>
          <cell r="Y1299" t="str">
            <v>Smoky Mountain Center</v>
          </cell>
          <cell r="AA1299" t="str">
            <v>SELF PAY</v>
          </cell>
          <cell r="AB1299" t="str">
            <v>SELF PAY</v>
          </cell>
          <cell r="AK1299" t="str">
            <v>Self</v>
          </cell>
          <cell r="AL1299">
            <v>23.068493150684933</v>
          </cell>
          <cell r="AM1299">
            <v>1601</v>
          </cell>
          <cell r="AN1299">
            <v>0</v>
          </cell>
          <cell r="AO1299">
            <v>0</v>
          </cell>
          <cell r="AP1299" t="str">
            <v>.</v>
          </cell>
          <cell r="AQ1299" t="str">
            <v>.</v>
          </cell>
          <cell r="AR1299" t="str">
            <v>Not Seen</v>
          </cell>
          <cell r="AS1299">
            <v>0</v>
          </cell>
          <cell r="AT1299">
            <v>0</v>
          </cell>
          <cell r="AU1299">
            <v>0</v>
          </cell>
          <cell r="AV1299" t="b">
            <v>0</v>
          </cell>
          <cell r="AW1299" t="b">
            <v>1</v>
          </cell>
          <cell r="AX1299" t="b">
            <v>1</v>
          </cell>
          <cell r="AY1299" t="b">
            <v>0</v>
          </cell>
          <cell r="AZ1299">
            <v>0</v>
          </cell>
          <cell r="BA1299" t="b">
            <v>0</v>
          </cell>
          <cell r="BB1299" t="b">
            <v>1</v>
          </cell>
          <cell r="BC1299">
            <v>1</v>
          </cell>
        </row>
        <row r="1300">
          <cell r="A1300" t="str">
            <v>Q</v>
          </cell>
          <cell r="B1300" t="str">
            <v>2011/01/03</v>
          </cell>
          <cell r="C1300" t="str">
            <v>2011/01/08</v>
          </cell>
          <cell r="D1300">
            <v>0</v>
          </cell>
          <cell r="E1300">
            <v>2290362</v>
          </cell>
          <cell r="F1300" t="str">
            <v>M</v>
          </cell>
          <cell r="G1300" t="str">
            <v>T</v>
          </cell>
          <cell r="H1300" t="str">
            <v>1971/08/05</v>
          </cell>
          <cell r="I1300" t="str">
            <v>ADATC</v>
          </cell>
          <cell r="J1300" t="str">
            <v>W.B. Jones ADATC</v>
          </cell>
          <cell r="K1300" t="str">
            <v>945462665P</v>
          </cell>
          <cell r="M1300" t="str">
            <v>1104984</v>
          </cell>
          <cell r="N1300" t="str">
            <v>East</v>
          </cell>
          <cell r="O1300" t="str">
            <v>408</v>
          </cell>
          <cell r="P1300" t="str">
            <v>Eastpointe</v>
          </cell>
          <cell r="Q1300" t="str">
            <v>Program Completion ADATC only</v>
          </cell>
          <cell r="R1300" t="str">
            <v>Other outpatient and residential non state facilit</v>
          </cell>
          <cell r="S1300" t="str">
            <v>Private residence</v>
          </cell>
          <cell r="T1300" t="str">
            <v>SA</v>
          </cell>
          <cell r="U1300" t="str">
            <v>Wayne</v>
          </cell>
          <cell r="V1300" t="str">
            <v>Wayne</v>
          </cell>
          <cell r="W1300" t="str">
            <v>Wayne</v>
          </cell>
          <cell r="X1300" t="str">
            <v>Eastpointe</v>
          </cell>
          <cell r="Y1300" t="str">
            <v>Eastpointe</v>
          </cell>
          <cell r="AA1300" t="str">
            <v>SELF PAY</v>
          </cell>
          <cell r="AB1300" t="str">
            <v>SELF PAY</v>
          </cell>
          <cell r="AK1300" t="str">
            <v>Self</v>
          </cell>
          <cell r="AL1300">
            <v>40.013698630136986</v>
          </cell>
          <cell r="AM1300">
            <v>2001</v>
          </cell>
          <cell r="AN1300">
            <v>1</v>
          </cell>
          <cell r="AO1300">
            <v>1</v>
          </cell>
          <cell r="AP1300">
            <v>20110114</v>
          </cell>
          <cell r="AQ1300">
            <v>6</v>
          </cell>
          <cell r="AR1300" t="str">
            <v>0-7 Days</v>
          </cell>
          <cell r="AS1300">
            <v>0</v>
          </cell>
          <cell r="AT1300">
            <v>0</v>
          </cell>
          <cell r="AU1300">
            <v>0</v>
          </cell>
          <cell r="AV1300" t="b">
            <v>0</v>
          </cell>
          <cell r="AW1300" t="b">
            <v>1</v>
          </cell>
          <cell r="AX1300" t="b">
            <v>1</v>
          </cell>
          <cell r="AY1300" t="b">
            <v>0</v>
          </cell>
          <cell r="AZ1300">
            <v>1</v>
          </cell>
          <cell r="BA1300" t="b">
            <v>1</v>
          </cell>
          <cell r="BB1300" t="b">
            <v>1</v>
          </cell>
          <cell r="BC1300">
            <v>1</v>
          </cell>
        </row>
        <row r="1301">
          <cell r="A1301" t="str">
            <v>0</v>
          </cell>
          <cell r="B1301" t="str">
            <v>2011/01/04</v>
          </cell>
          <cell r="C1301" t="str">
            <v>2011/02/25</v>
          </cell>
          <cell r="D1301">
            <v>0</v>
          </cell>
          <cell r="E1301">
            <v>2032518</v>
          </cell>
          <cell r="F1301" t="str">
            <v>F</v>
          </cell>
          <cell r="G1301" t="str">
            <v>T</v>
          </cell>
          <cell r="H1301" t="str">
            <v>1950/06/30</v>
          </cell>
          <cell r="I1301" t="str">
            <v>Psych Hospital</v>
          </cell>
          <cell r="J1301" t="str">
            <v>Central Regional Hospital</v>
          </cell>
          <cell r="K1301" t="str">
            <v>949666908P</v>
          </cell>
          <cell r="L1301" t="str">
            <v>2425968390L</v>
          </cell>
          <cell r="M1301" t="str">
            <v>1104985</v>
          </cell>
          <cell r="N1301" t="str">
            <v>C</v>
          </cell>
          <cell r="O1301" t="str">
            <v>308</v>
          </cell>
          <cell r="P1301" t="str">
            <v>Wake</v>
          </cell>
          <cell r="Q1301" t="str">
            <v>Direct to Outpatient Commitment</v>
          </cell>
          <cell r="R1301" t="str">
            <v>Other outpatient and residential non state facilit</v>
          </cell>
          <cell r="S1301" t="str">
            <v>Private residence</v>
          </cell>
          <cell r="T1301" t="str">
            <v>MH</v>
          </cell>
          <cell r="U1301" t="str">
            <v>Wake</v>
          </cell>
          <cell r="V1301" t="str">
            <v>Wake</v>
          </cell>
          <cell r="W1301" t="str">
            <v>Wake</v>
          </cell>
          <cell r="X1301" t="str">
            <v>Wake</v>
          </cell>
          <cell r="Y1301" t="str">
            <v>Wake</v>
          </cell>
          <cell r="AA1301" t="str">
            <v>SELF PAY</v>
          </cell>
          <cell r="AB1301" t="str">
            <v>SELF PAY</v>
          </cell>
          <cell r="AK1301" t="str">
            <v>Self</v>
          </cell>
          <cell r="AL1301">
            <v>61.126027397260273</v>
          </cell>
          <cell r="AM1301">
            <v>265</v>
          </cell>
          <cell r="AN1301">
            <v>1</v>
          </cell>
          <cell r="AO1301">
            <v>1</v>
          </cell>
          <cell r="AP1301">
            <v>20110302</v>
          </cell>
          <cell r="AQ1301">
            <v>5</v>
          </cell>
          <cell r="AR1301" t="str">
            <v>0-7 Days</v>
          </cell>
          <cell r="AS1301">
            <v>0</v>
          </cell>
          <cell r="AT1301">
            <v>0</v>
          </cell>
          <cell r="AU1301">
            <v>1</v>
          </cell>
          <cell r="AV1301" t="b">
            <v>1</v>
          </cell>
          <cell r="AW1301" t="b">
            <v>1</v>
          </cell>
          <cell r="AX1301" t="b">
            <v>1</v>
          </cell>
          <cell r="AY1301" t="b">
            <v>0</v>
          </cell>
          <cell r="AZ1301">
            <v>0</v>
          </cell>
          <cell r="BA1301" t="b">
            <v>1</v>
          </cell>
          <cell r="BB1301" t="b">
            <v>1</v>
          </cell>
          <cell r="BC1301">
            <v>1</v>
          </cell>
        </row>
        <row r="1302">
          <cell r="A1302" t="str">
            <v>H</v>
          </cell>
          <cell r="B1302" t="str">
            <v>2011/01/04</v>
          </cell>
          <cell r="C1302" t="str">
            <v>2011/01/07</v>
          </cell>
          <cell r="D1302">
            <v>0</v>
          </cell>
          <cell r="E1302">
            <v>532570</v>
          </cell>
          <cell r="F1302" t="str">
            <v>M</v>
          </cell>
          <cell r="G1302" t="str">
            <v>T</v>
          </cell>
          <cell r="H1302" t="str">
            <v>1973/12/25</v>
          </cell>
          <cell r="I1302" t="str">
            <v>ADATC</v>
          </cell>
          <cell r="J1302" t="str">
            <v>J F Keith ADATC</v>
          </cell>
          <cell r="K1302" t="str">
            <v>945213977N</v>
          </cell>
          <cell r="M1302" t="str">
            <v>1104986</v>
          </cell>
          <cell r="N1302" t="str">
            <v>West</v>
          </cell>
          <cell r="O1302" t="str">
            <v>109</v>
          </cell>
          <cell r="P1302" t="str">
            <v>Mental Health Partners</v>
          </cell>
          <cell r="Q1302" t="str">
            <v>Against Medical advice Discharge(AMA)</v>
          </cell>
          <cell r="R1302" t="str">
            <v>Other outpatient and residential non state facilit</v>
          </cell>
          <cell r="S1302" t="str">
            <v>Private residence</v>
          </cell>
          <cell r="T1302" t="str">
            <v>SA</v>
          </cell>
          <cell r="U1302" t="str">
            <v>Catawba</v>
          </cell>
          <cell r="V1302" t="str">
            <v>Catawba</v>
          </cell>
          <cell r="W1302" t="str">
            <v>Catawba</v>
          </cell>
          <cell r="X1302" t="str">
            <v>Mental Health Partners</v>
          </cell>
          <cell r="Y1302" t="str">
            <v>Mental Health Partners</v>
          </cell>
          <cell r="AA1302" t="str">
            <v>SELF PAY</v>
          </cell>
          <cell r="AB1302" t="str">
            <v>SELF PAY</v>
          </cell>
          <cell r="AK1302" t="str">
            <v>Self</v>
          </cell>
          <cell r="AL1302">
            <v>37.62191780821918</v>
          </cell>
          <cell r="AM1302">
            <v>1345</v>
          </cell>
          <cell r="AN1302">
            <v>1</v>
          </cell>
          <cell r="AO1302">
            <v>1</v>
          </cell>
          <cell r="AP1302">
            <v>20110125</v>
          </cell>
          <cell r="AQ1302">
            <v>18</v>
          </cell>
          <cell r="AR1302" t="str">
            <v>8-30 Days</v>
          </cell>
          <cell r="AS1302">
            <v>0</v>
          </cell>
          <cell r="AT1302">
            <v>0</v>
          </cell>
          <cell r="AU1302">
            <v>0</v>
          </cell>
          <cell r="AV1302" t="b">
            <v>0</v>
          </cell>
          <cell r="AW1302" t="b">
            <v>1</v>
          </cell>
          <cell r="AX1302" t="b">
            <v>1</v>
          </cell>
          <cell r="AY1302" t="b">
            <v>0</v>
          </cell>
          <cell r="AZ1302">
            <v>0</v>
          </cell>
          <cell r="BA1302" t="b">
            <v>0</v>
          </cell>
          <cell r="BB1302" t="b">
            <v>1</v>
          </cell>
          <cell r="BC1302">
            <v>1</v>
          </cell>
        </row>
        <row r="1303">
          <cell r="A1303" t="str">
            <v>8</v>
          </cell>
          <cell r="B1303" t="str">
            <v>2011/01/04</v>
          </cell>
          <cell r="C1303" t="str">
            <v>2011/01/07</v>
          </cell>
          <cell r="D1303">
            <v>0</v>
          </cell>
          <cell r="E1303">
            <v>2290363</v>
          </cell>
          <cell r="F1303" t="str">
            <v>M</v>
          </cell>
          <cell r="G1303" t="str">
            <v>T</v>
          </cell>
          <cell r="H1303" t="str">
            <v>1983/08/01</v>
          </cell>
          <cell r="I1303" t="str">
            <v>ADATC</v>
          </cell>
          <cell r="J1303" t="str">
            <v>R. J. Blackley ADATC</v>
          </cell>
          <cell r="K1303" t="str">
            <v>944817514L</v>
          </cell>
          <cell r="M1303" t="str">
            <v>1104987</v>
          </cell>
          <cell r="N1303" t="str">
            <v>C</v>
          </cell>
          <cell r="O1303" t="str">
            <v>208</v>
          </cell>
          <cell r="P1303" t="str">
            <v>Five County</v>
          </cell>
          <cell r="Q1303" t="str">
            <v>72 hours request for Discharge ADATC only</v>
          </cell>
          <cell r="R1303" t="str">
            <v>Other outpatient and residential non state facilit</v>
          </cell>
          <cell r="S1303" t="str">
            <v>Private residence</v>
          </cell>
          <cell r="T1303" t="str">
            <v>MH</v>
          </cell>
          <cell r="U1303" t="str">
            <v>Franklin</v>
          </cell>
          <cell r="V1303" t="str">
            <v>Franklin</v>
          </cell>
          <cell r="W1303" t="str">
            <v>Franklin</v>
          </cell>
          <cell r="X1303" t="str">
            <v>Five County</v>
          </cell>
          <cell r="Y1303" t="str">
            <v>Five County</v>
          </cell>
          <cell r="AA1303" t="str">
            <v>SELF PAY</v>
          </cell>
          <cell r="AB1303" t="str">
            <v>SELF PAY</v>
          </cell>
          <cell r="AK1303" t="str">
            <v>Self</v>
          </cell>
          <cell r="AL1303">
            <v>28.016438356164382</v>
          </cell>
          <cell r="AM1303">
            <v>1252</v>
          </cell>
          <cell r="AN1303">
            <v>1</v>
          </cell>
          <cell r="AO1303">
            <v>1</v>
          </cell>
          <cell r="AP1303">
            <v>20110107</v>
          </cell>
          <cell r="AQ1303">
            <v>0</v>
          </cell>
          <cell r="AR1303" t="str">
            <v>0-7 Days</v>
          </cell>
          <cell r="AS1303">
            <v>0</v>
          </cell>
          <cell r="AT1303">
            <v>0</v>
          </cell>
          <cell r="AU1303">
            <v>0</v>
          </cell>
          <cell r="AV1303" t="b">
            <v>0</v>
          </cell>
          <cell r="AW1303" t="b">
            <v>1</v>
          </cell>
          <cell r="AX1303" t="b">
            <v>1</v>
          </cell>
          <cell r="AY1303" t="b">
            <v>0</v>
          </cell>
          <cell r="AZ1303">
            <v>0</v>
          </cell>
          <cell r="BA1303" t="b">
            <v>0</v>
          </cell>
          <cell r="BB1303" t="b">
            <v>1</v>
          </cell>
          <cell r="BC1303">
            <v>1</v>
          </cell>
        </row>
        <row r="1304">
          <cell r="A1304" t="str">
            <v>8</v>
          </cell>
          <cell r="B1304" t="str">
            <v>2011/01/04</v>
          </cell>
          <cell r="C1304" t="str">
            <v>2011/01/18</v>
          </cell>
          <cell r="D1304">
            <v>0</v>
          </cell>
          <cell r="E1304">
            <v>2149999</v>
          </cell>
          <cell r="F1304" t="str">
            <v>M</v>
          </cell>
          <cell r="G1304" t="str">
            <v>T</v>
          </cell>
          <cell r="H1304" t="str">
            <v>1972/07/04</v>
          </cell>
          <cell r="I1304" t="str">
            <v>ADATC</v>
          </cell>
          <cell r="J1304" t="str">
            <v>R. J. Blackley ADATC</v>
          </cell>
          <cell r="K1304" t="str">
            <v>950339246M</v>
          </cell>
          <cell r="M1304" t="str">
            <v>1104988</v>
          </cell>
          <cell r="N1304" t="str">
            <v>C</v>
          </cell>
          <cell r="O1304" t="str">
            <v>207</v>
          </cell>
          <cell r="P1304" t="str">
            <v>Durham</v>
          </cell>
          <cell r="Q1304" t="str">
            <v>Program Completion ADATC only</v>
          </cell>
          <cell r="R1304" t="str">
            <v>Other outpatient and residential non state facilit</v>
          </cell>
          <cell r="S1304" t="str">
            <v>Private residence</v>
          </cell>
          <cell r="T1304" t="str">
            <v>SA</v>
          </cell>
          <cell r="U1304" t="str">
            <v>Durham</v>
          </cell>
          <cell r="V1304" t="str">
            <v>Durham</v>
          </cell>
          <cell r="W1304" t="str">
            <v>Durham</v>
          </cell>
          <cell r="X1304" t="str">
            <v>Durham</v>
          </cell>
          <cell r="Y1304" t="str">
            <v>Durham Center</v>
          </cell>
          <cell r="AA1304" t="str">
            <v>SELF PAY</v>
          </cell>
          <cell r="AB1304" t="str">
            <v>SELF PAY</v>
          </cell>
          <cell r="AK1304" t="str">
            <v>Self</v>
          </cell>
          <cell r="AL1304">
            <v>39.098630136986301</v>
          </cell>
          <cell r="AM1304">
            <v>1211</v>
          </cell>
          <cell r="AN1304">
            <v>0</v>
          </cell>
          <cell r="AO1304">
            <v>0</v>
          </cell>
          <cell r="AP1304" t="str">
            <v>.</v>
          </cell>
          <cell r="AQ1304" t="str">
            <v>.</v>
          </cell>
          <cell r="AR1304" t="str">
            <v>Not Seen</v>
          </cell>
          <cell r="AS1304">
            <v>0</v>
          </cell>
          <cell r="AT1304">
            <v>0</v>
          </cell>
          <cell r="AU1304">
            <v>0</v>
          </cell>
          <cell r="AV1304" t="b">
            <v>0</v>
          </cell>
          <cell r="AW1304" t="b">
            <v>1</v>
          </cell>
          <cell r="AX1304" t="b">
            <v>1</v>
          </cell>
          <cell r="AY1304" t="b">
            <v>0</v>
          </cell>
          <cell r="AZ1304">
            <v>1</v>
          </cell>
          <cell r="BA1304" t="b">
            <v>1</v>
          </cell>
          <cell r="BB1304" t="b">
            <v>1</v>
          </cell>
          <cell r="BC1304">
            <v>1</v>
          </cell>
        </row>
        <row r="1305">
          <cell r="A1305" t="str">
            <v>H</v>
          </cell>
          <cell r="B1305" t="str">
            <v>2011/01/04</v>
          </cell>
          <cell r="C1305" t="str">
            <v>2011/01/24</v>
          </cell>
          <cell r="D1305">
            <v>0</v>
          </cell>
          <cell r="E1305">
            <v>2283386</v>
          </cell>
          <cell r="F1305" t="str">
            <v>M</v>
          </cell>
          <cell r="G1305" t="str">
            <v>T</v>
          </cell>
          <cell r="H1305" t="str">
            <v>1962/04/20</v>
          </cell>
          <cell r="I1305" t="str">
            <v>ADATC</v>
          </cell>
          <cell r="J1305" t="str">
            <v>J F Keith ADATC</v>
          </cell>
          <cell r="K1305" t="str">
            <v>951583558P</v>
          </cell>
          <cell r="L1305" t="str">
            <v>951583558P</v>
          </cell>
          <cell r="M1305" t="str">
            <v>1104989</v>
          </cell>
          <cell r="N1305" t="str">
            <v>West</v>
          </cell>
          <cell r="O1305" t="str">
            <v>113</v>
          </cell>
          <cell r="P1305" t="str">
            <v>Western Highlands</v>
          </cell>
          <cell r="Q1305" t="str">
            <v>Program Completion ADATC only</v>
          </cell>
          <cell r="R1305" t="str">
            <v>Other outpatient and residential non state facilit</v>
          </cell>
          <cell r="S1305" t="str">
            <v>Private residence</v>
          </cell>
          <cell r="T1305" t="str">
            <v>SA</v>
          </cell>
          <cell r="U1305" t="str">
            <v>Buncombe</v>
          </cell>
          <cell r="V1305" t="str">
            <v>Buncombe</v>
          </cell>
          <cell r="W1305" t="str">
            <v>Buncombe</v>
          </cell>
          <cell r="Y1305" t="str">
            <v>Western Highlands</v>
          </cell>
          <cell r="AA1305" t="str">
            <v>SELF PAY</v>
          </cell>
          <cell r="AB1305" t="str">
            <v>SELF PAY</v>
          </cell>
          <cell r="AK1305" t="str">
            <v>Self</v>
          </cell>
          <cell r="AL1305">
            <v>49.31232876712329</v>
          </cell>
          <cell r="AM1305">
            <v>1585</v>
          </cell>
          <cell r="AN1305">
            <v>1</v>
          </cell>
          <cell r="AO1305">
            <v>1</v>
          </cell>
          <cell r="AP1305">
            <v>20110124</v>
          </cell>
          <cell r="AQ1305">
            <v>0</v>
          </cell>
          <cell r="AR1305" t="str">
            <v>0-7 Days</v>
          </cell>
          <cell r="AS1305">
            <v>0</v>
          </cell>
          <cell r="AT1305">
            <v>0</v>
          </cell>
          <cell r="AU1305">
            <v>0</v>
          </cell>
          <cell r="AV1305" t="b">
            <v>0</v>
          </cell>
          <cell r="AW1305" t="b">
            <v>1</v>
          </cell>
          <cell r="AX1305" t="b">
            <v>1</v>
          </cell>
          <cell r="AY1305" t="b">
            <v>0</v>
          </cell>
          <cell r="AZ1305">
            <v>1</v>
          </cell>
          <cell r="BA1305" t="b">
            <v>1</v>
          </cell>
          <cell r="BB1305" t="b">
            <v>1</v>
          </cell>
          <cell r="BC1305">
            <v>1</v>
          </cell>
        </row>
        <row r="1306">
          <cell r="A1306" t="str">
            <v>H</v>
          </cell>
          <cell r="B1306" t="str">
            <v>2011/01/04</v>
          </cell>
          <cell r="C1306" t="str">
            <v>2011/02/01</v>
          </cell>
          <cell r="D1306">
            <v>0</v>
          </cell>
          <cell r="E1306">
            <v>1689492</v>
          </cell>
          <cell r="F1306" t="str">
            <v>F</v>
          </cell>
          <cell r="G1306" t="str">
            <v>T</v>
          </cell>
          <cell r="H1306" t="str">
            <v>1981/10/17</v>
          </cell>
          <cell r="I1306" t="str">
            <v>ADATC</v>
          </cell>
          <cell r="J1306" t="str">
            <v>J F Keith ADATC</v>
          </cell>
          <cell r="K1306" t="str">
            <v>948392943L</v>
          </cell>
          <cell r="M1306" t="str">
            <v>1104990</v>
          </cell>
          <cell r="N1306" t="str">
            <v>West</v>
          </cell>
          <cell r="O1306" t="str">
            <v>110</v>
          </cell>
          <cell r="P1306" t="str">
            <v>Mecklenburg</v>
          </cell>
          <cell r="Q1306" t="str">
            <v>Program Completion ADATC only</v>
          </cell>
          <cell r="R1306" t="str">
            <v>Other outpatient and residential non state facilit</v>
          </cell>
          <cell r="S1306" t="str">
            <v>Private residence</v>
          </cell>
          <cell r="T1306" t="str">
            <v>SA</v>
          </cell>
          <cell r="U1306" t="str">
            <v>Mecklenburg</v>
          </cell>
          <cell r="V1306" t="str">
            <v>Mecklenburg</v>
          </cell>
          <cell r="W1306" t="str">
            <v>Mecklenburg</v>
          </cell>
          <cell r="X1306" t="str">
            <v>Mecklenburg</v>
          </cell>
          <cell r="Y1306" t="str">
            <v>Mecklenburg</v>
          </cell>
          <cell r="AA1306" t="str">
            <v>SELF PAY</v>
          </cell>
          <cell r="AB1306" t="str">
            <v>SELF PAY</v>
          </cell>
          <cell r="AK1306" t="str">
            <v>Self</v>
          </cell>
          <cell r="AL1306">
            <v>29.805479452054794</v>
          </cell>
          <cell r="AM1306">
            <v>1459</v>
          </cell>
          <cell r="AN1306">
            <v>0</v>
          </cell>
          <cell r="AO1306">
            <v>0</v>
          </cell>
          <cell r="AP1306" t="str">
            <v>.</v>
          </cell>
          <cell r="AQ1306" t="str">
            <v>.</v>
          </cell>
          <cell r="AR1306" t="str">
            <v>Not Seen</v>
          </cell>
          <cell r="AS1306">
            <v>0</v>
          </cell>
          <cell r="AT1306">
            <v>0</v>
          </cell>
          <cell r="AU1306">
            <v>0</v>
          </cell>
          <cell r="AV1306" t="b">
            <v>0</v>
          </cell>
          <cell r="AW1306" t="b">
            <v>1</v>
          </cell>
          <cell r="AX1306" t="b">
            <v>1</v>
          </cell>
          <cell r="AY1306" t="b">
            <v>0</v>
          </cell>
          <cell r="AZ1306">
            <v>1</v>
          </cell>
          <cell r="BA1306" t="b">
            <v>1</v>
          </cell>
          <cell r="BB1306" t="b">
            <v>1</v>
          </cell>
          <cell r="BC1306">
            <v>1</v>
          </cell>
        </row>
        <row r="1307">
          <cell r="A1307" t="str">
            <v>8</v>
          </cell>
          <cell r="B1307" t="str">
            <v>2011/01/04</v>
          </cell>
          <cell r="C1307" t="str">
            <v>2011/01/24</v>
          </cell>
          <cell r="D1307">
            <v>0</v>
          </cell>
          <cell r="E1307">
            <v>2290364</v>
          </cell>
          <cell r="F1307" t="str">
            <v>F</v>
          </cell>
          <cell r="G1307" t="str">
            <v>T</v>
          </cell>
          <cell r="H1307" t="str">
            <v>1977/12/27</v>
          </cell>
          <cell r="I1307" t="str">
            <v>ADATC</v>
          </cell>
          <cell r="J1307" t="str">
            <v>R. J. Blackley ADATC</v>
          </cell>
          <cell r="K1307" t="str">
            <v>944195347O</v>
          </cell>
          <cell r="M1307" t="str">
            <v>1104991</v>
          </cell>
          <cell r="N1307" t="str">
            <v>C</v>
          </cell>
          <cell r="O1307" t="str">
            <v>208</v>
          </cell>
          <cell r="P1307" t="str">
            <v>Five County</v>
          </cell>
          <cell r="Q1307" t="str">
            <v>Program Completion ADATC only</v>
          </cell>
          <cell r="R1307" t="str">
            <v>Other outpatient and residential non state facilit</v>
          </cell>
          <cell r="S1307" t="str">
            <v>Private residence</v>
          </cell>
          <cell r="T1307" t="str">
            <v>SA</v>
          </cell>
          <cell r="U1307" t="str">
            <v>Vance</v>
          </cell>
          <cell r="V1307" t="str">
            <v>Vance</v>
          </cell>
          <cell r="W1307" t="str">
            <v>Vance</v>
          </cell>
          <cell r="X1307" t="str">
            <v>Five County</v>
          </cell>
          <cell r="Y1307" t="str">
            <v>Five County</v>
          </cell>
          <cell r="AA1307" t="str">
            <v>SELF PAY</v>
          </cell>
          <cell r="AB1307" t="str">
            <v>SELF PAY</v>
          </cell>
          <cell r="AK1307" t="str">
            <v>Self</v>
          </cell>
          <cell r="AL1307">
            <v>33.613698630136987</v>
          </cell>
          <cell r="AM1307">
            <v>1253</v>
          </cell>
          <cell r="AN1307">
            <v>1</v>
          </cell>
          <cell r="AO1307">
            <v>1</v>
          </cell>
          <cell r="AP1307">
            <v>20110211</v>
          </cell>
          <cell r="AQ1307">
            <v>18</v>
          </cell>
          <cell r="AR1307" t="str">
            <v>8-30 Days</v>
          </cell>
          <cell r="AS1307">
            <v>0</v>
          </cell>
          <cell r="AT1307">
            <v>0</v>
          </cell>
          <cell r="AU1307">
            <v>0</v>
          </cell>
          <cell r="AV1307" t="b">
            <v>0</v>
          </cell>
          <cell r="AW1307" t="b">
            <v>1</v>
          </cell>
          <cell r="AX1307" t="b">
            <v>1</v>
          </cell>
          <cell r="AY1307" t="b">
            <v>0</v>
          </cell>
          <cell r="AZ1307">
            <v>1</v>
          </cell>
          <cell r="BA1307" t="b">
            <v>1</v>
          </cell>
          <cell r="BB1307" t="b">
            <v>1</v>
          </cell>
          <cell r="BC1307">
            <v>1</v>
          </cell>
        </row>
        <row r="1308">
          <cell r="A1308" t="str">
            <v>0</v>
          </cell>
          <cell r="B1308" t="str">
            <v>2011/01/04</v>
          </cell>
          <cell r="C1308" t="str">
            <v>2011/01/07</v>
          </cell>
          <cell r="D1308">
            <v>0</v>
          </cell>
          <cell r="E1308">
            <v>2290365</v>
          </cell>
          <cell r="F1308" t="str">
            <v>F</v>
          </cell>
          <cell r="G1308" t="str">
            <v>T</v>
          </cell>
          <cell r="H1308" t="str">
            <v>1963/06/04</v>
          </cell>
          <cell r="I1308" t="str">
            <v>Psych Hospital</v>
          </cell>
          <cell r="J1308" t="str">
            <v>Central Regional Hospital</v>
          </cell>
          <cell r="K1308" t="str">
            <v>951734020Q</v>
          </cell>
          <cell r="M1308" t="str">
            <v>1104992</v>
          </cell>
          <cell r="N1308" t="str">
            <v>C</v>
          </cell>
          <cell r="O1308" t="str">
            <v>308</v>
          </cell>
          <cell r="P1308" t="str">
            <v>Wake</v>
          </cell>
          <cell r="Q1308" t="str">
            <v>Direct to Outpatient Commitment</v>
          </cell>
          <cell r="R1308" t="str">
            <v>Other outpatient and residential non state facilit</v>
          </cell>
          <cell r="S1308" t="str">
            <v>Private residence</v>
          </cell>
          <cell r="T1308" t="str">
            <v>MH</v>
          </cell>
          <cell r="U1308" t="str">
            <v>Wake</v>
          </cell>
          <cell r="V1308" t="str">
            <v>Wake</v>
          </cell>
          <cell r="W1308" t="str">
            <v>Wake</v>
          </cell>
          <cell r="X1308" t="str">
            <v>Wake</v>
          </cell>
          <cell r="Y1308" t="str">
            <v>Wake</v>
          </cell>
          <cell r="AC1308" t="str">
            <v>SELF PAY</v>
          </cell>
          <cell r="AD1308" t="str">
            <v>SELF PAY</v>
          </cell>
          <cell r="AK1308" t="str">
            <v>Self</v>
          </cell>
          <cell r="AL1308">
            <v>48.18904109589041</v>
          </cell>
          <cell r="AM1308">
            <v>373</v>
          </cell>
          <cell r="AN1308">
            <v>0</v>
          </cell>
          <cell r="AO1308">
            <v>0</v>
          </cell>
          <cell r="AP1308" t="str">
            <v>.</v>
          </cell>
          <cell r="AQ1308" t="str">
            <v>.</v>
          </cell>
          <cell r="AR1308" t="str">
            <v>Not Seen</v>
          </cell>
          <cell r="AS1308">
            <v>0</v>
          </cell>
          <cell r="AT1308">
            <v>0</v>
          </cell>
          <cell r="AU1308">
            <v>1</v>
          </cell>
          <cell r="AV1308" t="b">
            <v>1</v>
          </cell>
          <cell r="AW1308" t="b">
            <v>1</v>
          </cell>
          <cell r="AX1308" t="b">
            <v>1</v>
          </cell>
          <cell r="AY1308" t="b">
            <v>0</v>
          </cell>
          <cell r="AZ1308">
            <v>0</v>
          </cell>
          <cell r="BA1308" t="b">
            <v>1</v>
          </cell>
          <cell r="BB1308" t="b">
            <v>1</v>
          </cell>
          <cell r="BC1308">
            <v>1</v>
          </cell>
        </row>
        <row r="1309">
          <cell r="A1309" t="str">
            <v>Q</v>
          </cell>
          <cell r="B1309" t="str">
            <v>2011/01/06</v>
          </cell>
          <cell r="C1309" t="str">
            <v>2011/01/27</v>
          </cell>
          <cell r="D1309">
            <v>0</v>
          </cell>
          <cell r="E1309">
            <v>2290379</v>
          </cell>
          <cell r="F1309" t="str">
            <v>F</v>
          </cell>
          <cell r="G1309" t="str">
            <v>T</v>
          </cell>
          <cell r="H1309" t="str">
            <v>1984/04/08</v>
          </cell>
          <cell r="I1309" t="str">
            <v>ADATC</v>
          </cell>
          <cell r="J1309" t="str">
            <v>W.B. Jones ADATC</v>
          </cell>
          <cell r="K1309" t="str">
            <v>948918120K</v>
          </cell>
          <cell r="M1309" t="str">
            <v>1104994</v>
          </cell>
          <cell r="N1309" t="str">
            <v>East</v>
          </cell>
          <cell r="O1309" t="str">
            <v>408</v>
          </cell>
          <cell r="P1309" t="str">
            <v>Eastpointe</v>
          </cell>
          <cell r="Q1309" t="str">
            <v>Program Completion ADATC only</v>
          </cell>
          <cell r="R1309" t="str">
            <v>Other outpatient and residential non state facilit</v>
          </cell>
          <cell r="S1309" t="str">
            <v>Private residence</v>
          </cell>
          <cell r="T1309" t="str">
            <v>SA</v>
          </cell>
          <cell r="U1309" t="str">
            <v>Duplin</v>
          </cell>
          <cell r="V1309" t="str">
            <v>Duplin</v>
          </cell>
          <cell r="W1309" t="str">
            <v>Craven</v>
          </cell>
          <cell r="X1309" t="str">
            <v>ECBH</v>
          </cell>
          <cell r="Y1309" t="str">
            <v>East Carolina Behavioral Health</v>
          </cell>
          <cell r="AA1309" t="str">
            <v>SELF PAY</v>
          </cell>
          <cell r="AB1309" t="str">
            <v>SELF PAY</v>
          </cell>
          <cell r="AK1309" t="str">
            <v>Self</v>
          </cell>
          <cell r="AL1309">
            <v>27.328767123287673</v>
          </cell>
          <cell r="AM1309">
            <v>2003</v>
          </cell>
          <cell r="AN1309">
            <v>1</v>
          </cell>
          <cell r="AO1309">
            <v>1</v>
          </cell>
          <cell r="AP1309">
            <v>20110208</v>
          </cell>
          <cell r="AQ1309">
            <v>12</v>
          </cell>
          <cell r="AR1309" t="str">
            <v>8-30 Days</v>
          </cell>
          <cell r="AS1309">
            <v>0</v>
          </cell>
          <cell r="AT1309">
            <v>0</v>
          </cell>
          <cell r="AU1309">
            <v>0</v>
          </cell>
          <cell r="AV1309" t="b">
            <v>0</v>
          </cell>
          <cell r="AW1309" t="b">
            <v>1</v>
          </cell>
          <cell r="AX1309" t="b">
            <v>1</v>
          </cell>
          <cell r="AY1309" t="b">
            <v>0</v>
          </cell>
          <cell r="AZ1309">
            <v>1</v>
          </cell>
          <cell r="BA1309" t="b">
            <v>1</v>
          </cell>
          <cell r="BB1309" t="b">
            <v>1</v>
          </cell>
          <cell r="BC1309">
            <v>1</v>
          </cell>
        </row>
        <row r="1310">
          <cell r="A1310" t="str">
            <v>Q</v>
          </cell>
          <cell r="B1310" t="str">
            <v>2011/01/25</v>
          </cell>
          <cell r="C1310" t="str">
            <v>2011/02/15</v>
          </cell>
          <cell r="D1310">
            <v>0</v>
          </cell>
          <cell r="E1310">
            <v>1592052</v>
          </cell>
          <cell r="F1310" t="str">
            <v>M</v>
          </cell>
          <cell r="G1310" t="str">
            <v>T</v>
          </cell>
          <cell r="H1310" t="str">
            <v>1983/09/14</v>
          </cell>
          <cell r="I1310" t="str">
            <v>ADATC</v>
          </cell>
          <cell r="J1310" t="str">
            <v>W.B. Jones ADATC</v>
          </cell>
          <cell r="K1310" t="str">
            <v>900582671L</v>
          </cell>
          <cell r="M1310" t="str">
            <v>1104995</v>
          </cell>
          <cell r="N1310" t="str">
            <v>East</v>
          </cell>
          <cell r="O1310" t="str">
            <v>408</v>
          </cell>
          <cell r="P1310" t="str">
            <v>Eastpointe</v>
          </cell>
          <cell r="Q1310" t="str">
            <v>Program Completion ADATC only</v>
          </cell>
          <cell r="R1310" t="str">
            <v>Other outpatient and residential non state facilit</v>
          </cell>
          <cell r="S1310" t="str">
            <v>Private residence</v>
          </cell>
          <cell r="T1310" t="str">
            <v>SA</v>
          </cell>
          <cell r="U1310" t="str">
            <v>Wayne</v>
          </cell>
          <cell r="V1310" t="str">
            <v>Wayne</v>
          </cell>
          <cell r="W1310" t="str">
            <v>Wayne</v>
          </cell>
          <cell r="X1310" t="str">
            <v>Eastpointe</v>
          </cell>
          <cell r="Y1310" t="str">
            <v>Eastpointe</v>
          </cell>
          <cell r="AA1310" t="str">
            <v>SELF PAY</v>
          </cell>
          <cell r="AB1310" t="str">
            <v>SELF PAY</v>
          </cell>
          <cell r="AK1310" t="str">
            <v>Self</v>
          </cell>
          <cell r="AL1310">
            <v>27.895890410958906</v>
          </cell>
          <cell r="AM1310">
            <v>1860</v>
          </cell>
          <cell r="AN1310">
            <v>1</v>
          </cell>
          <cell r="AO1310">
            <v>1</v>
          </cell>
          <cell r="AP1310">
            <v>20110216</v>
          </cell>
          <cell r="AQ1310">
            <v>1</v>
          </cell>
          <cell r="AR1310" t="str">
            <v>0-7 Days</v>
          </cell>
          <cell r="AS1310">
            <v>0</v>
          </cell>
          <cell r="AT1310">
            <v>0</v>
          </cell>
          <cell r="AU1310">
            <v>0</v>
          </cell>
          <cell r="AV1310" t="b">
            <v>0</v>
          </cell>
          <cell r="AW1310" t="b">
            <v>1</v>
          </cell>
          <cell r="AX1310" t="b">
            <v>1</v>
          </cell>
          <cell r="AY1310" t="b">
            <v>0</v>
          </cell>
          <cell r="AZ1310">
            <v>1</v>
          </cell>
          <cell r="BA1310" t="b">
            <v>1</v>
          </cell>
          <cell r="BB1310" t="b">
            <v>1</v>
          </cell>
          <cell r="BC1310">
            <v>1</v>
          </cell>
        </row>
        <row r="1311">
          <cell r="A1311" t="str">
            <v>Q</v>
          </cell>
          <cell r="B1311" t="str">
            <v>2011/01/18</v>
          </cell>
          <cell r="C1311" t="str">
            <v>2011/02/01</v>
          </cell>
          <cell r="D1311">
            <v>0</v>
          </cell>
          <cell r="E1311">
            <v>2301940</v>
          </cell>
          <cell r="F1311" t="str">
            <v>M</v>
          </cell>
          <cell r="G1311" t="str">
            <v>T</v>
          </cell>
          <cell r="H1311" t="str">
            <v>1992/08/13</v>
          </cell>
          <cell r="I1311" t="str">
            <v>ADATC</v>
          </cell>
          <cell r="J1311" t="str">
            <v>W.B. Jones ADATC</v>
          </cell>
          <cell r="K1311" t="str">
            <v>950595744L</v>
          </cell>
          <cell r="M1311" t="str">
            <v>1104996</v>
          </cell>
          <cell r="N1311" t="str">
            <v>East</v>
          </cell>
          <cell r="O1311" t="str">
            <v>407</v>
          </cell>
          <cell r="P1311" t="str">
            <v>ECBH</v>
          </cell>
          <cell r="Q1311" t="str">
            <v>Therapeutic discharge  (patient is non-compliant with program guidelines - without physical or verbal altercation)</v>
          </cell>
          <cell r="R1311" t="str">
            <v>Other outpatient and residential non state facilit</v>
          </cell>
          <cell r="S1311" t="str">
            <v>Private residence</v>
          </cell>
          <cell r="T1311" t="str">
            <v>SA</v>
          </cell>
          <cell r="U1311" t="str">
            <v>Beaufort</v>
          </cell>
          <cell r="V1311" t="str">
            <v>Beaufort</v>
          </cell>
          <cell r="W1311" t="str">
            <v>Beaufort</v>
          </cell>
          <cell r="X1311" t="str">
            <v>ECBH</v>
          </cell>
          <cell r="Y1311" t="str">
            <v>East Carolina Behavioral Health</v>
          </cell>
          <cell r="AA1311" t="str">
            <v>BLUE CROSS OF NC</v>
          </cell>
          <cell r="AB1311" t="str">
            <v>BLUE CROSS</v>
          </cell>
          <cell r="AC1311" t="str">
            <v>SELF PAY</v>
          </cell>
          <cell r="AD1311" t="str">
            <v>SELF PAY</v>
          </cell>
          <cell r="AK1311" t="str">
            <v>Private</v>
          </cell>
          <cell r="AL1311">
            <v>18.975342465753425</v>
          </cell>
          <cell r="AM1311">
            <v>2026</v>
          </cell>
          <cell r="AN1311">
            <v>0</v>
          </cell>
          <cell r="AO1311">
            <v>0</v>
          </cell>
          <cell r="AP1311" t="str">
            <v>.</v>
          </cell>
          <cell r="AQ1311" t="str">
            <v>.</v>
          </cell>
          <cell r="AR1311" t="str">
            <v>Not Seen</v>
          </cell>
          <cell r="AS1311">
            <v>0</v>
          </cell>
          <cell r="AT1311">
            <v>0</v>
          </cell>
          <cell r="AU1311">
            <v>0</v>
          </cell>
          <cell r="AV1311" t="b">
            <v>0</v>
          </cell>
          <cell r="AW1311" t="b">
            <v>1</v>
          </cell>
          <cell r="AX1311" t="b">
            <v>1</v>
          </cell>
          <cell r="AY1311" t="b">
            <v>0</v>
          </cell>
          <cell r="AZ1311">
            <v>0</v>
          </cell>
          <cell r="BA1311" t="b">
            <v>0</v>
          </cell>
          <cell r="BB1311" t="b">
            <v>1</v>
          </cell>
          <cell r="BC1311">
            <v>1</v>
          </cell>
        </row>
        <row r="1312">
          <cell r="A1312" t="str">
            <v>H</v>
          </cell>
          <cell r="B1312" t="str">
            <v>2011/01/19</v>
          </cell>
          <cell r="C1312" t="str">
            <v>2011/02/09</v>
          </cell>
          <cell r="D1312">
            <v>0</v>
          </cell>
          <cell r="E1312">
            <v>2150237</v>
          </cell>
          <cell r="F1312" t="str">
            <v>F</v>
          </cell>
          <cell r="G1312" t="str">
            <v>T</v>
          </cell>
          <cell r="H1312" t="str">
            <v>1990/07/26</v>
          </cell>
          <cell r="I1312" t="str">
            <v>ADATC</v>
          </cell>
          <cell r="J1312" t="str">
            <v>J F Keith ADATC</v>
          </cell>
          <cell r="K1312" t="str">
            <v>900239035L</v>
          </cell>
          <cell r="L1312" t="str">
            <v>900239035L</v>
          </cell>
          <cell r="M1312" t="str">
            <v>1104997</v>
          </cell>
          <cell r="N1312" t="str">
            <v>West</v>
          </cell>
          <cell r="O1312" t="str">
            <v>113</v>
          </cell>
          <cell r="P1312" t="str">
            <v>Western Highlands</v>
          </cell>
          <cell r="Q1312" t="str">
            <v>Program Completion ADATC only</v>
          </cell>
          <cell r="R1312" t="str">
            <v>Other outpatient and residential non state facilit</v>
          </cell>
          <cell r="S1312" t="str">
            <v>Private residence</v>
          </cell>
          <cell r="T1312" t="str">
            <v>SA</v>
          </cell>
          <cell r="U1312" t="str">
            <v>Rutherford</v>
          </cell>
          <cell r="V1312" t="str">
            <v>Rutherford</v>
          </cell>
          <cell r="W1312" t="str">
            <v>Buncombe</v>
          </cell>
          <cell r="Y1312" t="str">
            <v>Western Highlands</v>
          </cell>
          <cell r="AA1312" t="str">
            <v>SELF PAY</v>
          </cell>
          <cell r="AB1312" t="str">
            <v>SELF PAY</v>
          </cell>
          <cell r="AK1312" t="str">
            <v>Self</v>
          </cell>
          <cell r="AL1312">
            <v>21.027397260273972</v>
          </cell>
          <cell r="AM1312">
            <v>1541</v>
          </cell>
          <cell r="AN1312">
            <v>1</v>
          </cell>
          <cell r="AO1312">
            <v>1</v>
          </cell>
          <cell r="AP1312">
            <v>20110302</v>
          </cell>
          <cell r="AQ1312">
            <v>21</v>
          </cell>
          <cell r="AR1312" t="str">
            <v>8-30 Days</v>
          </cell>
          <cell r="AS1312">
            <v>0</v>
          </cell>
          <cell r="AT1312">
            <v>0</v>
          </cell>
          <cell r="AU1312">
            <v>0</v>
          </cell>
          <cell r="AV1312" t="b">
            <v>0</v>
          </cell>
          <cell r="AW1312" t="b">
            <v>1</v>
          </cell>
          <cell r="AX1312" t="b">
            <v>1</v>
          </cell>
          <cell r="AY1312" t="b">
            <v>0</v>
          </cell>
          <cell r="AZ1312">
            <v>1</v>
          </cell>
          <cell r="BA1312" t="b">
            <v>1</v>
          </cell>
          <cell r="BB1312" t="b">
            <v>1</v>
          </cell>
          <cell r="BC1312">
            <v>1</v>
          </cell>
        </row>
        <row r="1313">
          <cell r="A1313" t="str">
            <v>2</v>
          </cell>
          <cell r="B1313" t="str">
            <v>2011/03/02</v>
          </cell>
          <cell r="C1313" t="str">
            <v>2011/03/11</v>
          </cell>
          <cell r="D1313">
            <v>0</v>
          </cell>
          <cell r="E1313">
            <v>2150237</v>
          </cell>
          <cell r="F1313" t="str">
            <v>F</v>
          </cell>
          <cell r="G1313" t="str">
            <v>T</v>
          </cell>
          <cell r="H1313" t="str">
            <v>1990/07/26</v>
          </cell>
          <cell r="I1313" t="str">
            <v>Psych Hospital</v>
          </cell>
          <cell r="J1313" t="str">
            <v>Broughton</v>
          </cell>
          <cell r="K1313" t="str">
            <v>900239035L</v>
          </cell>
          <cell r="L1313" t="str">
            <v>900239035L</v>
          </cell>
          <cell r="M1313" t="str">
            <v>1104997</v>
          </cell>
          <cell r="N1313" t="str">
            <v>West</v>
          </cell>
          <cell r="O1313" t="str">
            <v>113</v>
          </cell>
          <cell r="P1313" t="str">
            <v>Western Highlands</v>
          </cell>
          <cell r="Q1313" t="str">
            <v>Direct to Outpatient Commitment</v>
          </cell>
          <cell r="R1313" t="str">
            <v>Other outpatient and residential non state facilit</v>
          </cell>
          <cell r="S1313" t="str">
            <v>Private residence</v>
          </cell>
          <cell r="T1313" t="str">
            <v>MH</v>
          </cell>
          <cell r="U1313" t="str">
            <v>Rutherford</v>
          </cell>
          <cell r="V1313" t="str">
            <v>Rutherford</v>
          </cell>
          <cell r="W1313" t="str">
            <v>Rutherford</v>
          </cell>
          <cell r="Y1313" t="str">
            <v>Western Highlands</v>
          </cell>
          <cell r="AA1313" t="str">
            <v>SELF PAY</v>
          </cell>
          <cell r="AB1313" t="str">
            <v>SELF PAY</v>
          </cell>
          <cell r="AK1313" t="str">
            <v>Self</v>
          </cell>
          <cell r="AL1313">
            <v>21.027397260273972</v>
          </cell>
          <cell r="AM1313">
            <v>912</v>
          </cell>
          <cell r="AN1313">
            <v>1</v>
          </cell>
          <cell r="AO1313">
            <v>1</v>
          </cell>
          <cell r="AP1313">
            <v>20110316</v>
          </cell>
          <cell r="AQ1313">
            <v>5</v>
          </cell>
          <cell r="AR1313" t="str">
            <v>0-7 Days</v>
          </cell>
          <cell r="AS1313">
            <v>0</v>
          </cell>
          <cell r="AT1313">
            <v>0</v>
          </cell>
          <cell r="AU1313">
            <v>1</v>
          </cell>
          <cell r="AV1313" t="b">
            <v>1</v>
          </cell>
          <cell r="AW1313" t="b">
            <v>1</v>
          </cell>
          <cell r="AX1313" t="b">
            <v>1</v>
          </cell>
          <cell r="AY1313" t="b">
            <v>0</v>
          </cell>
          <cell r="AZ1313">
            <v>0</v>
          </cell>
          <cell r="BA1313" t="b">
            <v>1</v>
          </cell>
          <cell r="BB1313" t="b">
            <v>1</v>
          </cell>
          <cell r="BC1313">
            <v>1</v>
          </cell>
        </row>
        <row r="1314">
          <cell r="A1314" t="str">
            <v>1</v>
          </cell>
          <cell r="B1314" t="str">
            <v>2011/01/04</v>
          </cell>
          <cell r="C1314" t="str">
            <v>2011/01/13</v>
          </cell>
          <cell r="D1314">
            <v>0</v>
          </cell>
          <cell r="E1314">
            <v>2290367</v>
          </cell>
          <cell r="F1314" t="str">
            <v>F</v>
          </cell>
          <cell r="G1314" t="str">
            <v>T</v>
          </cell>
          <cell r="H1314" t="str">
            <v>1993/09/14</v>
          </cell>
          <cell r="I1314" t="str">
            <v>Psych Hospital</v>
          </cell>
          <cell r="J1314" t="str">
            <v>Cherry</v>
          </cell>
          <cell r="M1314" t="str">
            <v>1104999</v>
          </cell>
          <cell r="N1314" t="str">
            <v>East</v>
          </cell>
          <cell r="O1314" t="str">
            <v>405</v>
          </cell>
          <cell r="P1314" t="str">
            <v>Beacon Center</v>
          </cell>
          <cell r="Q1314" t="str">
            <v>Direct to Outpatient Commitment</v>
          </cell>
          <cell r="R1314" t="str">
            <v>Other outpatient and residential non state facilit</v>
          </cell>
          <cell r="S1314" t="str">
            <v>Private residence</v>
          </cell>
          <cell r="T1314" t="str">
            <v>MH</v>
          </cell>
          <cell r="U1314" t="str">
            <v>Wilson</v>
          </cell>
          <cell r="V1314" t="str">
            <v>Wilson</v>
          </cell>
          <cell r="W1314" t="str">
            <v>Wilson</v>
          </cell>
          <cell r="X1314" t="str">
            <v>Beacon Center</v>
          </cell>
          <cell r="Y1314" t="str">
            <v>Beacon Center</v>
          </cell>
          <cell r="AA1314" t="str">
            <v>SELF PAY</v>
          </cell>
          <cell r="AB1314" t="str">
            <v>SELF PAY</v>
          </cell>
          <cell r="AK1314" t="str">
            <v>Self</v>
          </cell>
          <cell r="AL1314">
            <v>17.887671232876713</v>
          </cell>
          <cell r="AM1314">
            <v>685</v>
          </cell>
          <cell r="AN1314" t="e">
            <v>#N/A</v>
          </cell>
          <cell r="AO1314">
            <v>0</v>
          </cell>
          <cell r="AP1314" t="e">
            <v>#N/A</v>
          </cell>
          <cell r="AQ1314" t="e">
            <v>#N/A</v>
          </cell>
          <cell r="AR1314" t="e">
            <v>#N/A</v>
          </cell>
          <cell r="AS1314" t="e">
            <v>#N/A</v>
          </cell>
          <cell r="AT1314">
            <v>0</v>
          </cell>
          <cell r="AU1314">
            <v>1</v>
          </cell>
          <cell r="AV1314" t="b">
            <v>1</v>
          </cell>
          <cell r="AW1314" t="b">
            <v>1</v>
          </cell>
          <cell r="AX1314" t="b">
            <v>1</v>
          </cell>
          <cell r="AY1314" t="b">
            <v>0</v>
          </cell>
          <cell r="AZ1314">
            <v>0</v>
          </cell>
          <cell r="BA1314" t="b">
            <v>1</v>
          </cell>
          <cell r="BB1314" t="b">
            <v>1</v>
          </cell>
          <cell r="BC1314">
            <v>1</v>
          </cell>
        </row>
        <row r="1315">
          <cell r="A1315" t="str">
            <v>0</v>
          </cell>
          <cell r="B1315" t="str">
            <v>2011/01/04</v>
          </cell>
          <cell r="C1315" t="str">
            <v>2011/01/07</v>
          </cell>
          <cell r="D1315">
            <v>0</v>
          </cell>
          <cell r="E1315">
            <v>2290368</v>
          </cell>
          <cell r="F1315" t="str">
            <v>F</v>
          </cell>
          <cell r="G1315" t="str">
            <v>T</v>
          </cell>
          <cell r="H1315" t="str">
            <v>1990/10/23</v>
          </cell>
          <cell r="I1315" t="str">
            <v>Psych Hospital</v>
          </cell>
          <cell r="J1315" t="str">
            <v>Central Regional Hospital</v>
          </cell>
          <cell r="K1315" t="str">
            <v>951738263O</v>
          </cell>
          <cell r="M1315" t="str">
            <v>1105000</v>
          </cell>
          <cell r="N1315" t="str">
            <v>C</v>
          </cell>
          <cell r="O1315" t="str">
            <v>308</v>
          </cell>
          <cell r="P1315" t="str">
            <v>Wake</v>
          </cell>
          <cell r="Q1315" t="str">
            <v>Direct with Approval</v>
          </cell>
          <cell r="R1315" t="str">
            <v>Other outpatient and residential non state facilit</v>
          </cell>
          <cell r="S1315" t="str">
            <v>Private residence</v>
          </cell>
          <cell r="T1315" t="str">
            <v>SA</v>
          </cell>
          <cell r="U1315" t="str">
            <v>Wake</v>
          </cell>
          <cell r="V1315" t="str">
            <v>Wake</v>
          </cell>
          <cell r="W1315" t="str">
            <v>Wake</v>
          </cell>
          <cell r="X1315" t="str">
            <v>Wake</v>
          </cell>
          <cell r="Y1315" t="str">
            <v>Wake</v>
          </cell>
          <cell r="AA1315" t="str">
            <v>UNITED HEALTHCARE - UBH CLAIMS</v>
          </cell>
          <cell r="AB1315" t="str">
            <v>HMO</v>
          </cell>
          <cell r="AC1315" t="str">
            <v>SELF PAY</v>
          </cell>
          <cell r="AD1315" t="str">
            <v>SELF PAY</v>
          </cell>
          <cell r="AK1315" t="str">
            <v>Private</v>
          </cell>
          <cell r="AL1315">
            <v>20.783561643835615</v>
          </cell>
          <cell r="AM1315">
            <v>374</v>
          </cell>
          <cell r="AN1315">
            <v>0</v>
          </cell>
          <cell r="AO1315">
            <v>0</v>
          </cell>
          <cell r="AP1315" t="str">
            <v>.</v>
          </cell>
          <cell r="AQ1315" t="str">
            <v>.</v>
          </cell>
          <cell r="AR1315" t="str">
            <v>Not Seen</v>
          </cell>
          <cell r="AS1315">
            <v>0</v>
          </cell>
          <cell r="AT1315">
            <v>0</v>
          </cell>
          <cell r="AU1315">
            <v>1</v>
          </cell>
          <cell r="AV1315" t="b">
            <v>1</v>
          </cell>
          <cell r="AW1315" t="b">
            <v>1</v>
          </cell>
          <cell r="AX1315" t="b">
            <v>1</v>
          </cell>
          <cell r="AY1315" t="b">
            <v>0</v>
          </cell>
          <cell r="AZ1315">
            <v>0</v>
          </cell>
          <cell r="BA1315" t="b">
            <v>1</v>
          </cell>
          <cell r="BB1315" t="b">
            <v>1</v>
          </cell>
          <cell r="BC1315">
            <v>1</v>
          </cell>
        </row>
        <row r="1316">
          <cell r="A1316" t="str">
            <v>1</v>
          </cell>
          <cell r="B1316" t="str">
            <v>2011/01/04</v>
          </cell>
          <cell r="C1316" t="str">
            <v>2011/01/10</v>
          </cell>
          <cell r="D1316">
            <v>0</v>
          </cell>
          <cell r="E1316">
            <v>2290369</v>
          </cell>
          <cell r="F1316" t="str">
            <v>F</v>
          </cell>
          <cell r="G1316" t="str">
            <v>T</v>
          </cell>
          <cell r="H1316" t="str">
            <v>1987/03/05</v>
          </cell>
          <cell r="I1316" t="str">
            <v>Psych Hospital</v>
          </cell>
          <cell r="J1316" t="str">
            <v>Cherry</v>
          </cell>
          <cell r="K1316" t="str">
            <v>950300730P</v>
          </cell>
          <cell r="M1316" t="str">
            <v>1105001</v>
          </cell>
          <cell r="N1316" t="str">
            <v>East</v>
          </cell>
          <cell r="O1316" t="str">
            <v>412</v>
          </cell>
          <cell r="P1316" t="str">
            <v>Albemarle</v>
          </cell>
          <cell r="Q1316" t="str">
            <v>Direct with Approval</v>
          </cell>
          <cell r="R1316" t="str">
            <v>Other outpatient and residential non state facilit</v>
          </cell>
          <cell r="S1316" t="str">
            <v>Private residence</v>
          </cell>
          <cell r="T1316" t="str">
            <v>MH</v>
          </cell>
          <cell r="U1316" t="str">
            <v>Perquimans</v>
          </cell>
          <cell r="V1316" t="str">
            <v>Perquimans</v>
          </cell>
          <cell r="W1316" t="str">
            <v>Perquimans</v>
          </cell>
          <cell r="X1316" t="str">
            <v>ECBH</v>
          </cell>
          <cell r="Y1316" t="str">
            <v>East Carolina Behavioral Health</v>
          </cell>
          <cell r="AA1316" t="str">
            <v>SELF PAY</v>
          </cell>
          <cell r="AB1316" t="str">
            <v>SELF PAY</v>
          </cell>
          <cell r="AK1316" t="str">
            <v>Self</v>
          </cell>
          <cell r="AL1316">
            <v>24.421917808219177</v>
          </cell>
          <cell r="AM1316">
            <v>686</v>
          </cell>
          <cell r="AN1316">
            <v>1</v>
          </cell>
          <cell r="AO1316">
            <v>1</v>
          </cell>
          <cell r="AP1316">
            <v>20110127</v>
          </cell>
          <cell r="AQ1316">
            <v>17</v>
          </cell>
          <cell r="AR1316" t="str">
            <v>8-30 Days</v>
          </cell>
          <cell r="AS1316">
            <v>0</v>
          </cell>
          <cell r="AT1316">
            <v>0</v>
          </cell>
          <cell r="AU1316">
            <v>1</v>
          </cell>
          <cell r="AV1316" t="b">
            <v>1</v>
          </cell>
          <cell r="AW1316" t="b">
            <v>1</v>
          </cell>
          <cell r="AX1316" t="b">
            <v>1</v>
          </cell>
          <cell r="AY1316" t="b">
            <v>0</v>
          </cell>
          <cell r="AZ1316">
            <v>0</v>
          </cell>
          <cell r="BA1316" t="b">
            <v>1</v>
          </cell>
          <cell r="BB1316" t="b">
            <v>1</v>
          </cell>
          <cell r="BC1316">
            <v>1</v>
          </cell>
        </row>
        <row r="1317">
          <cell r="A1317" t="str">
            <v>H</v>
          </cell>
          <cell r="B1317" t="str">
            <v>2011/01/04</v>
          </cell>
          <cell r="C1317" t="str">
            <v>2011/01/07</v>
          </cell>
          <cell r="D1317">
            <v>0</v>
          </cell>
          <cell r="E1317">
            <v>2242921</v>
          </cell>
          <cell r="F1317" t="str">
            <v>M</v>
          </cell>
          <cell r="G1317" t="str">
            <v>T</v>
          </cell>
          <cell r="H1317" t="str">
            <v>1979/04/06</v>
          </cell>
          <cell r="I1317" t="str">
            <v>ADATC</v>
          </cell>
          <cell r="J1317" t="str">
            <v>J F Keith ADATC</v>
          </cell>
          <cell r="K1317" t="str">
            <v>946385547P</v>
          </cell>
          <cell r="L1317" t="str">
            <v>946385547P</v>
          </cell>
          <cell r="M1317" t="str">
            <v>1105003</v>
          </cell>
          <cell r="N1317" t="str">
            <v>West</v>
          </cell>
          <cell r="O1317" t="str">
            <v>113</v>
          </cell>
          <cell r="P1317" t="str">
            <v>Western Highlands</v>
          </cell>
          <cell r="Q1317" t="str">
            <v>Program Completion ADATC only</v>
          </cell>
          <cell r="R1317" t="str">
            <v>Other outpatient and residential non state facilit</v>
          </cell>
          <cell r="S1317" t="str">
            <v>Private residence</v>
          </cell>
          <cell r="T1317" t="str">
            <v>SA</v>
          </cell>
          <cell r="U1317" t="str">
            <v>Buncombe</v>
          </cell>
          <cell r="V1317" t="str">
            <v>Buncombe</v>
          </cell>
          <cell r="W1317" t="str">
            <v>Buncombe</v>
          </cell>
          <cell r="Y1317" t="str">
            <v>Western Highlands</v>
          </cell>
          <cell r="AA1317" t="str">
            <v>SELF PAY</v>
          </cell>
          <cell r="AB1317" t="str">
            <v>SELF PAY</v>
          </cell>
          <cell r="AC1317" t="str">
            <v>ATTORNEY GENERAL'S OFFICE</v>
          </cell>
          <cell r="AD1317" t="str">
            <v>SELF PAY</v>
          </cell>
          <cell r="AK1317" t="str">
            <v>Self</v>
          </cell>
          <cell r="AL1317">
            <v>32.339726027397262</v>
          </cell>
          <cell r="AM1317">
            <v>1570</v>
          </cell>
          <cell r="AN1317">
            <v>1</v>
          </cell>
          <cell r="AO1317">
            <v>1</v>
          </cell>
          <cell r="AP1317">
            <v>20110126</v>
          </cell>
          <cell r="AQ1317">
            <v>19</v>
          </cell>
          <cell r="AR1317" t="str">
            <v>8-30 Days</v>
          </cell>
          <cell r="AS1317">
            <v>0</v>
          </cell>
          <cell r="AT1317">
            <v>0</v>
          </cell>
          <cell r="AU1317">
            <v>0</v>
          </cell>
          <cell r="AV1317" t="b">
            <v>0</v>
          </cell>
          <cell r="AW1317" t="b">
            <v>1</v>
          </cell>
          <cell r="AX1317" t="b">
            <v>1</v>
          </cell>
          <cell r="AY1317" t="b">
            <v>0</v>
          </cell>
          <cell r="AZ1317">
            <v>1</v>
          </cell>
          <cell r="BA1317" t="b">
            <v>1</v>
          </cell>
          <cell r="BB1317" t="b">
            <v>1</v>
          </cell>
          <cell r="BC1317">
            <v>1</v>
          </cell>
        </row>
        <row r="1318">
          <cell r="A1318" t="str">
            <v>H</v>
          </cell>
          <cell r="B1318" t="str">
            <v>2011/01/04</v>
          </cell>
          <cell r="C1318" t="str">
            <v>2011/01/09</v>
          </cell>
          <cell r="D1318">
            <v>0</v>
          </cell>
          <cell r="E1318">
            <v>2290371</v>
          </cell>
          <cell r="F1318" t="str">
            <v>M</v>
          </cell>
          <cell r="G1318" t="str">
            <v>T</v>
          </cell>
          <cell r="H1318" t="str">
            <v>1965/08/11</v>
          </cell>
          <cell r="I1318" t="str">
            <v>ADATC</v>
          </cell>
          <cell r="J1318" t="str">
            <v>J F Keith ADATC</v>
          </cell>
          <cell r="K1318" t="str">
            <v>950013103K</v>
          </cell>
          <cell r="M1318" t="str">
            <v>1105004</v>
          </cell>
          <cell r="N1318" t="str">
            <v>West</v>
          </cell>
          <cell r="O1318" t="str">
            <v>113</v>
          </cell>
          <cell r="P1318" t="str">
            <v>Western Highlands</v>
          </cell>
          <cell r="Q1318" t="str">
            <v>Against Medical advice Discharge(AMA)</v>
          </cell>
          <cell r="R1318" t="str">
            <v>Other outpatient and residential non state facilit</v>
          </cell>
          <cell r="S1318" t="str">
            <v>Other</v>
          </cell>
          <cell r="T1318" t="str">
            <v>SA</v>
          </cell>
          <cell r="U1318" t="str">
            <v>Transylvania</v>
          </cell>
          <cell r="V1318" t="str">
            <v>Transylvania</v>
          </cell>
          <cell r="W1318" t="str">
            <v>Transylvania</v>
          </cell>
          <cell r="Y1318" t="str">
            <v>Western Highlands</v>
          </cell>
          <cell r="AA1318" t="str">
            <v>SELF PAY</v>
          </cell>
          <cell r="AB1318" t="str">
            <v>SELF PAY</v>
          </cell>
          <cell r="AK1318" t="str">
            <v>Self</v>
          </cell>
          <cell r="AL1318">
            <v>46</v>
          </cell>
          <cell r="AM1318">
            <v>1602</v>
          </cell>
          <cell r="AN1318">
            <v>1</v>
          </cell>
          <cell r="AO1318">
            <v>1</v>
          </cell>
          <cell r="AP1318">
            <v>20110111</v>
          </cell>
          <cell r="AQ1318">
            <v>2</v>
          </cell>
          <cell r="AR1318" t="str">
            <v>0-7 Days</v>
          </cell>
          <cell r="AS1318">
            <v>0</v>
          </cell>
          <cell r="AT1318">
            <v>0</v>
          </cell>
          <cell r="AU1318">
            <v>0</v>
          </cell>
          <cell r="AV1318" t="b">
            <v>0</v>
          </cell>
          <cell r="AW1318" t="b">
            <v>1</v>
          </cell>
          <cell r="AX1318" t="b">
            <v>1</v>
          </cell>
          <cell r="AY1318" t="b">
            <v>0</v>
          </cell>
          <cell r="AZ1318">
            <v>0</v>
          </cell>
          <cell r="BA1318" t="b">
            <v>0</v>
          </cell>
          <cell r="BB1318" t="b">
            <v>1</v>
          </cell>
          <cell r="BC1318">
            <v>1</v>
          </cell>
        </row>
        <row r="1319">
          <cell r="A1319" t="str">
            <v>0</v>
          </cell>
          <cell r="B1319" t="str">
            <v>2011/01/05</v>
          </cell>
          <cell r="C1319" t="str">
            <v>2011/01/10</v>
          </cell>
          <cell r="D1319">
            <v>0</v>
          </cell>
          <cell r="E1319">
            <v>2274509</v>
          </cell>
          <cell r="F1319" t="str">
            <v>F</v>
          </cell>
          <cell r="G1319" t="str">
            <v>T</v>
          </cell>
          <cell r="H1319" t="str">
            <v>1987/02/19</v>
          </cell>
          <cell r="I1319" t="str">
            <v>Psych Hospital</v>
          </cell>
          <cell r="J1319" t="str">
            <v>Central Regional Hospital</v>
          </cell>
          <cell r="K1319" t="str">
            <v>946942607K</v>
          </cell>
          <cell r="M1319" t="str">
            <v>1105006</v>
          </cell>
          <cell r="N1319" t="str">
            <v>C</v>
          </cell>
          <cell r="O1319" t="str">
            <v>303</v>
          </cell>
          <cell r="P1319" t="str">
            <v>Sandhills</v>
          </cell>
          <cell r="Q1319" t="str">
            <v>Direct to Outpatient Commitment</v>
          </cell>
          <cell r="R1319" t="str">
            <v>Other outpatient and residential non state facilit</v>
          </cell>
          <cell r="S1319" t="str">
            <v>Private residence</v>
          </cell>
          <cell r="T1319" t="str">
            <v>SA</v>
          </cell>
          <cell r="U1319" t="str">
            <v>Lee</v>
          </cell>
          <cell r="V1319" t="str">
            <v>Lee</v>
          </cell>
          <cell r="W1319" t="str">
            <v>Lee</v>
          </cell>
          <cell r="X1319" t="str">
            <v>Sandhills</v>
          </cell>
          <cell r="Y1319" t="str">
            <v>Sandhills Center</v>
          </cell>
          <cell r="AA1319" t="str">
            <v>SELF PAY</v>
          </cell>
          <cell r="AB1319" t="str">
            <v>SELF PAY</v>
          </cell>
          <cell r="AK1319" t="str">
            <v>Self</v>
          </cell>
          <cell r="AL1319">
            <v>24.460273972602739</v>
          </cell>
          <cell r="AM1319">
            <v>334</v>
          </cell>
          <cell r="AN1319">
            <v>1</v>
          </cell>
          <cell r="AO1319">
            <v>1</v>
          </cell>
          <cell r="AP1319">
            <v>20110111</v>
          </cell>
          <cell r="AQ1319">
            <v>1</v>
          </cell>
          <cell r="AR1319" t="str">
            <v>0-7 Days</v>
          </cell>
          <cell r="AS1319">
            <v>0</v>
          </cell>
          <cell r="AT1319">
            <v>0</v>
          </cell>
          <cell r="AU1319">
            <v>1</v>
          </cell>
          <cell r="AV1319" t="b">
            <v>1</v>
          </cell>
          <cell r="AW1319" t="b">
            <v>1</v>
          </cell>
          <cell r="AX1319" t="b">
            <v>1</v>
          </cell>
          <cell r="AY1319" t="b">
            <v>0</v>
          </cell>
          <cell r="AZ1319">
            <v>0</v>
          </cell>
          <cell r="BA1319" t="b">
            <v>1</v>
          </cell>
          <cell r="BB1319" t="b">
            <v>1</v>
          </cell>
          <cell r="BC1319">
            <v>1</v>
          </cell>
        </row>
        <row r="1320">
          <cell r="A1320" t="str">
            <v>0</v>
          </cell>
          <cell r="B1320" t="str">
            <v>2011/01/05</v>
          </cell>
          <cell r="C1320" t="str">
            <v>2011/02/02</v>
          </cell>
          <cell r="D1320">
            <v>0</v>
          </cell>
          <cell r="E1320">
            <v>2290373</v>
          </cell>
          <cell r="F1320" t="str">
            <v>M</v>
          </cell>
          <cell r="G1320" t="str">
            <v>T</v>
          </cell>
          <cell r="H1320" t="str">
            <v>1947/04/03</v>
          </cell>
          <cell r="I1320" t="str">
            <v>Psych Hospital</v>
          </cell>
          <cell r="J1320" t="str">
            <v>Central Regional Hospital</v>
          </cell>
          <cell r="K1320" t="str">
            <v>951791356R</v>
          </cell>
          <cell r="M1320" t="str">
            <v>1105007</v>
          </cell>
          <cell r="N1320" t="str">
            <v>C</v>
          </cell>
          <cell r="O1320" t="str">
            <v>206</v>
          </cell>
          <cell r="P1320" t="str">
            <v>O-P-C</v>
          </cell>
          <cell r="Q1320" t="str">
            <v>Direct with Approval</v>
          </cell>
          <cell r="R1320" t="str">
            <v>Other outpatient and residential non state facilit</v>
          </cell>
          <cell r="S1320" t="str">
            <v>Private residence</v>
          </cell>
          <cell r="T1320" t="str">
            <v>MH</v>
          </cell>
          <cell r="U1320" t="str">
            <v>Orange</v>
          </cell>
          <cell r="V1320" t="str">
            <v>Orange</v>
          </cell>
          <cell r="W1320" t="str">
            <v>Orange</v>
          </cell>
          <cell r="X1320" t="str">
            <v>O-P-C</v>
          </cell>
          <cell r="Y1320" t="str">
            <v>Orange-Person-Chatham</v>
          </cell>
          <cell r="AA1320" t="str">
            <v>MEDICARE PART A</v>
          </cell>
          <cell r="AB1320" t="str">
            <v>MEDICARE</v>
          </cell>
          <cell r="AC1320" t="str">
            <v>SELF PAY</v>
          </cell>
          <cell r="AD1320" t="str">
            <v>SELF PAY</v>
          </cell>
          <cell r="AE1320" t="str">
            <v>MEDICARE PART B</v>
          </cell>
          <cell r="AF1320" t="str">
            <v>MEDICARE</v>
          </cell>
          <cell r="AK1320" t="str">
            <v>Medicare</v>
          </cell>
          <cell r="AL1320">
            <v>64.369863013698634</v>
          </cell>
          <cell r="AM1320">
            <v>375</v>
          </cell>
          <cell r="AN1320">
            <v>0</v>
          </cell>
          <cell r="AO1320">
            <v>0</v>
          </cell>
          <cell r="AP1320" t="str">
            <v>.</v>
          </cell>
          <cell r="AQ1320" t="str">
            <v>.</v>
          </cell>
          <cell r="AR1320" t="str">
            <v>Not Seen</v>
          </cell>
          <cell r="AS1320">
            <v>0</v>
          </cell>
          <cell r="AT1320">
            <v>0</v>
          </cell>
          <cell r="AU1320">
            <v>1</v>
          </cell>
          <cell r="AV1320" t="b">
            <v>1</v>
          </cell>
          <cell r="AW1320" t="b">
            <v>1</v>
          </cell>
          <cell r="AX1320" t="b">
            <v>1</v>
          </cell>
          <cell r="AY1320" t="b">
            <v>0</v>
          </cell>
          <cell r="AZ1320">
            <v>0</v>
          </cell>
          <cell r="BA1320" t="b">
            <v>1</v>
          </cell>
          <cell r="BB1320" t="b">
            <v>1</v>
          </cell>
          <cell r="BC1320">
            <v>1</v>
          </cell>
        </row>
        <row r="1321">
          <cell r="A1321" t="str">
            <v>0</v>
          </cell>
          <cell r="B1321" t="str">
            <v>2011/02/10</v>
          </cell>
          <cell r="C1321" t="str">
            <v>2011/02/16</v>
          </cell>
          <cell r="D1321">
            <v>0</v>
          </cell>
          <cell r="E1321">
            <v>2290373</v>
          </cell>
          <cell r="F1321" t="str">
            <v>M</v>
          </cell>
          <cell r="G1321" t="str">
            <v>T</v>
          </cell>
          <cell r="H1321" t="str">
            <v>1947/04/03</v>
          </cell>
          <cell r="I1321" t="str">
            <v>Psych Hospital</v>
          </cell>
          <cell r="J1321" t="str">
            <v>Central Regional Hospital</v>
          </cell>
          <cell r="K1321" t="str">
            <v>951791356R</v>
          </cell>
          <cell r="M1321" t="str">
            <v>1105007</v>
          </cell>
          <cell r="N1321" t="str">
            <v>C</v>
          </cell>
          <cell r="O1321" t="str">
            <v>206</v>
          </cell>
          <cell r="P1321" t="str">
            <v>O-P-C</v>
          </cell>
          <cell r="Q1321" t="str">
            <v>Direct with Approval</v>
          </cell>
          <cell r="R1321" t="str">
            <v>Other outpatient and residential non state facilit</v>
          </cell>
          <cell r="S1321" t="str">
            <v>Private residence</v>
          </cell>
          <cell r="T1321" t="str">
            <v>MH</v>
          </cell>
          <cell r="U1321" t="str">
            <v>Orange</v>
          </cell>
          <cell r="V1321" t="str">
            <v>Orange</v>
          </cell>
          <cell r="W1321" t="str">
            <v>Orange</v>
          </cell>
          <cell r="X1321" t="str">
            <v>O-P-C</v>
          </cell>
          <cell r="Y1321" t="str">
            <v>Orange-Person-Chatham</v>
          </cell>
          <cell r="AA1321" t="str">
            <v>MEDICARE PART A</v>
          </cell>
          <cell r="AB1321" t="str">
            <v>MEDICARE</v>
          </cell>
          <cell r="AC1321" t="str">
            <v>SELF PAY</v>
          </cell>
          <cell r="AD1321" t="str">
            <v>SELF PAY</v>
          </cell>
          <cell r="AE1321" t="str">
            <v>MEDICARE PART B</v>
          </cell>
          <cell r="AF1321" t="str">
            <v>MEDICARE</v>
          </cell>
          <cell r="AK1321" t="str">
            <v>Medicare</v>
          </cell>
          <cell r="AL1321">
            <v>64.369863013698634</v>
          </cell>
          <cell r="AM1321">
            <v>376</v>
          </cell>
          <cell r="AN1321">
            <v>0</v>
          </cell>
          <cell r="AO1321">
            <v>0</v>
          </cell>
          <cell r="AP1321" t="str">
            <v>.</v>
          </cell>
          <cell r="AQ1321" t="str">
            <v>.</v>
          </cell>
          <cell r="AR1321" t="str">
            <v>Not Seen</v>
          </cell>
          <cell r="AS1321">
            <v>0</v>
          </cell>
          <cell r="AT1321">
            <v>0</v>
          </cell>
          <cell r="AU1321">
            <v>1</v>
          </cell>
          <cell r="AV1321" t="b">
            <v>1</v>
          </cell>
          <cell r="AW1321" t="b">
            <v>1</v>
          </cell>
          <cell r="AX1321" t="b">
            <v>1</v>
          </cell>
          <cell r="AY1321" t="b">
            <v>0</v>
          </cell>
          <cell r="AZ1321">
            <v>0</v>
          </cell>
          <cell r="BA1321" t="b">
            <v>1</v>
          </cell>
          <cell r="BB1321" t="b">
            <v>1</v>
          </cell>
          <cell r="BC1321">
            <v>1</v>
          </cell>
        </row>
        <row r="1322">
          <cell r="A1322" t="str">
            <v>H</v>
          </cell>
          <cell r="B1322" t="str">
            <v>2011/01/05</v>
          </cell>
          <cell r="C1322" t="str">
            <v>2011/02/04</v>
          </cell>
          <cell r="D1322">
            <v>0</v>
          </cell>
          <cell r="E1322">
            <v>2290374</v>
          </cell>
          <cell r="F1322" t="str">
            <v>M</v>
          </cell>
          <cell r="G1322" t="str">
            <v>T</v>
          </cell>
          <cell r="H1322" t="str">
            <v>1957/09/25</v>
          </cell>
          <cell r="I1322" t="str">
            <v>ADATC</v>
          </cell>
          <cell r="J1322" t="str">
            <v>J F Keith ADATC</v>
          </cell>
          <cell r="K1322" t="str">
            <v>946020885L</v>
          </cell>
          <cell r="L1322" t="str">
            <v>946020885L</v>
          </cell>
          <cell r="M1322" t="str">
            <v>1105008</v>
          </cell>
          <cell r="N1322" t="str">
            <v>West</v>
          </cell>
          <cell r="O1322" t="str">
            <v>113</v>
          </cell>
          <cell r="P1322" t="str">
            <v>Western Highlands</v>
          </cell>
          <cell r="Q1322" t="str">
            <v>Program Completion ADATC only</v>
          </cell>
          <cell r="R1322" t="str">
            <v>Other outpatient and residential non state facilit</v>
          </cell>
          <cell r="S1322" t="str">
            <v>Private residence</v>
          </cell>
          <cell r="T1322" t="str">
            <v>SA</v>
          </cell>
          <cell r="U1322" t="str">
            <v>Buncombe</v>
          </cell>
          <cell r="V1322" t="str">
            <v>Buncombe</v>
          </cell>
          <cell r="W1322" t="str">
            <v>Buncombe</v>
          </cell>
          <cell r="Y1322" t="str">
            <v>Western Highlands</v>
          </cell>
          <cell r="AA1322" t="str">
            <v>SELF PAY</v>
          </cell>
          <cell r="AB1322" t="str">
            <v>SELF PAY</v>
          </cell>
          <cell r="AC1322" t="str">
            <v>MEDICAID(NC)</v>
          </cell>
          <cell r="AD1322" t="str">
            <v>MEDICAID</v>
          </cell>
          <cell r="AK1322" t="str">
            <v>Medicaid</v>
          </cell>
          <cell r="AL1322">
            <v>53.88219178082192</v>
          </cell>
          <cell r="AM1322">
            <v>1603</v>
          </cell>
          <cell r="AN1322">
            <v>0</v>
          </cell>
          <cell r="AO1322">
            <v>0</v>
          </cell>
          <cell r="AP1322" t="str">
            <v>.</v>
          </cell>
          <cell r="AQ1322" t="str">
            <v>.</v>
          </cell>
          <cell r="AR1322" t="str">
            <v>Not Seen</v>
          </cell>
          <cell r="AS1322">
            <v>0</v>
          </cell>
          <cell r="AT1322">
            <v>0</v>
          </cell>
          <cell r="AU1322">
            <v>0</v>
          </cell>
          <cell r="AV1322" t="b">
            <v>0</v>
          </cell>
          <cell r="AW1322" t="b">
            <v>1</v>
          </cell>
          <cell r="AX1322" t="b">
            <v>1</v>
          </cell>
          <cell r="AY1322" t="b">
            <v>0</v>
          </cell>
          <cell r="AZ1322">
            <v>1</v>
          </cell>
          <cell r="BA1322" t="b">
            <v>1</v>
          </cell>
          <cell r="BB1322" t="b">
            <v>1</v>
          </cell>
          <cell r="BC1322">
            <v>1</v>
          </cell>
        </row>
        <row r="1323">
          <cell r="A1323" t="str">
            <v>H</v>
          </cell>
          <cell r="B1323" t="str">
            <v>2011/01/05</v>
          </cell>
          <cell r="C1323" t="str">
            <v>2011/02/01</v>
          </cell>
          <cell r="D1323">
            <v>0</v>
          </cell>
          <cell r="E1323">
            <v>2088137</v>
          </cell>
          <cell r="F1323" t="str">
            <v>F</v>
          </cell>
          <cell r="G1323" t="str">
            <v>T</v>
          </cell>
          <cell r="H1323" t="str">
            <v>1969/08/01</v>
          </cell>
          <cell r="I1323" t="str">
            <v>ADATC</v>
          </cell>
          <cell r="J1323" t="str">
            <v>J F Keith ADATC</v>
          </cell>
          <cell r="K1323" t="str">
            <v>949114268M</v>
          </cell>
          <cell r="M1323" t="str">
            <v>1105011</v>
          </cell>
          <cell r="N1323" t="str">
            <v>West</v>
          </cell>
          <cell r="O1323" t="str">
            <v>109</v>
          </cell>
          <cell r="P1323" t="str">
            <v>Mental Health Partners</v>
          </cell>
          <cell r="Q1323" t="str">
            <v>Against Medical advice Discharge(AMA)</v>
          </cell>
          <cell r="R1323" t="str">
            <v>Other outpatient and residential non state facilit</v>
          </cell>
          <cell r="S1323" t="str">
            <v>Private residence</v>
          </cell>
          <cell r="T1323" t="str">
            <v>SA</v>
          </cell>
          <cell r="U1323" t="str">
            <v>Catawba</v>
          </cell>
          <cell r="V1323" t="str">
            <v>Catawba</v>
          </cell>
          <cell r="W1323" t="str">
            <v>Catawba</v>
          </cell>
          <cell r="X1323" t="str">
            <v>Mental Health Partners</v>
          </cell>
          <cell r="Y1323" t="str">
            <v>Mental Health Partners</v>
          </cell>
          <cell r="AA1323" t="str">
            <v>SELF PAY</v>
          </cell>
          <cell r="AB1323" t="str">
            <v>SELF PAY</v>
          </cell>
          <cell r="AK1323" t="str">
            <v>Self</v>
          </cell>
          <cell r="AL1323">
            <v>42.024657534246572</v>
          </cell>
          <cell r="AM1323">
            <v>1533</v>
          </cell>
          <cell r="AN1323">
            <v>0</v>
          </cell>
          <cell r="AO1323">
            <v>0</v>
          </cell>
          <cell r="AP1323" t="str">
            <v>.</v>
          </cell>
          <cell r="AQ1323" t="str">
            <v>.</v>
          </cell>
          <cell r="AR1323" t="str">
            <v>Not Seen</v>
          </cell>
          <cell r="AS1323">
            <v>0</v>
          </cell>
          <cell r="AT1323">
            <v>0</v>
          </cell>
          <cell r="AU1323">
            <v>0</v>
          </cell>
          <cell r="AV1323" t="b">
            <v>0</v>
          </cell>
          <cell r="AW1323" t="b">
            <v>1</v>
          </cell>
          <cell r="AX1323" t="b">
            <v>1</v>
          </cell>
          <cell r="AY1323" t="b">
            <v>0</v>
          </cell>
          <cell r="AZ1323">
            <v>0</v>
          </cell>
          <cell r="BA1323" t="b">
            <v>0</v>
          </cell>
          <cell r="BB1323" t="b">
            <v>1</v>
          </cell>
          <cell r="BC1323">
            <v>1</v>
          </cell>
        </row>
        <row r="1324">
          <cell r="A1324" t="str">
            <v>H</v>
          </cell>
          <cell r="B1324" t="str">
            <v>2011/01/05</v>
          </cell>
          <cell r="C1324" t="str">
            <v>2011/01/22</v>
          </cell>
          <cell r="D1324">
            <v>0</v>
          </cell>
          <cell r="E1324">
            <v>1448281</v>
          </cell>
          <cell r="F1324" t="str">
            <v>F</v>
          </cell>
          <cell r="G1324" t="str">
            <v>T</v>
          </cell>
          <cell r="H1324" t="str">
            <v>1990/03/14</v>
          </cell>
          <cell r="I1324" t="str">
            <v>ADATC</v>
          </cell>
          <cell r="J1324" t="str">
            <v>J F Keith ADATC</v>
          </cell>
          <cell r="K1324" t="str">
            <v>900118072S</v>
          </cell>
          <cell r="L1324" t="str">
            <v>900118072S</v>
          </cell>
          <cell r="M1324" t="str">
            <v>1105012</v>
          </cell>
          <cell r="N1324" t="str">
            <v>West</v>
          </cell>
          <cell r="O1324" t="str">
            <v>113</v>
          </cell>
          <cell r="P1324" t="str">
            <v>Western Highlands</v>
          </cell>
          <cell r="Q1324" t="str">
            <v>Therapeutic discharge  (patient is non-compliant with program guidelines - without physical or verbal altercation)</v>
          </cell>
          <cell r="R1324" t="str">
            <v>Other outpatient and residential non state facilit</v>
          </cell>
          <cell r="S1324" t="str">
            <v>Private residence</v>
          </cell>
          <cell r="T1324" t="str">
            <v>SA</v>
          </cell>
          <cell r="U1324" t="str">
            <v>Madison</v>
          </cell>
          <cell r="V1324" t="str">
            <v>Madison</v>
          </cell>
          <cell r="W1324" t="str">
            <v>Madison</v>
          </cell>
          <cell r="Y1324" t="str">
            <v>Western Highlands</v>
          </cell>
          <cell r="AA1324" t="str">
            <v>MEDICAID(NC)</v>
          </cell>
          <cell r="AB1324" t="str">
            <v>MEDICAID</v>
          </cell>
          <cell r="AC1324" t="str">
            <v>SELF PAY</v>
          </cell>
          <cell r="AD1324" t="str">
            <v>SELF PAY</v>
          </cell>
          <cell r="AK1324" t="str">
            <v>Medicaid</v>
          </cell>
          <cell r="AL1324">
            <v>21.394520547945206</v>
          </cell>
          <cell r="AM1324">
            <v>1424</v>
          </cell>
          <cell r="AN1324">
            <v>1</v>
          </cell>
          <cell r="AO1324">
            <v>1</v>
          </cell>
          <cell r="AP1324">
            <v>20110207</v>
          </cell>
          <cell r="AQ1324">
            <v>16</v>
          </cell>
          <cell r="AR1324" t="str">
            <v>8-30 Days</v>
          </cell>
          <cell r="AS1324">
            <v>0</v>
          </cell>
          <cell r="AT1324">
            <v>0</v>
          </cell>
          <cell r="AU1324">
            <v>0</v>
          </cell>
          <cell r="AV1324" t="b">
            <v>0</v>
          </cell>
          <cell r="AW1324" t="b">
            <v>1</v>
          </cell>
          <cell r="AX1324" t="b">
            <v>1</v>
          </cell>
          <cell r="AY1324" t="b">
            <v>0</v>
          </cell>
          <cell r="AZ1324">
            <v>0</v>
          </cell>
          <cell r="BA1324" t="b">
            <v>0</v>
          </cell>
          <cell r="BB1324" t="b">
            <v>1</v>
          </cell>
          <cell r="BC1324">
            <v>1</v>
          </cell>
        </row>
        <row r="1325">
          <cell r="A1325" t="str">
            <v>8</v>
          </cell>
          <cell r="B1325" t="str">
            <v>2011/01/05</v>
          </cell>
          <cell r="C1325" t="str">
            <v>2011/01/21</v>
          </cell>
          <cell r="D1325">
            <v>0</v>
          </cell>
          <cell r="E1325">
            <v>869690</v>
          </cell>
          <cell r="F1325" t="str">
            <v>M</v>
          </cell>
          <cell r="G1325" t="str">
            <v>T</v>
          </cell>
          <cell r="H1325" t="str">
            <v>1967/03/19</v>
          </cell>
          <cell r="I1325" t="str">
            <v>ADATC</v>
          </cell>
          <cell r="J1325" t="str">
            <v>R. J. Blackley ADATC</v>
          </cell>
          <cell r="K1325" t="str">
            <v>950265647O</v>
          </cell>
          <cell r="L1325" t="str">
            <v>950265647O</v>
          </cell>
          <cell r="M1325" t="str">
            <v>1105013</v>
          </cell>
          <cell r="N1325" t="str">
            <v>C</v>
          </cell>
          <cell r="O1325" t="str">
            <v>303</v>
          </cell>
          <cell r="P1325" t="str">
            <v>Sandhills</v>
          </cell>
          <cell r="Q1325" t="str">
            <v>Program Completion ADATC only</v>
          </cell>
          <cell r="R1325" t="str">
            <v>Other outpatient and residential non state facilit</v>
          </cell>
          <cell r="S1325" t="str">
            <v>Private residence</v>
          </cell>
          <cell r="T1325" t="str">
            <v>SA</v>
          </cell>
          <cell r="U1325" t="str">
            <v>Anson</v>
          </cell>
          <cell r="V1325" t="str">
            <v>Anson</v>
          </cell>
          <cell r="W1325" t="str">
            <v>Unknown</v>
          </cell>
          <cell r="X1325" t="str">
            <v>Sandhills</v>
          </cell>
          <cell r="Y1325" t="str">
            <v>Sandhills Center</v>
          </cell>
          <cell r="AA1325" t="str">
            <v>SELF PAY</v>
          </cell>
          <cell r="AB1325" t="str">
            <v>SELF PAY</v>
          </cell>
          <cell r="AC1325" t="str">
            <v>MEDICAID(NC)</v>
          </cell>
          <cell r="AD1325" t="str">
            <v>MEDICAID</v>
          </cell>
          <cell r="AK1325" t="str">
            <v>Medicaid</v>
          </cell>
          <cell r="AL1325">
            <v>44.397260273972606</v>
          </cell>
          <cell r="AM1325">
            <v>1076</v>
          </cell>
          <cell r="AN1325">
            <v>1</v>
          </cell>
          <cell r="AO1325">
            <v>1</v>
          </cell>
          <cell r="AP1325">
            <v>20110124</v>
          </cell>
          <cell r="AQ1325">
            <v>3</v>
          </cell>
          <cell r="AR1325" t="str">
            <v>0-7 Days</v>
          </cell>
          <cell r="AS1325">
            <v>0</v>
          </cell>
          <cell r="AT1325">
            <v>0</v>
          </cell>
          <cell r="AU1325">
            <v>0</v>
          </cell>
          <cell r="AV1325" t="b">
            <v>0</v>
          </cell>
          <cell r="AW1325" t="b">
            <v>1</v>
          </cell>
          <cell r="AX1325" t="b">
            <v>1</v>
          </cell>
          <cell r="AY1325" t="b">
            <v>0</v>
          </cell>
          <cell r="AZ1325">
            <v>1</v>
          </cell>
          <cell r="BA1325" t="b">
            <v>1</v>
          </cell>
          <cell r="BB1325" t="b">
            <v>1</v>
          </cell>
          <cell r="BC1325">
            <v>1</v>
          </cell>
        </row>
        <row r="1326">
          <cell r="A1326" t="str">
            <v>Q</v>
          </cell>
          <cell r="B1326" t="str">
            <v>2011/01/05</v>
          </cell>
          <cell r="C1326" t="str">
            <v>2011/01/12</v>
          </cell>
          <cell r="D1326">
            <v>0</v>
          </cell>
          <cell r="E1326">
            <v>2290376</v>
          </cell>
          <cell r="F1326" t="str">
            <v>M</v>
          </cell>
          <cell r="G1326" t="str">
            <v>T</v>
          </cell>
          <cell r="H1326" t="str">
            <v>1986/03/08</v>
          </cell>
          <cell r="I1326" t="str">
            <v>ADATC</v>
          </cell>
          <cell r="J1326" t="str">
            <v>W.B. Jones ADATC</v>
          </cell>
          <cell r="K1326" t="str">
            <v>951743781L</v>
          </cell>
          <cell r="M1326" t="str">
            <v>1105014</v>
          </cell>
          <cell r="N1326" t="str">
            <v>East</v>
          </cell>
          <cell r="O1326" t="str">
            <v>407</v>
          </cell>
          <cell r="P1326" t="str">
            <v>ECBH</v>
          </cell>
          <cell r="Q1326" t="str">
            <v>Program Completion ADATC only</v>
          </cell>
          <cell r="R1326" t="str">
            <v>Other outpatient and residential non state facilit</v>
          </cell>
          <cell r="S1326" t="str">
            <v>Private residence</v>
          </cell>
          <cell r="T1326" t="str">
            <v>SA</v>
          </cell>
          <cell r="U1326" t="str">
            <v>Pitt</v>
          </cell>
          <cell r="V1326" t="str">
            <v>Pitt</v>
          </cell>
          <cell r="W1326" t="str">
            <v>Pitt</v>
          </cell>
          <cell r="X1326" t="str">
            <v>ECBH</v>
          </cell>
          <cell r="Y1326" t="str">
            <v>East Carolina Behavioral Health</v>
          </cell>
          <cell r="AA1326" t="str">
            <v>SELF PAY</v>
          </cell>
          <cell r="AB1326" t="str">
            <v>SELF PAY</v>
          </cell>
          <cell r="AC1326" t="str">
            <v>FEDERAL BCBS</v>
          </cell>
          <cell r="AD1326" t="str">
            <v>BLUE CROSS</v>
          </cell>
          <cell r="AK1326" t="str">
            <v>Private</v>
          </cell>
          <cell r="AL1326">
            <v>25.413698630136988</v>
          </cell>
          <cell r="AM1326">
            <v>2002</v>
          </cell>
          <cell r="AN1326">
            <v>1</v>
          </cell>
          <cell r="AO1326">
            <v>1</v>
          </cell>
          <cell r="AP1326">
            <v>20110203</v>
          </cell>
          <cell r="AQ1326">
            <v>22</v>
          </cell>
          <cell r="AR1326" t="str">
            <v>8-30 Days</v>
          </cell>
          <cell r="AS1326">
            <v>0</v>
          </cell>
          <cell r="AT1326">
            <v>0</v>
          </cell>
          <cell r="AU1326">
            <v>0</v>
          </cell>
          <cell r="AV1326" t="b">
            <v>0</v>
          </cell>
          <cell r="AW1326" t="b">
            <v>1</v>
          </cell>
          <cell r="AX1326" t="b">
            <v>1</v>
          </cell>
          <cell r="AY1326" t="b">
            <v>0</v>
          </cell>
          <cell r="AZ1326">
            <v>1</v>
          </cell>
          <cell r="BA1326" t="b">
            <v>1</v>
          </cell>
          <cell r="BB1326" t="b">
            <v>1</v>
          </cell>
          <cell r="BC1326">
            <v>1</v>
          </cell>
        </row>
        <row r="1327">
          <cell r="A1327" t="str">
            <v>H</v>
          </cell>
          <cell r="B1327" t="str">
            <v>2011/01/05</v>
          </cell>
          <cell r="C1327" t="str">
            <v>2011/01/26</v>
          </cell>
          <cell r="D1327">
            <v>0</v>
          </cell>
          <cell r="E1327">
            <v>1221156</v>
          </cell>
          <cell r="F1327" t="str">
            <v>M</v>
          </cell>
          <cell r="G1327" t="str">
            <v>T</v>
          </cell>
          <cell r="H1327" t="str">
            <v>1975/10/10</v>
          </cell>
          <cell r="I1327" t="str">
            <v>ADATC</v>
          </cell>
          <cell r="J1327" t="str">
            <v>J F Keith ADATC</v>
          </cell>
          <cell r="K1327" t="str">
            <v>901358132N</v>
          </cell>
          <cell r="L1327" t="str">
            <v>NA</v>
          </cell>
          <cell r="M1327" t="str">
            <v>1105015</v>
          </cell>
          <cell r="N1327" t="str">
            <v>West</v>
          </cell>
          <cell r="O1327" t="str">
            <v>108</v>
          </cell>
          <cell r="P1327" t="str">
            <v>Pathways</v>
          </cell>
          <cell r="Q1327" t="str">
            <v>Program Completion ADATC only</v>
          </cell>
          <cell r="R1327" t="str">
            <v>Other outpatient and residential non state facilit</v>
          </cell>
          <cell r="S1327" t="str">
            <v>Private residence</v>
          </cell>
          <cell r="T1327" t="str">
            <v>SA</v>
          </cell>
          <cell r="U1327" t="str">
            <v>Gaston</v>
          </cell>
          <cell r="V1327" t="str">
            <v>Gaston</v>
          </cell>
          <cell r="W1327" t="str">
            <v>Gaston</v>
          </cell>
          <cell r="X1327" t="str">
            <v>Pathways</v>
          </cell>
          <cell r="Y1327" t="str">
            <v>Pathways</v>
          </cell>
          <cell r="AA1327" t="str">
            <v>SELF PAY</v>
          </cell>
          <cell r="AB1327" t="str">
            <v>SELF PAY</v>
          </cell>
          <cell r="AK1327" t="str">
            <v>Self</v>
          </cell>
          <cell r="AL1327">
            <v>35.830136986301369</v>
          </cell>
          <cell r="AM1327">
            <v>1399</v>
          </cell>
          <cell r="AN1327">
            <v>1</v>
          </cell>
          <cell r="AO1327">
            <v>1</v>
          </cell>
          <cell r="AP1327">
            <v>20110131</v>
          </cell>
          <cell r="AQ1327">
            <v>5</v>
          </cell>
          <cell r="AR1327" t="str">
            <v>0-7 Days</v>
          </cell>
          <cell r="AS1327">
            <v>0</v>
          </cell>
          <cell r="AT1327">
            <v>0</v>
          </cell>
          <cell r="AU1327">
            <v>0</v>
          </cell>
          <cell r="AV1327" t="b">
            <v>0</v>
          </cell>
          <cell r="AW1327" t="b">
            <v>1</v>
          </cell>
          <cell r="AX1327" t="b">
            <v>1</v>
          </cell>
          <cell r="AY1327" t="b">
            <v>0</v>
          </cell>
          <cell r="AZ1327">
            <v>1</v>
          </cell>
          <cell r="BA1327" t="b">
            <v>1</v>
          </cell>
          <cell r="BB1327" t="b">
            <v>1</v>
          </cell>
          <cell r="BC1327">
            <v>1</v>
          </cell>
        </row>
        <row r="1328">
          <cell r="A1328" t="str">
            <v>H</v>
          </cell>
          <cell r="B1328" t="str">
            <v>2011/01/05</v>
          </cell>
          <cell r="C1328" t="str">
            <v>2011/01/28</v>
          </cell>
          <cell r="D1328">
            <v>0</v>
          </cell>
          <cell r="E1328">
            <v>2290377</v>
          </cell>
          <cell r="F1328" t="str">
            <v>M</v>
          </cell>
          <cell r="G1328" t="str">
            <v>T</v>
          </cell>
          <cell r="H1328" t="str">
            <v>1976/07/26</v>
          </cell>
          <cell r="I1328" t="str">
            <v>ADATC</v>
          </cell>
          <cell r="J1328" t="str">
            <v>J F Keith ADATC</v>
          </cell>
          <cell r="K1328" t="str">
            <v>949737888M</v>
          </cell>
          <cell r="M1328" t="str">
            <v>1105016</v>
          </cell>
          <cell r="N1328" t="str">
            <v>West</v>
          </cell>
          <cell r="O1328" t="str">
            <v>109</v>
          </cell>
          <cell r="P1328" t="str">
            <v>Mental Health Partners</v>
          </cell>
          <cell r="Q1328" t="str">
            <v>Program Completion ADATC only</v>
          </cell>
          <cell r="R1328" t="str">
            <v>Other outpatient and residential non state facilit</v>
          </cell>
          <cell r="S1328" t="str">
            <v>Private residence</v>
          </cell>
          <cell r="T1328" t="str">
            <v>SA</v>
          </cell>
          <cell r="U1328" t="str">
            <v>Catawba</v>
          </cell>
          <cell r="V1328" t="str">
            <v>Catawba</v>
          </cell>
          <cell r="W1328" t="str">
            <v>Alexander</v>
          </cell>
          <cell r="X1328" t="str">
            <v>Smoky Mountain</v>
          </cell>
          <cell r="Y1328" t="str">
            <v>Smoky Mountain Center</v>
          </cell>
          <cell r="AA1328" t="str">
            <v>SELF PAY</v>
          </cell>
          <cell r="AB1328" t="str">
            <v>SELF PAY</v>
          </cell>
          <cell r="AK1328" t="str">
            <v>Self</v>
          </cell>
          <cell r="AL1328">
            <v>35.035616438356165</v>
          </cell>
          <cell r="AM1328">
            <v>1604</v>
          </cell>
          <cell r="AN1328">
            <v>0</v>
          </cell>
          <cell r="AO1328">
            <v>0</v>
          </cell>
          <cell r="AP1328" t="str">
            <v>.</v>
          </cell>
          <cell r="AQ1328" t="str">
            <v>.</v>
          </cell>
          <cell r="AR1328" t="str">
            <v>Not Seen</v>
          </cell>
          <cell r="AS1328">
            <v>0</v>
          </cell>
          <cell r="AT1328">
            <v>0</v>
          </cell>
          <cell r="AU1328">
            <v>0</v>
          </cell>
          <cell r="AV1328" t="b">
            <v>0</v>
          </cell>
          <cell r="AW1328" t="b">
            <v>1</v>
          </cell>
          <cell r="AX1328" t="b">
            <v>1</v>
          </cell>
          <cell r="AY1328" t="b">
            <v>0</v>
          </cell>
          <cell r="AZ1328">
            <v>1</v>
          </cell>
          <cell r="BA1328" t="b">
            <v>1</v>
          </cell>
          <cell r="BB1328" t="b">
            <v>1</v>
          </cell>
          <cell r="BC1328">
            <v>1</v>
          </cell>
        </row>
        <row r="1329">
          <cell r="A1329" t="str">
            <v>8</v>
          </cell>
          <cell r="B1329" t="str">
            <v>2011/01/05</v>
          </cell>
          <cell r="C1329" t="str">
            <v>2011/01/12</v>
          </cell>
          <cell r="D1329">
            <v>0</v>
          </cell>
          <cell r="E1329">
            <v>2027132</v>
          </cell>
          <cell r="F1329" t="str">
            <v>M</v>
          </cell>
          <cell r="G1329" t="str">
            <v>T</v>
          </cell>
          <cell r="H1329" t="str">
            <v>1990/01/01</v>
          </cell>
          <cell r="I1329" t="str">
            <v>ADATC</v>
          </cell>
          <cell r="J1329" t="str">
            <v>R. J. Blackley ADATC</v>
          </cell>
          <cell r="K1329" t="str">
            <v>949898296L</v>
          </cell>
          <cell r="M1329" t="str">
            <v>1105017</v>
          </cell>
          <cell r="N1329" t="str">
            <v>C</v>
          </cell>
          <cell r="O1329" t="str">
            <v>303</v>
          </cell>
          <cell r="P1329" t="str">
            <v>Sandhills</v>
          </cell>
          <cell r="Q1329" t="str">
            <v>Program Completion ADATC only</v>
          </cell>
          <cell r="R1329" t="str">
            <v>Other outpatient and residential non state facilit</v>
          </cell>
          <cell r="S1329" t="str">
            <v>Private residence</v>
          </cell>
          <cell r="T1329" t="str">
            <v>SA</v>
          </cell>
          <cell r="U1329" t="str">
            <v>Lee</v>
          </cell>
          <cell r="V1329" t="str">
            <v>Lee</v>
          </cell>
          <cell r="W1329" t="str">
            <v>Lee</v>
          </cell>
          <cell r="X1329" t="str">
            <v>Sandhills</v>
          </cell>
          <cell r="Y1329" t="str">
            <v>Sandhills Center</v>
          </cell>
          <cell r="AA1329" t="str">
            <v>BLUE CROSS OF NC</v>
          </cell>
          <cell r="AB1329" t="str">
            <v>BLUE CROSS</v>
          </cell>
          <cell r="AC1329" t="str">
            <v>SELF PAY</v>
          </cell>
          <cell r="AD1329" t="str">
            <v>SELF PAY</v>
          </cell>
          <cell r="AK1329" t="str">
            <v>Private</v>
          </cell>
          <cell r="AL1329">
            <v>21.591780821917808</v>
          </cell>
          <cell r="AM1329">
            <v>1193</v>
          </cell>
          <cell r="AN1329">
            <v>1</v>
          </cell>
          <cell r="AO1329">
            <v>1</v>
          </cell>
          <cell r="AP1329">
            <v>20110124</v>
          </cell>
          <cell r="AQ1329">
            <v>12</v>
          </cell>
          <cell r="AR1329" t="str">
            <v>8-30 Days</v>
          </cell>
          <cell r="AS1329">
            <v>0</v>
          </cell>
          <cell r="AT1329">
            <v>0</v>
          </cell>
          <cell r="AU1329">
            <v>0</v>
          </cell>
          <cell r="AV1329" t="b">
            <v>0</v>
          </cell>
          <cell r="AW1329" t="b">
            <v>1</v>
          </cell>
          <cell r="AX1329" t="b">
            <v>1</v>
          </cell>
          <cell r="AY1329" t="b">
            <v>0</v>
          </cell>
          <cell r="AZ1329">
            <v>1</v>
          </cell>
          <cell r="BA1329" t="b">
            <v>1</v>
          </cell>
          <cell r="BB1329" t="b">
            <v>1</v>
          </cell>
          <cell r="BC1329">
            <v>1</v>
          </cell>
        </row>
        <row r="1330">
          <cell r="A1330" t="str">
            <v>1</v>
          </cell>
          <cell r="B1330" t="str">
            <v>2011/01/05</v>
          </cell>
          <cell r="C1330" t="str">
            <v>2011/01/07</v>
          </cell>
          <cell r="D1330">
            <v>0</v>
          </cell>
          <cell r="E1330">
            <v>2011531</v>
          </cell>
          <cell r="F1330" t="str">
            <v>F</v>
          </cell>
          <cell r="G1330" t="str">
            <v>T</v>
          </cell>
          <cell r="H1330" t="str">
            <v>1968/10/18</v>
          </cell>
          <cell r="I1330" t="str">
            <v>Psych Hospital</v>
          </cell>
          <cell r="J1330" t="str">
            <v>Cherry</v>
          </cell>
          <cell r="K1330" t="str">
            <v>900583963P</v>
          </cell>
          <cell r="L1330" t="str">
            <v>900583963P</v>
          </cell>
          <cell r="M1330" t="str">
            <v>1105019</v>
          </cell>
          <cell r="N1330" t="str">
            <v>East</v>
          </cell>
          <cell r="O1330" t="str">
            <v>304</v>
          </cell>
          <cell r="P1330" t="str">
            <v>Southeastern Regional</v>
          </cell>
          <cell r="Q1330" t="str">
            <v>Direct with Approval</v>
          </cell>
          <cell r="R1330" t="str">
            <v>Other outpatient and residential non state facilit</v>
          </cell>
          <cell r="S1330" t="str">
            <v>Private residence</v>
          </cell>
          <cell r="T1330" t="str">
            <v>MH</v>
          </cell>
          <cell r="U1330" t="str">
            <v>Columbus</v>
          </cell>
          <cell r="V1330" t="str">
            <v>Columbus</v>
          </cell>
          <cell r="W1330" t="str">
            <v>Columbus</v>
          </cell>
          <cell r="X1330" t="str">
            <v>Southeastern Regional</v>
          </cell>
          <cell r="Y1330" t="str">
            <v>Southeastern Regional</v>
          </cell>
          <cell r="AA1330" t="str">
            <v>SELF PAY</v>
          </cell>
          <cell r="AB1330" t="str">
            <v>SELF PAY</v>
          </cell>
          <cell r="AC1330" t="str">
            <v>MEDICAID(NC)</v>
          </cell>
          <cell r="AD1330" t="str">
            <v>MEDICAID</v>
          </cell>
          <cell r="AK1330" t="str">
            <v>Medicaid</v>
          </cell>
          <cell r="AL1330">
            <v>42.81095890410959</v>
          </cell>
          <cell r="AM1330">
            <v>622</v>
          </cell>
          <cell r="AN1330">
            <v>1</v>
          </cell>
          <cell r="AO1330">
            <v>1</v>
          </cell>
          <cell r="AP1330">
            <v>20110118</v>
          </cell>
          <cell r="AQ1330">
            <v>11</v>
          </cell>
          <cell r="AR1330" t="str">
            <v>8-30 Days</v>
          </cell>
          <cell r="AS1330">
            <v>0</v>
          </cell>
          <cell r="AT1330">
            <v>0</v>
          </cell>
          <cell r="AU1330">
            <v>1</v>
          </cell>
          <cell r="AV1330" t="b">
            <v>1</v>
          </cell>
          <cell r="AW1330" t="b">
            <v>1</v>
          </cell>
          <cell r="AX1330" t="b">
            <v>1</v>
          </cell>
          <cell r="AY1330" t="b">
            <v>0</v>
          </cell>
          <cell r="AZ1330">
            <v>0</v>
          </cell>
          <cell r="BA1330" t="b">
            <v>1</v>
          </cell>
          <cell r="BB1330" t="b">
            <v>1</v>
          </cell>
          <cell r="BC1330">
            <v>1</v>
          </cell>
        </row>
        <row r="1331">
          <cell r="A1331" t="str">
            <v>1</v>
          </cell>
          <cell r="B1331" t="str">
            <v>2011/01/05</v>
          </cell>
          <cell r="C1331" t="str">
            <v>2011/01/14</v>
          </cell>
          <cell r="D1331">
            <v>0</v>
          </cell>
          <cell r="E1331">
            <v>2290378</v>
          </cell>
          <cell r="F1331" t="str">
            <v>M</v>
          </cell>
          <cell r="G1331" t="str">
            <v>T</v>
          </cell>
          <cell r="H1331" t="str">
            <v>1971/01/27</v>
          </cell>
          <cell r="I1331" t="str">
            <v>Psych Hospital</v>
          </cell>
          <cell r="J1331" t="str">
            <v>Cherry</v>
          </cell>
          <cell r="K1331" t="str">
            <v>901492053T</v>
          </cell>
          <cell r="M1331" t="str">
            <v>1105021</v>
          </cell>
          <cell r="N1331" t="str">
            <v>East</v>
          </cell>
          <cell r="O1331" t="str">
            <v>405</v>
          </cell>
          <cell r="P1331" t="str">
            <v>Beacon Center</v>
          </cell>
          <cell r="Q1331" t="str">
            <v>Direct with Approval</v>
          </cell>
          <cell r="R1331" t="str">
            <v>Other outpatient and residential non state facilit</v>
          </cell>
          <cell r="S1331" t="str">
            <v>Private residence</v>
          </cell>
          <cell r="T1331" t="str">
            <v>MH</v>
          </cell>
          <cell r="U1331" t="str">
            <v>Wilson</v>
          </cell>
          <cell r="V1331" t="str">
            <v>Wilson</v>
          </cell>
          <cell r="W1331" t="str">
            <v>Wilson</v>
          </cell>
          <cell r="X1331" t="str">
            <v>Beacon Center</v>
          </cell>
          <cell r="Y1331" t="str">
            <v>Beacon Center</v>
          </cell>
          <cell r="AA1331" t="str">
            <v>SELF PAY</v>
          </cell>
          <cell r="AB1331" t="str">
            <v>SELF PAY</v>
          </cell>
          <cell r="AK1331" t="str">
            <v>Self</v>
          </cell>
          <cell r="AL1331">
            <v>40.534246575342465</v>
          </cell>
          <cell r="AM1331">
            <v>687</v>
          </cell>
          <cell r="AN1331">
            <v>1</v>
          </cell>
          <cell r="AO1331">
            <v>1</v>
          </cell>
          <cell r="AP1331">
            <v>20110131</v>
          </cell>
          <cell r="AQ1331">
            <v>17</v>
          </cell>
          <cell r="AR1331" t="str">
            <v>8-30 Days</v>
          </cell>
          <cell r="AS1331">
            <v>0</v>
          </cell>
          <cell r="AT1331">
            <v>0</v>
          </cell>
          <cell r="AU1331">
            <v>1</v>
          </cell>
          <cell r="AV1331" t="b">
            <v>1</v>
          </cell>
          <cell r="AW1331" t="b">
            <v>1</v>
          </cell>
          <cell r="AX1331" t="b">
            <v>1</v>
          </cell>
          <cell r="AY1331" t="b">
            <v>0</v>
          </cell>
          <cell r="AZ1331">
            <v>0</v>
          </cell>
          <cell r="BA1331" t="b">
            <v>1</v>
          </cell>
          <cell r="BB1331" t="b">
            <v>1</v>
          </cell>
          <cell r="BC1331">
            <v>1</v>
          </cell>
        </row>
        <row r="1332">
          <cell r="A1332" t="str">
            <v>H</v>
          </cell>
          <cell r="B1332" t="str">
            <v>2011/01/05</v>
          </cell>
          <cell r="C1332" t="str">
            <v>2011/01/07</v>
          </cell>
          <cell r="D1332">
            <v>0</v>
          </cell>
          <cell r="E1332">
            <v>2290381</v>
          </cell>
          <cell r="F1332" t="str">
            <v>M</v>
          </cell>
          <cell r="G1332" t="str">
            <v>T</v>
          </cell>
          <cell r="H1332" t="str">
            <v>1988/04/20</v>
          </cell>
          <cell r="I1332" t="str">
            <v>ADATC</v>
          </cell>
          <cell r="J1332" t="str">
            <v>J F Keith ADATC</v>
          </cell>
          <cell r="K1332" t="str">
            <v>901083869M</v>
          </cell>
          <cell r="M1332" t="str">
            <v>1105022</v>
          </cell>
          <cell r="N1332" t="str">
            <v>West</v>
          </cell>
          <cell r="O1332" t="str">
            <v>113</v>
          </cell>
          <cell r="P1332" t="str">
            <v>Western Highlands</v>
          </cell>
          <cell r="Q1332" t="str">
            <v>Against Medical advice Discharge(AMA)</v>
          </cell>
          <cell r="R1332" t="str">
            <v>Other outpatient and residential non state facilit</v>
          </cell>
          <cell r="S1332" t="str">
            <v>Private residence</v>
          </cell>
          <cell r="T1332" t="str">
            <v>SA</v>
          </cell>
          <cell r="U1332" t="str">
            <v>Buncombe</v>
          </cell>
          <cell r="V1332" t="str">
            <v>Buncombe</v>
          </cell>
          <cell r="W1332" t="str">
            <v>Buncombe</v>
          </cell>
          <cell r="Y1332" t="str">
            <v>Western Highlands</v>
          </cell>
          <cell r="AA1332" t="str">
            <v>SELF PAY</v>
          </cell>
          <cell r="AB1332" t="str">
            <v>SELF PAY</v>
          </cell>
          <cell r="AK1332" t="str">
            <v>Self</v>
          </cell>
          <cell r="AL1332">
            <v>23.293150684931508</v>
          </cell>
          <cell r="AM1332">
            <v>1605</v>
          </cell>
          <cell r="AN1332">
            <v>0</v>
          </cell>
          <cell r="AO1332">
            <v>0</v>
          </cell>
          <cell r="AP1332" t="str">
            <v>.</v>
          </cell>
          <cell r="AQ1332" t="str">
            <v>.</v>
          </cell>
          <cell r="AR1332" t="str">
            <v>Not Seen</v>
          </cell>
          <cell r="AS1332">
            <v>0</v>
          </cell>
          <cell r="AT1332">
            <v>0</v>
          </cell>
          <cell r="AU1332">
            <v>0</v>
          </cell>
          <cell r="AV1332" t="b">
            <v>0</v>
          </cell>
          <cell r="AW1332" t="b">
            <v>1</v>
          </cell>
          <cell r="AX1332" t="b">
            <v>1</v>
          </cell>
          <cell r="AY1332" t="b">
            <v>0</v>
          </cell>
          <cell r="AZ1332">
            <v>0</v>
          </cell>
          <cell r="BA1332" t="b">
            <v>0</v>
          </cell>
          <cell r="BB1332" t="b">
            <v>1</v>
          </cell>
          <cell r="BC1332">
            <v>1</v>
          </cell>
        </row>
        <row r="1333">
          <cell r="A1333" t="str">
            <v>8</v>
          </cell>
          <cell r="B1333" t="str">
            <v>2011/01/06</v>
          </cell>
          <cell r="C1333" t="str">
            <v>2011/01/20</v>
          </cell>
          <cell r="D1333">
            <v>0</v>
          </cell>
          <cell r="E1333">
            <v>2290383</v>
          </cell>
          <cell r="F1333" t="str">
            <v>F</v>
          </cell>
          <cell r="G1333" t="str">
            <v>T</v>
          </cell>
          <cell r="H1333" t="str">
            <v>1966/10/29</v>
          </cell>
          <cell r="I1333" t="str">
            <v>ADATC</v>
          </cell>
          <cell r="J1333" t="str">
            <v>R. J. Blackley ADATC</v>
          </cell>
          <cell r="K1333" t="str">
            <v>951745919K</v>
          </cell>
          <cell r="M1333" t="str">
            <v>1105024</v>
          </cell>
          <cell r="N1333" t="str">
            <v>C</v>
          </cell>
          <cell r="O1333" t="str">
            <v>308</v>
          </cell>
          <cell r="P1333" t="str">
            <v>Wake</v>
          </cell>
          <cell r="Q1333" t="str">
            <v>Program Completion ADATC only</v>
          </cell>
          <cell r="R1333" t="str">
            <v>Other outpatient and residential non state facilit</v>
          </cell>
          <cell r="S1333" t="str">
            <v>Private residence</v>
          </cell>
          <cell r="T1333" t="str">
            <v>SA</v>
          </cell>
          <cell r="U1333" t="str">
            <v>Wake</v>
          </cell>
          <cell r="V1333" t="str">
            <v>Durham</v>
          </cell>
          <cell r="W1333" t="str">
            <v>Unknown</v>
          </cell>
          <cell r="X1333" t="str">
            <v>Wake</v>
          </cell>
          <cell r="Y1333" t="str">
            <v>Wake</v>
          </cell>
          <cell r="AA1333" t="str">
            <v>OTHER COMMERCIAL</v>
          </cell>
          <cell r="AB1333" t="str">
            <v>COMMERCIAL</v>
          </cell>
          <cell r="AC1333" t="str">
            <v>SELF PAY</v>
          </cell>
          <cell r="AD1333" t="str">
            <v>SELF PAY</v>
          </cell>
          <cell r="AK1333" t="str">
            <v>Private</v>
          </cell>
          <cell r="AL1333">
            <v>44.783561643835618</v>
          </cell>
          <cell r="AM1333">
            <v>1254</v>
          </cell>
          <cell r="AN1333">
            <v>0</v>
          </cell>
          <cell r="AO1333">
            <v>0</v>
          </cell>
          <cell r="AP1333" t="str">
            <v>.</v>
          </cell>
          <cell r="AQ1333" t="str">
            <v>.</v>
          </cell>
          <cell r="AR1333" t="str">
            <v>Not Seen</v>
          </cell>
          <cell r="AS1333">
            <v>0</v>
          </cell>
          <cell r="AT1333">
            <v>0</v>
          </cell>
          <cell r="AU1333">
            <v>0</v>
          </cell>
          <cell r="AV1333" t="b">
            <v>0</v>
          </cell>
          <cell r="AW1333" t="b">
            <v>1</v>
          </cell>
          <cell r="AX1333" t="b">
            <v>1</v>
          </cell>
          <cell r="AY1333" t="b">
            <v>0</v>
          </cell>
          <cell r="AZ1333">
            <v>1</v>
          </cell>
          <cell r="BA1333" t="b">
            <v>1</v>
          </cell>
          <cell r="BB1333" t="b">
            <v>1</v>
          </cell>
          <cell r="BC1333">
            <v>0</v>
          </cell>
        </row>
        <row r="1334">
          <cell r="A1334" t="str">
            <v>8</v>
          </cell>
          <cell r="B1334" t="str">
            <v>2011/01/06</v>
          </cell>
          <cell r="C1334" t="str">
            <v>2011/02/09</v>
          </cell>
          <cell r="D1334">
            <v>0</v>
          </cell>
          <cell r="E1334">
            <v>2290384</v>
          </cell>
          <cell r="F1334" t="str">
            <v>M</v>
          </cell>
          <cell r="G1334" t="str">
            <v>T</v>
          </cell>
          <cell r="H1334" t="str">
            <v>1946/05/19</v>
          </cell>
          <cell r="I1334" t="str">
            <v>ADATC</v>
          </cell>
          <cell r="J1334" t="str">
            <v>R. J. Blackley ADATC</v>
          </cell>
          <cell r="K1334" t="str">
            <v>950221647O</v>
          </cell>
          <cell r="M1334" t="str">
            <v>1105025</v>
          </cell>
          <cell r="N1334" t="str">
            <v>C</v>
          </cell>
          <cell r="O1334" t="str">
            <v>208</v>
          </cell>
          <cell r="P1334" t="str">
            <v>Five County</v>
          </cell>
          <cell r="Q1334" t="str">
            <v>Program Completion ADATC only</v>
          </cell>
          <cell r="R1334" t="str">
            <v>Psychiatric service General Hospital</v>
          </cell>
          <cell r="S1334" t="str">
            <v>Private residence</v>
          </cell>
          <cell r="T1334" t="str">
            <v>SA</v>
          </cell>
          <cell r="U1334" t="str">
            <v>Halifax</v>
          </cell>
          <cell r="V1334" t="str">
            <v>Halifax</v>
          </cell>
          <cell r="W1334" t="str">
            <v>Halifax</v>
          </cell>
          <cell r="Y1334" t="str">
            <v>Five County</v>
          </cell>
          <cell r="AA1334" t="str">
            <v>SELF PAY</v>
          </cell>
          <cell r="AB1334" t="str">
            <v>SELF PAY</v>
          </cell>
          <cell r="AK1334" t="str">
            <v>Self</v>
          </cell>
          <cell r="AL1334">
            <v>65.243835616438361</v>
          </cell>
          <cell r="AM1334">
            <v>1255</v>
          </cell>
          <cell r="AN1334">
            <v>1</v>
          </cell>
          <cell r="AO1334">
            <v>1</v>
          </cell>
          <cell r="AP1334">
            <v>20110209</v>
          </cell>
          <cell r="AQ1334">
            <v>0</v>
          </cell>
          <cell r="AR1334" t="str">
            <v>0-7 Days</v>
          </cell>
          <cell r="AS1334">
            <v>0</v>
          </cell>
          <cell r="AT1334">
            <v>0</v>
          </cell>
          <cell r="AU1334">
            <v>0</v>
          </cell>
          <cell r="AV1334" t="b">
            <v>0</v>
          </cell>
          <cell r="AW1334" t="b">
            <v>1</v>
          </cell>
          <cell r="AX1334" t="b">
            <v>1</v>
          </cell>
          <cell r="AY1334" t="b">
            <v>0</v>
          </cell>
          <cell r="AZ1334">
            <v>0</v>
          </cell>
          <cell r="BA1334" t="b">
            <v>1</v>
          </cell>
          <cell r="BB1334" t="b">
            <v>0</v>
          </cell>
          <cell r="BC1334">
            <v>1</v>
          </cell>
        </row>
        <row r="1335">
          <cell r="A1335" t="str">
            <v>8</v>
          </cell>
          <cell r="B1335" t="str">
            <v>2011/01/06</v>
          </cell>
          <cell r="C1335" t="str">
            <v>2011/01/20</v>
          </cell>
          <cell r="D1335">
            <v>0</v>
          </cell>
          <cell r="E1335">
            <v>1079020</v>
          </cell>
          <cell r="F1335" t="str">
            <v>M</v>
          </cell>
          <cell r="G1335" t="str">
            <v>T</v>
          </cell>
          <cell r="H1335" t="str">
            <v>1967/04/25</v>
          </cell>
          <cell r="I1335" t="str">
            <v>ADATC</v>
          </cell>
          <cell r="J1335" t="str">
            <v>R. J. Blackley ADATC</v>
          </cell>
          <cell r="K1335" t="str">
            <v>945548191K</v>
          </cell>
          <cell r="M1335" t="str">
            <v>1105027</v>
          </cell>
          <cell r="N1335" t="str">
            <v>C</v>
          </cell>
          <cell r="O1335" t="str">
            <v>208</v>
          </cell>
          <cell r="P1335" t="str">
            <v>Five County</v>
          </cell>
          <cell r="Q1335" t="str">
            <v>Program Completion ADATC only</v>
          </cell>
          <cell r="R1335" t="str">
            <v>Other outpatient and residential non state facilit</v>
          </cell>
          <cell r="S1335" t="str">
            <v>Residental facility excluding nursing homes(halfwa</v>
          </cell>
          <cell r="T1335" t="str">
            <v>SA</v>
          </cell>
          <cell r="U1335" t="str">
            <v>Franklin</v>
          </cell>
          <cell r="V1335" t="str">
            <v>Franklin</v>
          </cell>
          <cell r="W1335" t="str">
            <v>Vance</v>
          </cell>
          <cell r="X1335" t="str">
            <v>Five County</v>
          </cell>
          <cell r="Y1335" t="str">
            <v>Five County</v>
          </cell>
          <cell r="AA1335" t="str">
            <v>SELF PAY</v>
          </cell>
          <cell r="AB1335" t="str">
            <v>SELF PAY</v>
          </cell>
          <cell r="AK1335" t="str">
            <v>Self</v>
          </cell>
          <cell r="AL1335">
            <v>44.295890410958904</v>
          </cell>
          <cell r="AM1335">
            <v>1111</v>
          </cell>
          <cell r="AN1335">
            <v>1</v>
          </cell>
          <cell r="AO1335">
            <v>1</v>
          </cell>
          <cell r="AP1335">
            <v>20110120</v>
          </cell>
          <cell r="AQ1335">
            <v>0</v>
          </cell>
          <cell r="AR1335" t="str">
            <v>0-7 Days</v>
          </cell>
          <cell r="AS1335">
            <v>0</v>
          </cell>
          <cell r="AT1335">
            <v>0</v>
          </cell>
          <cell r="AU1335">
            <v>0</v>
          </cell>
          <cell r="AV1335" t="b">
            <v>0</v>
          </cell>
          <cell r="AW1335" t="b">
            <v>1</v>
          </cell>
          <cell r="AX1335" t="b">
            <v>1</v>
          </cell>
          <cell r="AY1335" t="b">
            <v>0</v>
          </cell>
          <cell r="AZ1335">
            <v>1</v>
          </cell>
          <cell r="BA1335" t="b">
            <v>1</v>
          </cell>
          <cell r="BB1335" t="b">
            <v>1</v>
          </cell>
          <cell r="BC1335">
            <v>1</v>
          </cell>
        </row>
        <row r="1336">
          <cell r="A1336" t="str">
            <v>Q</v>
          </cell>
          <cell r="B1336" t="str">
            <v>2011/01/07</v>
          </cell>
          <cell r="C1336" t="str">
            <v>2011/01/28</v>
          </cell>
          <cell r="D1336">
            <v>0</v>
          </cell>
          <cell r="E1336">
            <v>2290389</v>
          </cell>
          <cell r="F1336" t="str">
            <v>F</v>
          </cell>
          <cell r="G1336" t="str">
            <v>T</v>
          </cell>
          <cell r="H1336" t="str">
            <v>1958/07/14</v>
          </cell>
          <cell r="I1336" t="str">
            <v>ADATC</v>
          </cell>
          <cell r="J1336" t="str">
            <v>W.B. Jones ADATC</v>
          </cell>
          <cell r="K1336" t="str">
            <v>949741624P</v>
          </cell>
          <cell r="L1336" t="str">
            <v>949741624P</v>
          </cell>
          <cell r="M1336" t="str">
            <v>1105028</v>
          </cell>
          <cell r="N1336" t="str">
            <v>East</v>
          </cell>
          <cell r="O1336" t="str">
            <v>402</v>
          </cell>
          <cell r="P1336" t="str">
            <v>Onslow Carteret</v>
          </cell>
          <cell r="Q1336" t="str">
            <v>Program Completion ADATC only</v>
          </cell>
          <cell r="R1336" t="str">
            <v>Other outpatient and residential non state facilit</v>
          </cell>
          <cell r="S1336" t="str">
            <v>Private residence</v>
          </cell>
          <cell r="T1336" t="str">
            <v>SA</v>
          </cell>
          <cell r="U1336" t="str">
            <v>Onslow</v>
          </cell>
          <cell r="V1336" t="str">
            <v>Onslow</v>
          </cell>
          <cell r="W1336" t="str">
            <v>Onslow</v>
          </cell>
          <cell r="X1336" t="str">
            <v>Onslow Carteret</v>
          </cell>
          <cell r="Y1336" t="str">
            <v>Onslow-Carteret</v>
          </cell>
          <cell r="AA1336" t="str">
            <v>MEDICARE PART A</v>
          </cell>
          <cell r="AB1336" t="str">
            <v>MEDICARE</v>
          </cell>
          <cell r="AC1336" t="str">
            <v>SELF PAY</v>
          </cell>
          <cell r="AD1336" t="str">
            <v>SELF PAY</v>
          </cell>
          <cell r="AE1336" t="str">
            <v>MEDICARE PART B</v>
          </cell>
          <cell r="AF1336" t="str">
            <v>MEDICARE</v>
          </cell>
          <cell r="AG1336" t="str">
            <v>MEDICAID(NC)</v>
          </cell>
          <cell r="AH1336" t="str">
            <v>MEDICAID</v>
          </cell>
          <cell r="AK1336" t="str">
            <v>Medicaid</v>
          </cell>
          <cell r="AL1336">
            <v>53.082191780821915</v>
          </cell>
          <cell r="AM1336">
            <v>2004</v>
          </cell>
          <cell r="AN1336">
            <v>1</v>
          </cell>
          <cell r="AO1336">
            <v>1</v>
          </cell>
          <cell r="AP1336">
            <v>20110128</v>
          </cell>
          <cell r="AQ1336">
            <v>0</v>
          </cell>
          <cell r="AR1336" t="str">
            <v>0-7 Days</v>
          </cell>
          <cell r="AS1336">
            <v>0</v>
          </cell>
          <cell r="AT1336">
            <v>0</v>
          </cell>
          <cell r="AU1336">
            <v>0</v>
          </cell>
          <cell r="AV1336" t="b">
            <v>0</v>
          </cell>
          <cell r="AW1336" t="b">
            <v>1</v>
          </cell>
          <cell r="AX1336" t="b">
            <v>1</v>
          </cell>
          <cell r="AY1336" t="b">
            <v>0</v>
          </cell>
          <cell r="AZ1336">
            <v>1</v>
          </cell>
          <cell r="BA1336" t="b">
            <v>1</v>
          </cell>
          <cell r="BB1336" t="b">
            <v>1</v>
          </cell>
          <cell r="BC1336">
            <v>1</v>
          </cell>
        </row>
        <row r="1337">
          <cell r="A1337" t="str">
            <v>Q</v>
          </cell>
          <cell r="B1337" t="str">
            <v>2011/01/07</v>
          </cell>
          <cell r="C1337" t="str">
            <v>2011/01/26</v>
          </cell>
          <cell r="D1337">
            <v>0</v>
          </cell>
          <cell r="E1337">
            <v>2290390</v>
          </cell>
          <cell r="F1337" t="str">
            <v>F</v>
          </cell>
          <cell r="G1337" t="str">
            <v>T</v>
          </cell>
          <cell r="H1337" t="str">
            <v>1980/03/26</v>
          </cell>
          <cell r="I1337" t="str">
            <v>ADATC</v>
          </cell>
          <cell r="J1337" t="str">
            <v>W.B. Jones ADATC</v>
          </cell>
          <cell r="K1337" t="str">
            <v>949296173N</v>
          </cell>
          <cell r="M1337" t="str">
            <v>1105029</v>
          </cell>
          <cell r="N1337" t="str">
            <v>East</v>
          </cell>
          <cell r="O1337" t="str">
            <v>407</v>
          </cell>
          <cell r="P1337" t="str">
            <v>ECBH</v>
          </cell>
          <cell r="Q1337" t="str">
            <v>Program Completion ADATC only</v>
          </cell>
          <cell r="R1337" t="str">
            <v>Other outpatient and residential non state facilit</v>
          </cell>
          <cell r="S1337" t="str">
            <v>Private residence</v>
          </cell>
          <cell r="T1337" t="str">
            <v>SA</v>
          </cell>
          <cell r="U1337" t="str">
            <v>Beaufort</v>
          </cell>
          <cell r="V1337" t="str">
            <v>Beaufort</v>
          </cell>
          <cell r="W1337" t="str">
            <v>Pitt</v>
          </cell>
          <cell r="X1337" t="str">
            <v>ECBH</v>
          </cell>
          <cell r="Y1337" t="str">
            <v>East Carolina Behavioral Health</v>
          </cell>
          <cell r="AA1337" t="str">
            <v>SELF PAY</v>
          </cell>
          <cell r="AB1337" t="str">
            <v>SELF PAY</v>
          </cell>
          <cell r="AK1337" t="str">
            <v>Self</v>
          </cell>
          <cell r="AL1337">
            <v>31.367123287671234</v>
          </cell>
          <cell r="AM1337">
            <v>2005</v>
          </cell>
          <cell r="AN1337">
            <v>1</v>
          </cell>
          <cell r="AO1337">
            <v>1</v>
          </cell>
          <cell r="AP1337">
            <v>20110516</v>
          </cell>
          <cell r="AQ1337">
            <v>110</v>
          </cell>
          <cell r="AR1337" t="str">
            <v>&gt;60 Days</v>
          </cell>
          <cell r="AS1337">
            <v>0</v>
          </cell>
          <cell r="AT1337">
            <v>0</v>
          </cell>
          <cell r="AU1337">
            <v>0</v>
          </cell>
          <cell r="AV1337" t="b">
            <v>0</v>
          </cell>
          <cell r="AW1337" t="b">
            <v>1</v>
          </cell>
          <cell r="AX1337" t="b">
            <v>1</v>
          </cell>
          <cell r="AY1337" t="b">
            <v>0</v>
          </cell>
          <cell r="AZ1337">
            <v>1</v>
          </cell>
          <cell r="BA1337" t="b">
            <v>1</v>
          </cell>
          <cell r="BB1337" t="b">
            <v>1</v>
          </cell>
          <cell r="BC1337">
            <v>1</v>
          </cell>
        </row>
        <row r="1338">
          <cell r="A1338" t="str">
            <v>Q</v>
          </cell>
          <cell r="B1338" t="str">
            <v>2011/01/10</v>
          </cell>
          <cell r="C1338" t="str">
            <v>2011/01/13</v>
          </cell>
          <cell r="D1338">
            <v>0</v>
          </cell>
          <cell r="E1338">
            <v>485444</v>
          </cell>
          <cell r="F1338" t="str">
            <v>M</v>
          </cell>
          <cell r="G1338" t="str">
            <v>T</v>
          </cell>
          <cell r="H1338" t="str">
            <v>1963/03/30</v>
          </cell>
          <cell r="I1338" t="str">
            <v>ADATC</v>
          </cell>
          <cell r="J1338" t="str">
            <v>W.B. Jones ADATC</v>
          </cell>
          <cell r="K1338" t="str">
            <v>901264838Q</v>
          </cell>
          <cell r="L1338" t="str">
            <v>901264838Q</v>
          </cell>
          <cell r="M1338" t="str">
            <v>1105030</v>
          </cell>
          <cell r="N1338" t="str">
            <v>East</v>
          </cell>
          <cell r="O1338" t="str">
            <v>408</v>
          </cell>
          <cell r="P1338" t="str">
            <v>Eastpointe</v>
          </cell>
          <cell r="Q1338" t="str">
            <v>Therapeutic discharge  (patient is non-compliant with program guidelines - without physical or verbal altercation)</v>
          </cell>
          <cell r="R1338" t="str">
            <v>Other outpatient and residential non state facilit</v>
          </cell>
          <cell r="S1338" t="str">
            <v>Private residence</v>
          </cell>
          <cell r="T1338" t="str">
            <v>SA</v>
          </cell>
          <cell r="U1338" t="str">
            <v>Wayne</v>
          </cell>
          <cell r="V1338" t="str">
            <v>Wayne</v>
          </cell>
          <cell r="W1338" t="str">
            <v>Wayne</v>
          </cell>
          <cell r="X1338" t="str">
            <v>Eastpointe</v>
          </cell>
          <cell r="Y1338" t="str">
            <v>Eastpointe</v>
          </cell>
          <cell r="AA1338" t="str">
            <v>MEDICARE PART A</v>
          </cell>
          <cell r="AB1338" t="str">
            <v>MEDICARE</v>
          </cell>
          <cell r="AC1338" t="str">
            <v>SELF PAY</v>
          </cell>
          <cell r="AD1338" t="str">
            <v>SELF PAY</v>
          </cell>
          <cell r="AE1338" t="str">
            <v>MEDICARE PART B</v>
          </cell>
          <cell r="AF1338" t="str">
            <v>MEDICARE</v>
          </cell>
          <cell r="AG1338" t="str">
            <v>MEDICAID(NC)</v>
          </cell>
          <cell r="AH1338" t="str">
            <v>MEDICAID</v>
          </cell>
          <cell r="AK1338" t="str">
            <v>Medicaid</v>
          </cell>
          <cell r="AL1338">
            <v>48.369863013698627</v>
          </cell>
          <cell r="AM1338">
            <v>1746</v>
          </cell>
          <cell r="AN1338">
            <v>1</v>
          </cell>
          <cell r="AO1338">
            <v>1</v>
          </cell>
          <cell r="AP1338">
            <v>20110114</v>
          </cell>
          <cell r="AQ1338">
            <v>1</v>
          </cell>
          <cell r="AR1338" t="str">
            <v>0-7 Days</v>
          </cell>
          <cell r="AS1338">
            <v>0</v>
          </cell>
          <cell r="AT1338">
            <v>0</v>
          </cell>
          <cell r="AU1338">
            <v>0</v>
          </cell>
          <cell r="AV1338" t="b">
            <v>0</v>
          </cell>
          <cell r="AW1338" t="b">
            <v>1</v>
          </cell>
          <cell r="AX1338" t="b">
            <v>1</v>
          </cell>
          <cell r="AY1338" t="b">
            <v>0</v>
          </cell>
          <cell r="AZ1338">
            <v>0</v>
          </cell>
          <cell r="BA1338" t="b">
            <v>0</v>
          </cell>
          <cell r="BB1338" t="b">
            <v>1</v>
          </cell>
          <cell r="BC1338">
            <v>1</v>
          </cell>
        </row>
        <row r="1339">
          <cell r="A1339" t="str">
            <v>Q</v>
          </cell>
          <cell r="B1339" t="str">
            <v>2011/01/12</v>
          </cell>
          <cell r="C1339" t="str">
            <v>2011/01/31</v>
          </cell>
          <cell r="D1339">
            <v>0</v>
          </cell>
          <cell r="E1339">
            <v>809176</v>
          </cell>
          <cell r="F1339" t="str">
            <v>F</v>
          </cell>
          <cell r="G1339" t="str">
            <v>T</v>
          </cell>
          <cell r="H1339" t="str">
            <v>1983/01/21</v>
          </cell>
          <cell r="I1339" t="str">
            <v>ADATC</v>
          </cell>
          <cell r="J1339" t="str">
            <v>W.B. Jones ADATC</v>
          </cell>
          <cell r="K1339" t="str">
            <v>946083533N</v>
          </cell>
          <cell r="L1339" t="str">
            <v>946083533N</v>
          </cell>
          <cell r="M1339" t="str">
            <v>1105032</v>
          </cell>
          <cell r="N1339" t="str">
            <v>East</v>
          </cell>
          <cell r="O1339" t="str">
            <v>408</v>
          </cell>
          <cell r="P1339" t="str">
            <v>Eastpointe</v>
          </cell>
          <cell r="Q1339" t="str">
            <v>Therapeutic discharge  (patient is non-compliant with program guidelines - without physical or verbal altercation)</v>
          </cell>
          <cell r="R1339" t="str">
            <v>Other outpatient and residential non state facilit</v>
          </cell>
          <cell r="S1339" t="str">
            <v>Private residence</v>
          </cell>
          <cell r="T1339" t="str">
            <v>SA</v>
          </cell>
          <cell r="U1339" t="str">
            <v>Lenoir</v>
          </cell>
          <cell r="V1339" t="str">
            <v>Lenoir</v>
          </cell>
          <cell r="W1339" t="str">
            <v>Lenoir</v>
          </cell>
          <cell r="X1339" t="str">
            <v>Eastpointe</v>
          </cell>
          <cell r="Y1339" t="str">
            <v>Eastpointe</v>
          </cell>
          <cell r="AA1339" t="str">
            <v>SELF PAY</v>
          </cell>
          <cell r="AB1339" t="str">
            <v>SELF PAY</v>
          </cell>
          <cell r="AK1339" t="str">
            <v>Self</v>
          </cell>
          <cell r="AL1339">
            <v>28.542465753424658</v>
          </cell>
          <cell r="AM1339">
            <v>1774</v>
          </cell>
          <cell r="AN1339">
            <v>1</v>
          </cell>
          <cell r="AO1339">
            <v>1</v>
          </cell>
          <cell r="AP1339">
            <v>20110204</v>
          </cell>
          <cell r="AQ1339">
            <v>4</v>
          </cell>
          <cell r="AR1339" t="str">
            <v>0-7 Days</v>
          </cell>
          <cell r="AS1339">
            <v>0</v>
          </cell>
          <cell r="AT1339">
            <v>0</v>
          </cell>
          <cell r="AU1339">
            <v>0</v>
          </cell>
          <cell r="AV1339" t="b">
            <v>0</v>
          </cell>
          <cell r="AW1339" t="b">
            <v>1</v>
          </cell>
          <cell r="AX1339" t="b">
            <v>1</v>
          </cell>
          <cell r="AY1339" t="b">
            <v>0</v>
          </cell>
          <cell r="AZ1339">
            <v>0</v>
          </cell>
          <cell r="BA1339" t="b">
            <v>0</v>
          </cell>
          <cell r="BB1339" t="b">
            <v>1</v>
          </cell>
          <cell r="BC1339">
            <v>1</v>
          </cell>
        </row>
        <row r="1340">
          <cell r="A1340" t="str">
            <v>Q</v>
          </cell>
          <cell r="B1340" t="str">
            <v>2011/01/11</v>
          </cell>
          <cell r="C1340" t="str">
            <v>2011/01/24</v>
          </cell>
          <cell r="D1340">
            <v>0</v>
          </cell>
          <cell r="E1340">
            <v>2290756</v>
          </cell>
          <cell r="F1340" t="str">
            <v>M</v>
          </cell>
          <cell r="G1340" t="str">
            <v>T</v>
          </cell>
          <cell r="H1340" t="str">
            <v>1972/12/17</v>
          </cell>
          <cell r="I1340" t="str">
            <v>ADATC</v>
          </cell>
          <cell r="J1340" t="str">
            <v>W.B. Jones ADATC</v>
          </cell>
          <cell r="K1340" t="str">
            <v>950444773M</v>
          </cell>
          <cell r="M1340" t="str">
            <v>1105034</v>
          </cell>
          <cell r="N1340" t="str">
            <v>East</v>
          </cell>
          <cell r="O1340" t="str">
            <v>407</v>
          </cell>
          <cell r="P1340" t="str">
            <v>ECBH</v>
          </cell>
          <cell r="Q1340" t="str">
            <v>Therapeutic discharge  (patient is non-compliant with program guidelines - without physical or verbal altercation)</v>
          </cell>
          <cell r="R1340" t="str">
            <v>Other outpatient and residential non state facilit</v>
          </cell>
          <cell r="S1340" t="str">
            <v>Private residence</v>
          </cell>
          <cell r="T1340" t="str">
            <v>SA</v>
          </cell>
          <cell r="U1340" t="str">
            <v>Beaufort</v>
          </cell>
          <cell r="V1340" t="str">
            <v>Beaufort</v>
          </cell>
          <cell r="W1340" t="str">
            <v>Beaufort</v>
          </cell>
          <cell r="X1340" t="str">
            <v>ECBH</v>
          </cell>
          <cell r="Y1340" t="str">
            <v>East Carolina Behavioral Health</v>
          </cell>
          <cell r="AA1340" t="str">
            <v>SELF PAY</v>
          </cell>
          <cell r="AB1340" t="str">
            <v>SELF PAY</v>
          </cell>
          <cell r="AK1340" t="str">
            <v>Self</v>
          </cell>
          <cell r="AL1340">
            <v>38.643835616438359</v>
          </cell>
          <cell r="AM1340">
            <v>2011</v>
          </cell>
          <cell r="AN1340">
            <v>1</v>
          </cell>
          <cell r="AO1340">
            <v>1</v>
          </cell>
          <cell r="AP1340">
            <v>20110131</v>
          </cell>
          <cell r="AQ1340">
            <v>7</v>
          </cell>
          <cell r="AR1340" t="str">
            <v>0-7 Days</v>
          </cell>
          <cell r="AS1340">
            <v>0</v>
          </cell>
          <cell r="AT1340">
            <v>0</v>
          </cell>
          <cell r="AU1340">
            <v>0</v>
          </cell>
          <cell r="AV1340" t="b">
            <v>0</v>
          </cell>
          <cell r="AW1340" t="b">
            <v>1</v>
          </cell>
          <cell r="AX1340" t="b">
            <v>1</v>
          </cell>
          <cell r="AY1340" t="b">
            <v>0</v>
          </cell>
          <cell r="AZ1340">
            <v>0</v>
          </cell>
          <cell r="BA1340" t="b">
            <v>0</v>
          </cell>
          <cell r="BB1340" t="b">
            <v>1</v>
          </cell>
          <cell r="BC1340">
            <v>1</v>
          </cell>
        </row>
        <row r="1341">
          <cell r="A1341" t="str">
            <v>0</v>
          </cell>
          <cell r="B1341" t="str">
            <v>2011/01/06</v>
          </cell>
          <cell r="C1341" t="str">
            <v>2011/01/21</v>
          </cell>
          <cell r="D1341">
            <v>0</v>
          </cell>
          <cell r="E1341">
            <v>2111640</v>
          </cell>
          <cell r="F1341" t="str">
            <v>F</v>
          </cell>
          <cell r="G1341" t="str">
            <v>T</v>
          </cell>
          <cell r="H1341" t="str">
            <v>1981/06/29</v>
          </cell>
          <cell r="I1341" t="str">
            <v>Psych Hospital</v>
          </cell>
          <cell r="J1341" t="str">
            <v>Central Regional Hospital</v>
          </cell>
          <cell r="K1341" t="str">
            <v>950198720P</v>
          </cell>
          <cell r="M1341" t="str">
            <v>1105035</v>
          </cell>
          <cell r="N1341" t="str">
            <v>C</v>
          </cell>
          <cell r="O1341" t="str">
            <v>202</v>
          </cell>
          <cell r="P1341" t="str">
            <v>CenterPoint</v>
          </cell>
          <cell r="Q1341" t="str">
            <v>Direct to Outpatient Commitment</v>
          </cell>
          <cell r="R1341" t="str">
            <v>Other outpatient and residential non state facilit</v>
          </cell>
          <cell r="S1341" t="str">
            <v>Private residence</v>
          </cell>
          <cell r="T1341" t="str">
            <v>MH</v>
          </cell>
          <cell r="U1341" t="str">
            <v>Forsyth</v>
          </cell>
          <cell r="V1341" t="str">
            <v>Forsyth</v>
          </cell>
          <cell r="W1341" t="str">
            <v>Forsyth</v>
          </cell>
          <cell r="X1341" t="str">
            <v>CenterPoint</v>
          </cell>
          <cell r="Y1341" t="str">
            <v>CenterPoint Human Services</v>
          </cell>
          <cell r="AA1341" t="str">
            <v>SELF PAY</v>
          </cell>
          <cell r="AB1341" t="str">
            <v>SELF PAY</v>
          </cell>
          <cell r="AK1341" t="str">
            <v>Self</v>
          </cell>
          <cell r="AL1341">
            <v>30.106849315068494</v>
          </cell>
          <cell r="AM1341">
            <v>278</v>
          </cell>
          <cell r="AN1341">
            <v>0</v>
          </cell>
          <cell r="AO1341">
            <v>0</v>
          </cell>
          <cell r="AP1341" t="str">
            <v>.</v>
          </cell>
          <cell r="AQ1341" t="str">
            <v>.</v>
          </cell>
          <cell r="AR1341" t="str">
            <v>Not Seen</v>
          </cell>
          <cell r="AS1341">
            <v>0</v>
          </cell>
          <cell r="AT1341">
            <v>0</v>
          </cell>
          <cell r="AU1341">
            <v>1</v>
          </cell>
          <cell r="AV1341" t="b">
            <v>1</v>
          </cell>
          <cell r="AW1341" t="b">
            <v>1</v>
          </cell>
          <cell r="AX1341" t="b">
            <v>1</v>
          </cell>
          <cell r="AY1341" t="b">
            <v>0</v>
          </cell>
          <cell r="AZ1341">
            <v>0</v>
          </cell>
          <cell r="BA1341" t="b">
            <v>1</v>
          </cell>
          <cell r="BB1341" t="b">
            <v>1</v>
          </cell>
          <cell r="BC1341">
            <v>1</v>
          </cell>
        </row>
        <row r="1342">
          <cell r="A1342" t="str">
            <v>Q</v>
          </cell>
          <cell r="B1342" t="str">
            <v>2011/01/14</v>
          </cell>
          <cell r="C1342" t="str">
            <v>2011/01/18</v>
          </cell>
          <cell r="D1342">
            <v>0</v>
          </cell>
          <cell r="E1342">
            <v>2301922</v>
          </cell>
          <cell r="F1342" t="str">
            <v>M</v>
          </cell>
          <cell r="G1342" t="str">
            <v>T</v>
          </cell>
          <cell r="H1342" t="str">
            <v>1961/04/12</v>
          </cell>
          <cell r="I1342" t="str">
            <v>ADATC</v>
          </cell>
          <cell r="J1342" t="str">
            <v>W.B. Jones ADATC</v>
          </cell>
          <cell r="K1342" t="str">
            <v>945736533K</v>
          </cell>
          <cell r="M1342" t="str">
            <v>1105036</v>
          </cell>
          <cell r="N1342" t="str">
            <v>East</v>
          </cell>
          <cell r="O1342" t="str">
            <v>407</v>
          </cell>
          <cell r="P1342" t="str">
            <v>ECBH</v>
          </cell>
          <cell r="Q1342" t="str">
            <v>Program Completion ADATC only</v>
          </cell>
          <cell r="R1342" t="str">
            <v>Other outpatient and residential non state facilit</v>
          </cell>
          <cell r="S1342" t="str">
            <v>Private residence</v>
          </cell>
          <cell r="T1342" t="str">
            <v>SA</v>
          </cell>
          <cell r="U1342" t="str">
            <v>Pitt</v>
          </cell>
          <cell r="V1342" t="str">
            <v>Pitt</v>
          </cell>
          <cell r="W1342" t="str">
            <v>Pitt</v>
          </cell>
          <cell r="X1342" t="str">
            <v>ECBH</v>
          </cell>
          <cell r="Y1342" t="str">
            <v>East Carolina Behavioral Health</v>
          </cell>
          <cell r="AA1342" t="str">
            <v>MEDICARE PART A</v>
          </cell>
          <cell r="AB1342" t="str">
            <v>MEDICARE</v>
          </cell>
          <cell r="AC1342" t="str">
            <v>SELF PAY</v>
          </cell>
          <cell r="AD1342" t="str">
            <v>SELF PAY</v>
          </cell>
          <cell r="AE1342" t="str">
            <v>MEDICARE PART B</v>
          </cell>
          <cell r="AF1342" t="str">
            <v>MEDICARE</v>
          </cell>
          <cell r="AK1342" t="str">
            <v>Medicare</v>
          </cell>
          <cell r="AL1342">
            <v>50.334246575342469</v>
          </cell>
          <cell r="AM1342">
            <v>2021</v>
          </cell>
          <cell r="AN1342">
            <v>1</v>
          </cell>
          <cell r="AO1342">
            <v>1</v>
          </cell>
          <cell r="AP1342">
            <v>20110126</v>
          </cell>
          <cell r="AQ1342">
            <v>8</v>
          </cell>
          <cell r="AR1342" t="str">
            <v>8-30 Days</v>
          </cell>
          <cell r="AS1342">
            <v>0</v>
          </cell>
          <cell r="AT1342">
            <v>0</v>
          </cell>
          <cell r="AU1342">
            <v>0</v>
          </cell>
          <cell r="AV1342" t="b">
            <v>0</v>
          </cell>
          <cell r="AW1342" t="b">
            <v>1</v>
          </cell>
          <cell r="AX1342" t="b">
            <v>1</v>
          </cell>
          <cell r="AY1342" t="b">
            <v>0</v>
          </cell>
          <cell r="AZ1342">
            <v>1</v>
          </cell>
          <cell r="BA1342" t="b">
            <v>1</v>
          </cell>
          <cell r="BB1342" t="b">
            <v>1</v>
          </cell>
          <cell r="BC1342">
            <v>1</v>
          </cell>
        </row>
        <row r="1343">
          <cell r="A1343" t="str">
            <v>2</v>
          </cell>
          <cell r="B1343" t="str">
            <v>2011/01/06</v>
          </cell>
          <cell r="C1343" t="str">
            <v>2011/03/22</v>
          </cell>
          <cell r="D1343">
            <v>0</v>
          </cell>
          <cell r="E1343">
            <v>1858138</v>
          </cell>
          <cell r="F1343" t="str">
            <v>M</v>
          </cell>
          <cell r="G1343" t="str">
            <v>T</v>
          </cell>
          <cell r="H1343" t="str">
            <v>1988/10/03</v>
          </cell>
          <cell r="I1343" t="str">
            <v>Psych Hospital</v>
          </cell>
          <cell r="J1343" t="str">
            <v>Broughton</v>
          </cell>
          <cell r="K1343" t="str">
            <v>948485835K</v>
          </cell>
          <cell r="L1343" t="str">
            <v>948485835K</v>
          </cell>
          <cell r="M1343" t="str">
            <v>1105037</v>
          </cell>
          <cell r="N1343" t="str">
            <v>West</v>
          </cell>
          <cell r="O1343" t="str">
            <v>110</v>
          </cell>
          <cell r="P1343" t="str">
            <v>Mecklenburg</v>
          </cell>
          <cell r="Q1343" t="str">
            <v>Direct to Outpatient Commitment</v>
          </cell>
          <cell r="R1343" t="str">
            <v>Other outpatient and residential non state facilit</v>
          </cell>
          <cell r="S1343" t="str">
            <v>Private residence</v>
          </cell>
          <cell r="T1343" t="str">
            <v>MH</v>
          </cell>
          <cell r="U1343" t="str">
            <v>Mecklenburg</v>
          </cell>
          <cell r="V1343" t="str">
            <v>Mecklenburg</v>
          </cell>
          <cell r="W1343" t="str">
            <v>Mecklenburg</v>
          </cell>
          <cell r="X1343" t="str">
            <v>Mecklenburg</v>
          </cell>
          <cell r="Y1343" t="str">
            <v>Mecklenburg</v>
          </cell>
          <cell r="AA1343" t="str">
            <v>SELF PAY</v>
          </cell>
          <cell r="AB1343" t="str">
            <v>SELF PAY</v>
          </cell>
          <cell r="AC1343" t="str">
            <v>MEDICAID(NC)</v>
          </cell>
          <cell r="AD1343" t="str">
            <v>MEDICAID</v>
          </cell>
          <cell r="AK1343" t="str">
            <v>Medicaid</v>
          </cell>
          <cell r="AL1343">
            <v>22.838356164383562</v>
          </cell>
          <cell r="AM1343">
            <v>877</v>
          </cell>
          <cell r="AN1343">
            <v>1</v>
          </cell>
          <cell r="AO1343">
            <v>1</v>
          </cell>
          <cell r="AP1343">
            <v>20110408</v>
          </cell>
          <cell r="AQ1343">
            <v>17</v>
          </cell>
          <cell r="AR1343" t="str">
            <v>8-30 Days</v>
          </cell>
          <cell r="AS1343">
            <v>0</v>
          </cell>
          <cell r="AT1343">
            <v>0</v>
          </cell>
          <cell r="AU1343">
            <v>1</v>
          </cell>
          <cell r="AV1343" t="b">
            <v>1</v>
          </cell>
          <cell r="AW1343" t="b">
            <v>1</v>
          </cell>
          <cell r="AX1343" t="b">
            <v>1</v>
          </cell>
          <cell r="AY1343" t="b">
            <v>0</v>
          </cell>
          <cell r="AZ1343">
            <v>0</v>
          </cell>
          <cell r="BA1343" t="b">
            <v>1</v>
          </cell>
          <cell r="BB1343" t="b">
            <v>1</v>
          </cell>
          <cell r="BC1343">
            <v>1</v>
          </cell>
        </row>
        <row r="1344">
          <cell r="A1344" t="str">
            <v>Q</v>
          </cell>
          <cell r="B1344" t="str">
            <v>2011/01/06</v>
          </cell>
          <cell r="C1344" t="str">
            <v>2011/01/14</v>
          </cell>
          <cell r="D1344">
            <v>0</v>
          </cell>
          <cell r="E1344">
            <v>109272</v>
          </cell>
          <cell r="F1344" t="str">
            <v>M</v>
          </cell>
          <cell r="G1344" t="str">
            <v>T</v>
          </cell>
          <cell r="H1344" t="str">
            <v>1971/12/29</v>
          </cell>
          <cell r="I1344" t="str">
            <v>ADATC</v>
          </cell>
          <cell r="J1344" t="str">
            <v>W.B. Jones ADATC</v>
          </cell>
          <cell r="K1344" t="str">
            <v>945470775M</v>
          </cell>
          <cell r="M1344" t="str">
            <v>1105039</v>
          </cell>
          <cell r="N1344" t="str">
            <v>East</v>
          </cell>
          <cell r="O1344" t="str">
            <v>304</v>
          </cell>
          <cell r="P1344" t="str">
            <v>Southeastern Regional</v>
          </cell>
          <cell r="Q1344" t="str">
            <v>Program Completion ADATC only</v>
          </cell>
          <cell r="R1344" t="str">
            <v>Other outpatient and residential non state facilit</v>
          </cell>
          <cell r="S1344" t="str">
            <v>Private residence</v>
          </cell>
          <cell r="T1344" t="str">
            <v>SA</v>
          </cell>
          <cell r="U1344" t="str">
            <v>Robeson</v>
          </cell>
          <cell r="V1344" t="str">
            <v>Robeson</v>
          </cell>
          <cell r="W1344" t="str">
            <v>Robeson</v>
          </cell>
          <cell r="X1344" t="str">
            <v>Southeastern Regional</v>
          </cell>
          <cell r="Y1344" t="str">
            <v>Southeastern Regional</v>
          </cell>
          <cell r="AA1344" t="str">
            <v>SELF PAY</v>
          </cell>
          <cell r="AB1344" t="str">
            <v>SELF PAY</v>
          </cell>
          <cell r="AK1344" t="str">
            <v>Self</v>
          </cell>
          <cell r="AL1344">
            <v>39.613698630136987</v>
          </cell>
          <cell r="AM1344">
            <v>1710</v>
          </cell>
          <cell r="AN1344">
            <v>0</v>
          </cell>
          <cell r="AO1344">
            <v>0</v>
          </cell>
          <cell r="AP1344" t="str">
            <v>.</v>
          </cell>
          <cell r="AQ1344" t="str">
            <v>.</v>
          </cell>
          <cell r="AR1344" t="str">
            <v>Not Seen</v>
          </cell>
          <cell r="AS1344">
            <v>0</v>
          </cell>
          <cell r="AT1344">
            <v>0</v>
          </cell>
          <cell r="AU1344">
            <v>0</v>
          </cell>
          <cell r="AV1344" t="b">
            <v>0</v>
          </cell>
          <cell r="AW1344" t="b">
            <v>1</v>
          </cell>
          <cell r="AX1344" t="b">
            <v>1</v>
          </cell>
          <cell r="AY1344" t="b">
            <v>0</v>
          </cell>
          <cell r="AZ1344">
            <v>1</v>
          </cell>
          <cell r="BA1344" t="b">
            <v>1</v>
          </cell>
          <cell r="BB1344" t="b">
            <v>1</v>
          </cell>
          <cell r="BC1344">
            <v>1</v>
          </cell>
        </row>
        <row r="1345">
          <cell r="A1345" t="str">
            <v>1</v>
          </cell>
          <cell r="B1345" t="str">
            <v>2011/01/06</v>
          </cell>
          <cell r="C1345" t="str">
            <v>2011/01/18</v>
          </cell>
          <cell r="D1345">
            <v>0</v>
          </cell>
          <cell r="E1345">
            <v>2290387</v>
          </cell>
          <cell r="F1345" t="str">
            <v>M</v>
          </cell>
          <cell r="G1345" t="str">
            <v>T</v>
          </cell>
          <cell r="H1345" t="str">
            <v>1984/02/15</v>
          </cell>
          <cell r="I1345" t="str">
            <v>Psych Hospital</v>
          </cell>
          <cell r="J1345" t="str">
            <v>Cherry</v>
          </cell>
          <cell r="K1345" t="str">
            <v>948472112P</v>
          </cell>
          <cell r="L1345" t="str">
            <v>948472112P</v>
          </cell>
          <cell r="M1345" t="str">
            <v>1105040</v>
          </cell>
          <cell r="N1345" t="str">
            <v>East</v>
          </cell>
          <cell r="O1345" t="str">
            <v>408</v>
          </cell>
          <cell r="P1345" t="str">
            <v>Eastpointe</v>
          </cell>
          <cell r="Q1345" t="str">
            <v>Direct to Substance Abuse Commitment</v>
          </cell>
          <cell r="R1345" t="str">
            <v>Other outpatient and residential non state facilit</v>
          </cell>
          <cell r="S1345" t="str">
            <v>Private residence</v>
          </cell>
          <cell r="T1345" t="str">
            <v>SA</v>
          </cell>
          <cell r="U1345" t="str">
            <v>Lenoir</v>
          </cell>
          <cell r="V1345" t="str">
            <v>Lenoir</v>
          </cell>
          <cell r="W1345" t="str">
            <v>Lenoir</v>
          </cell>
          <cell r="X1345" t="str">
            <v>Eastpointe</v>
          </cell>
          <cell r="Y1345" t="str">
            <v>Eastpointe</v>
          </cell>
          <cell r="AA1345" t="str">
            <v>SELF PAY</v>
          </cell>
          <cell r="AB1345" t="str">
            <v>SELF PAY</v>
          </cell>
          <cell r="AC1345" t="str">
            <v>MEDICAID(NC)</v>
          </cell>
          <cell r="AD1345" t="str">
            <v>MEDICAID</v>
          </cell>
          <cell r="AK1345" t="str">
            <v>Medicaid</v>
          </cell>
          <cell r="AL1345">
            <v>27.473972602739725</v>
          </cell>
          <cell r="AM1345">
            <v>688</v>
          </cell>
          <cell r="AN1345">
            <v>1</v>
          </cell>
          <cell r="AO1345">
            <v>1</v>
          </cell>
          <cell r="AP1345">
            <v>20110120</v>
          </cell>
          <cell r="AQ1345">
            <v>2</v>
          </cell>
          <cell r="AR1345" t="str">
            <v>0-7 Days</v>
          </cell>
          <cell r="AS1345">
            <v>0</v>
          </cell>
          <cell r="AT1345">
            <v>0</v>
          </cell>
          <cell r="AU1345">
            <v>1</v>
          </cell>
          <cell r="AV1345" t="b">
            <v>1</v>
          </cell>
          <cell r="AW1345" t="b">
            <v>1</v>
          </cell>
          <cell r="AX1345" t="b">
            <v>1</v>
          </cell>
          <cell r="AY1345" t="b">
            <v>0</v>
          </cell>
          <cell r="AZ1345">
            <v>0</v>
          </cell>
          <cell r="BA1345" t="b">
            <v>1</v>
          </cell>
          <cell r="BB1345" t="b">
            <v>1</v>
          </cell>
          <cell r="BC1345">
            <v>1</v>
          </cell>
        </row>
        <row r="1346">
          <cell r="A1346" t="str">
            <v>8</v>
          </cell>
          <cell r="B1346" t="str">
            <v>2011/01/06</v>
          </cell>
          <cell r="C1346" t="str">
            <v>2011/01/25</v>
          </cell>
          <cell r="D1346">
            <v>0</v>
          </cell>
          <cell r="E1346">
            <v>2204453</v>
          </cell>
          <cell r="F1346" t="str">
            <v>M</v>
          </cell>
          <cell r="G1346" t="str">
            <v>T</v>
          </cell>
          <cell r="H1346" t="str">
            <v>1979/04/16</v>
          </cell>
          <cell r="I1346" t="str">
            <v>ADATC</v>
          </cell>
          <cell r="J1346" t="str">
            <v>R. J. Blackley ADATC</v>
          </cell>
          <cell r="K1346" t="str">
            <v>947256524R</v>
          </cell>
          <cell r="M1346" t="str">
            <v>1105041</v>
          </cell>
          <cell r="N1346" t="str">
            <v>C</v>
          </cell>
          <cell r="O1346" t="str">
            <v>202</v>
          </cell>
          <cell r="P1346" t="str">
            <v>CenterPoint</v>
          </cell>
          <cell r="Q1346" t="str">
            <v>Program Completion ADATC only</v>
          </cell>
          <cell r="R1346" t="str">
            <v>Other outpatient and residential non state facilit</v>
          </cell>
          <cell r="S1346" t="str">
            <v>Residental facility excluding nursing homes(halfwa</v>
          </cell>
          <cell r="T1346" t="str">
            <v>SA</v>
          </cell>
          <cell r="U1346" t="str">
            <v>Rockingham</v>
          </cell>
          <cell r="V1346" t="str">
            <v>Rockingham</v>
          </cell>
          <cell r="W1346" t="str">
            <v>New Hanover</v>
          </cell>
          <cell r="X1346" t="str">
            <v>Southeastern Center</v>
          </cell>
          <cell r="Y1346" t="str">
            <v>Southeastern Center</v>
          </cell>
          <cell r="AA1346" t="str">
            <v>SELF PAY</v>
          </cell>
          <cell r="AB1346" t="str">
            <v>SELF PAY</v>
          </cell>
          <cell r="AK1346" t="str">
            <v>Self</v>
          </cell>
          <cell r="AL1346">
            <v>32.31232876712329</v>
          </cell>
          <cell r="AM1346">
            <v>1224</v>
          </cell>
          <cell r="AN1346">
            <v>1</v>
          </cell>
          <cell r="AO1346">
            <v>1</v>
          </cell>
          <cell r="AP1346">
            <v>20110203</v>
          </cell>
          <cell r="AQ1346">
            <v>9</v>
          </cell>
          <cell r="AR1346" t="str">
            <v>8-30 Days</v>
          </cell>
          <cell r="AS1346">
            <v>0</v>
          </cell>
          <cell r="AT1346">
            <v>0</v>
          </cell>
          <cell r="AU1346">
            <v>0</v>
          </cell>
          <cell r="AV1346" t="b">
            <v>0</v>
          </cell>
          <cell r="AW1346" t="b">
            <v>1</v>
          </cell>
          <cell r="AX1346" t="b">
            <v>1</v>
          </cell>
          <cell r="AY1346" t="b">
            <v>0</v>
          </cell>
          <cell r="AZ1346">
            <v>1</v>
          </cell>
          <cell r="BA1346" t="b">
            <v>1</v>
          </cell>
          <cell r="BB1346" t="b">
            <v>1</v>
          </cell>
          <cell r="BC1346">
            <v>1</v>
          </cell>
        </row>
        <row r="1347">
          <cell r="A1347" t="str">
            <v>0</v>
          </cell>
          <cell r="B1347" t="str">
            <v>2011/01/06</v>
          </cell>
          <cell r="C1347" t="str">
            <v>2011/02/09</v>
          </cell>
          <cell r="D1347">
            <v>0</v>
          </cell>
          <cell r="E1347">
            <v>2290388</v>
          </cell>
          <cell r="F1347" t="str">
            <v>M</v>
          </cell>
          <cell r="G1347" t="str">
            <v>T</v>
          </cell>
          <cell r="H1347" t="str">
            <v>1929/12/14</v>
          </cell>
          <cell r="I1347" t="str">
            <v>Psych Hospital</v>
          </cell>
          <cell r="J1347" t="str">
            <v>Central Regional Hospital</v>
          </cell>
          <cell r="K1347" t="str">
            <v>951749456O</v>
          </cell>
          <cell r="M1347" t="str">
            <v>1105042</v>
          </cell>
          <cell r="N1347" t="str">
            <v>OOS</v>
          </cell>
          <cell r="O1347" t="str">
            <v>OOS</v>
          </cell>
          <cell r="Q1347" t="str">
            <v>Direct with Approval</v>
          </cell>
          <cell r="R1347" t="str">
            <v>Unknown</v>
          </cell>
          <cell r="S1347" t="str">
            <v>Private residence</v>
          </cell>
          <cell r="T1347" t="str">
            <v>MH</v>
          </cell>
          <cell r="U1347" t="str">
            <v>Out of State</v>
          </cell>
          <cell r="V1347" t="str">
            <v>Out of State</v>
          </cell>
          <cell r="W1347" t="str">
            <v>Out of State</v>
          </cell>
          <cell r="Y1347" t="str">
            <v>Out of State</v>
          </cell>
          <cell r="AA1347" t="str">
            <v>MEDICARE PART A</v>
          </cell>
          <cell r="AB1347" t="str">
            <v>MEDICARE</v>
          </cell>
          <cell r="AC1347" t="str">
            <v>MUTUAL OF OMAHA INS</v>
          </cell>
          <cell r="AD1347" t="str">
            <v>COMMERCIAL</v>
          </cell>
          <cell r="AE1347" t="str">
            <v>SELF PAY</v>
          </cell>
          <cell r="AF1347" t="str">
            <v>SELF PAY</v>
          </cell>
          <cell r="AG1347" t="str">
            <v>MEDICARE PART B</v>
          </cell>
          <cell r="AH1347" t="str">
            <v>MEDICARE</v>
          </cell>
          <cell r="AK1347" t="str">
            <v>Medicare</v>
          </cell>
          <cell r="AL1347">
            <v>81.682191780821924</v>
          </cell>
          <cell r="AM1347">
            <v>377</v>
          </cell>
          <cell r="AN1347">
            <v>0</v>
          </cell>
          <cell r="AO1347">
            <v>0</v>
          </cell>
          <cell r="AP1347" t="str">
            <v>.</v>
          </cell>
          <cell r="AQ1347" t="str">
            <v>.</v>
          </cell>
          <cell r="AR1347" t="str">
            <v>Not Seen</v>
          </cell>
          <cell r="AS1347">
            <v>0</v>
          </cell>
          <cell r="AT1347">
            <v>0</v>
          </cell>
          <cell r="AU1347">
            <v>0</v>
          </cell>
          <cell r="AV1347" t="b">
            <v>1</v>
          </cell>
          <cell r="AW1347" t="b">
            <v>1</v>
          </cell>
          <cell r="AX1347" t="b">
            <v>1</v>
          </cell>
          <cell r="AY1347" t="b">
            <v>1</v>
          </cell>
          <cell r="AZ1347">
            <v>0</v>
          </cell>
          <cell r="BA1347" t="b">
            <v>1</v>
          </cell>
          <cell r="BB1347" t="b">
            <v>1</v>
          </cell>
          <cell r="BC1347">
            <v>1</v>
          </cell>
        </row>
        <row r="1348">
          <cell r="A1348" t="str">
            <v>1</v>
          </cell>
          <cell r="B1348" t="str">
            <v>2011/01/07</v>
          </cell>
          <cell r="C1348" t="str">
            <v>2011/03/21</v>
          </cell>
          <cell r="D1348">
            <v>0</v>
          </cell>
          <cell r="E1348">
            <v>2290391</v>
          </cell>
          <cell r="F1348" t="str">
            <v>M</v>
          </cell>
          <cell r="G1348" t="str">
            <v>T</v>
          </cell>
          <cell r="H1348" t="str">
            <v>1950/05/11</v>
          </cell>
          <cell r="I1348" t="str">
            <v>Psych Hospital</v>
          </cell>
          <cell r="J1348" t="str">
            <v>Cherry</v>
          </cell>
          <cell r="K1348" t="str">
            <v>951728730P</v>
          </cell>
          <cell r="M1348" t="str">
            <v>1105043</v>
          </cell>
          <cell r="N1348" t="str">
            <v>East</v>
          </cell>
          <cell r="O1348" t="str">
            <v>304</v>
          </cell>
          <cell r="P1348" t="str">
            <v>Southeastern Regional</v>
          </cell>
          <cell r="Q1348" t="str">
            <v>Direct with Approval</v>
          </cell>
          <cell r="R1348" t="str">
            <v>Other outpatient and residential non state facilit</v>
          </cell>
          <cell r="S1348" t="str">
            <v>Private residence</v>
          </cell>
          <cell r="T1348" t="str">
            <v>MH</v>
          </cell>
          <cell r="U1348" t="str">
            <v>Robeson</v>
          </cell>
          <cell r="V1348" t="str">
            <v>Robeson</v>
          </cell>
          <cell r="W1348" t="str">
            <v>Scotland</v>
          </cell>
          <cell r="X1348" t="str">
            <v>Southeastern Regional</v>
          </cell>
          <cell r="Y1348" t="str">
            <v>Southeastern Regional</v>
          </cell>
          <cell r="AA1348" t="str">
            <v>SELF PAY</v>
          </cell>
          <cell r="AB1348" t="str">
            <v>SELF PAY</v>
          </cell>
          <cell r="AK1348" t="str">
            <v>Self</v>
          </cell>
          <cell r="AL1348">
            <v>61.263013698630139</v>
          </cell>
          <cell r="AM1348">
            <v>689</v>
          </cell>
          <cell r="AN1348">
            <v>1</v>
          </cell>
          <cell r="AO1348">
            <v>1</v>
          </cell>
          <cell r="AP1348">
            <v>20110420</v>
          </cell>
          <cell r="AQ1348">
            <v>30</v>
          </cell>
          <cell r="AR1348" t="str">
            <v>8-30 Days</v>
          </cell>
          <cell r="AS1348">
            <v>0</v>
          </cell>
          <cell r="AT1348">
            <v>0</v>
          </cell>
          <cell r="AU1348">
            <v>1</v>
          </cell>
          <cell r="AV1348" t="b">
            <v>1</v>
          </cell>
          <cell r="AW1348" t="b">
            <v>1</v>
          </cell>
          <cell r="AX1348" t="b">
            <v>1</v>
          </cell>
          <cell r="AY1348" t="b">
            <v>0</v>
          </cell>
          <cell r="AZ1348">
            <v>0</v>
          </cell>
          <cell r="BA1348" t="b">
            <v>1</v>
          </cell>
          <cell r="BB1348" t="b">
            <v>1</v>
          </cell>
          <cell r="BC1348">
            <v>1</v>
          </cell>
        </row>
        <row r="1349">
          <cell r="A1349" t="str">
            <v>0</v>
          </cell>
          <cell r="B1349" t="str">
            <v>2011/01/07</v>
          </cell>
          <cell r="C1349" t="str">
            <v>2011/03/03</v>
          </cell>
          <cell r="D1349">
            <v>0</v>
          </cell>
          <cell r="E1349">
            <v>1956475</v>
          </cell>
          <cell r="F1349" t="str">
            <v>M</v>
          </cell>
          <cell r="G1349" t="str">
            <v>T</v>
          </cell>
          <cell r="H1349" t="str">
            <v>1995/07/30</v>
          </cell>
          <cell r="I1349" t="str">
            <v>Psych Hospital</v>
          </cell>
          <cell r="J1349" t="str">
            <v>Central Regional Hospital</v>
          </cell>
          <cell r="K1349" t="str">
            <v>901411736L</v>
          </cell>
          <cell r="L1349" t="str">
            <v>901411736L</v>
          </cell>
          <cell r="M1349" t="str">
            <v>1105046</v>
          </cell>
          <cell r="N1349" t="str">
            <v>C</v>
          </cell>
          <cell r="O1349" t="str">
            <v>204</v>
          </cell>
          <cell r="P1349" t="str">
            <v>Guilford</v>
          </cell>
          <cell r="Q1349" t="str">
            <v>Direct with Approval</v>
          </cell>
          <cell r="R1349" t="str">
            <v>Other outpatient and residential non state facilit</v>
          </cell>
          <cell r="S1349" t="str">
            <v>Residental facility excluding nursing homes(halfwa</v>
          </cell>
          <cell r="T1349" t="str">
            <v>MH</v>
          </cell>
          <cell r="U1349" t="str">
            <v>Guilford</v>
          </cell>
          <cell r="V1349" t="str">
            <v>Guilford</v>
          </cell>
          <cell r="W1349" t="str">
            <v>Guilford</v>
          </cell>
          <cell r="X1349" t="str">
            <v>Guilford</v>
          </cell>
          <cell r="Y1349" t="str">
            <v>Guilford Center</v>
          </cell>
          <cell r="AA1349" t="str">
            <v>MEDICAID(NC)</v>
          </cell>
          <cell r="AB1349" t="str">
            <v>MEDICAID</v>
          </cell>
          <cell r="AC1349" t="str">
            <v>SELF PAY</v>
          </cell>
          <cell r="AD1349" t="str">
            <v>SELF PAY</v>
          </cell>
          <cell r="AK1349" t="str">
            <v>Medicaid</v>
          </cell>
          <cell r="AL1349">
            <v>16.013698630136986</v>
          </cell>
          <cell r="AM1349">
            <v>249</v>
          </cell>
          <cell r="AN1349">
            <v>1</v>
          </cell>
          <cell r="AO1349">
            <v>1</v>
          </cell>
          <cell r="AP1349">
            <v>20110303</v>
          </cell>
          <cell r="AQ1349">
            <v>0</v>
          </cell>
          <cell r="AR1349" t="str">
            <v>0-7 Days</v>
          </cell>
          <cell r="AS1349">
            <v>0</v>
          </cell>
          <cell r="AT1349">
            <v>0</v>
          </cell>
          <cell r="AU1349">
            <v>1</v>
          </cell>
          <cell r="AV1349" t="b">
            <v>1</v>
          </cell>
          <cell r="AW1349" t="b">
            <v>1</v>
          </cell>
          <cell r="AX1349" t="b">
            <v>1</v>
          </cell>
          <cell r="AY1349" t="b">
            <v>0</v>
          </cell>
          <cell r="AZ1349">
            <v>0</v>
          </cell>
          <cell r="BA1349" t="b">
            <v>1</v>
          </cell>
          <cell r="BB1349" t="b">
            <v>1</v>
          </cell>
          <cell r="BC1349">
            <v>1</v>
          </cell>
        </row>
        <row r="1350">
          <cell r="A1350" t="str">
            <v>Q</v>
          </cell>
          <cell r="B1350" t="str">
            <v>2011/01/07</v>
          </cell>
          <cell r="C1350" t="str">
            <v>2011/01/14</v>
          </cell>
          <cell r="D1350">
            <v>0</v>
          </cell>
          <cell r="E1350">
            <v>2290392</v>
          </cell>
          <cell r="F1350" t="str">
            <v>F</v>
          </cell>
          <cell r="G1350" t="str">
            <v>T</v>
          </cell>
          <cell r="H1350" t="str">
            <v>1969/04/08</v>
          </cell>
          <cell r="I1350" t="str">
            <v>ADATC</v>
          </cell>
          <cell r="J1350" t="str">
            <v>W.B. Jones ADATC</v>
          </cell>
          <cell r="K1350" t="str">
            <v>900443145O</v>
          </cell>
          <cell r="M1350" t="str">
            <v>1105047</v>
          </cell>
          <cell r="N1350" t="str">
            <v>East</v>
          </cell>
          <cell r="O1350" t="str">
            <v>401</v>
          </cell>
          <cell r="P1350" t="str">
            <v>Southeastern Center</v>
          </cell>
          <cell r="Q1350" t="str">
            <v>Program Completion ADATC only</v>
          </cell>
          <cell r="R1350" t="str">
            <v>Other outpatient and residential non state facilit</v>
          </cell>
          <cell r="S1350" t="str">
            <v>Private residence</v>
          </cell>
          <cell r="T1350" t="str">
            <v>SA</v>
          </cell>
          <cell r="U1350" t="str">
            <v>New Hanover</v>
          </cell>
          <cell r="V1350" t="str">
            <v>New Hanover</v>
          </cell>
          <cell r="W1350" t="str">
            <v>New Hanover</v>
          </cell>
          <cell r="X1350" t="str">
            <v>Southeastern Center</v>
          </cell>
          <cell r="Y1350" t="str">
            <v>Southeastern Center</v>
          </cell>
          <cell r="AA1350" t="str">
            <v>SELF PAY</v>
          </cell>
          <cell r="AB1350" t="str">
            <v>SELF PAY</v>
          </cell>
          <cell r="AK1350" t="str">
            <v>Self</v>
          </cell>
          <cell r="AL1350">
            <v>42.339726027397262</v>
          </cell>
          <cell r="AM1350">
            <v>2006</v>
          </cell>
          <cell r="AN1350">
            <v>1</v>
          </cell>
          <cell r="AO1350">
            <v>1</v>
          </cell>
          <cell r="AP1350">
            <v>20110202</v>
          </cell>
          <cell r="AQ1350">
            <v>19</v>
          </cell>
          <cell r="AR1350" t="str">
            <v>8-30 Days</v>
          </cell>
          <cell r="AS1350">
            <v>0</v>
          </cell>
          <cell r="AT1350">
            <v>0</v>
          </cell>
          <cell r="AU1350">
            <v>0</v>
          </cell>
          <cell r="AV1350" t="b">
            <v>0</v>
          </cell>
          <cell r="AW1350" t="b">
            <v>1</v>
          </cell>
          <cell r="AX1350" t="b">
            <v>1</v>
          </cell>
          <cell r="AY1350" t="b">
            <v>0</v>
          </cell>
          <cell r="AZ1350">
            <v>1</v>
          </cell>
          <cell r="BA1350" t="b">
            <v>1</v>
          </cell>
          <cell r="BB1350" t="b">
            <v>1</v>
          </cell>
          <cell r="BC1350">
            <v>1</v>
          </cell>
        </row>
        <row r="1351">
          <cell r="A1351" t="str">
            <v>8</v>
          </cell>
          <cell r="B1351" t="str">
            <v>2011/01/07</v>
          </cell>
          <cell r="C1351" t="str">
            <v>2011/02/02</v>
          </cell>
          <cell r="D1351">
            <v>0</v>
          </cell>
          <cell r="E1351">
            <v>2290393</v>
          </cell>
          <cell r="F1351" t="str">
            <v>F</v>
          </cell>
          <cell r="G1351" t="str">
            <v>T</v>
          </cell>
          <cell r="H1351" t="str">
            <v>1973/05/15</v>
          </cell>
          <cell r="I1351" t="str">
            <v>ADATC</v>
          </cell>
          <cell r="J1351" t="str">
            <v>R. J. Blackley ADATC</v>
          </cell>
          <cell r="K1351" t="str">
            <v>900138119R</v>
          </cell>
          <cell r="L1351" t="str">
            <v>900138119R</v>
          </cell>
          <cell r="M1351" t="str">
            <v>1105048</v>
          </cell>
          <cell r="N1351" t="str">
            <v>C</v>
          </cell>
          <cell r="O1351" t="str">
            <v>206</v>
          </cell>
          <cell r="P1351" t="str">
            <v>O-P-C</v>
          </cell>
          <cell r="Q1351" t="str">
            <v>Program Completion ADATC only</v>
          </cell>
          <cell r="R1351" t="str">
            <v>Other outpatient and residential non state facilit</v>
          </cell>
          <cell r="S1351" t="str">
            <v>Private residence</v>
          </cell>
          <cell r="T1351" t="str">
            <v>SA</v>
          </cell>
          <cell r="U1351" t="str">
            <v>Person</v>
          </cell>
          <cell r="V1351" t="str">
            <v>Person</v>
          </cell>
          <cell r="W1351" t="str">
            <v>Person</v>
          </cell>
          <cell r="X1351" t="str">
            <v>O-P-C</v>
          </cell>
          <cell r="Y1351" t="str">
            <v>Orange-Person-Chatham</v>
          </cell>
          <cell r="AA1351" t="str">
            <v>SELF PAY</v>
          </cell>
          <cell r="AB1351" t="str">
            <v>SELF PAY</v>
          </cell>
          <cell r="AC1351" t="str">
            <v>MEDICAID(NC)</v>
          </cell>
          <cell r="AD1351" t="str">
            <v>MEDICAID</v>
          </cell>
          <cell r="AK1351" t="str">
            <v>Medicaid</v>
          </cell>
          <cell r="AL1351">
            <v>38.235616438356168</v>
          </cell>
          <cell r="AM1351">
            <v>1256</v>
          </cell>
          <cell r="AN1351">
            <v>0</v>
          </cell>
          <cell r="AO1351">
            <v>0</v>
          </cell>
          <cell r="AP1351" t="str">
            <v>.</v>
          </cell>
          <cell r="AQ1351" t="str">
            <v>.</v>
          </cell>
          <cell r="AR1351" t="str">
            <v>Not Seen</v>
          </cell>
          <cell r="AS1351">
            <v>0</v>
          </cell>
          <cell r="AT1351">
            <v>0</v>
          </cell>
          <cell r="AU1351">
            <v>0</v>
          </cell>
          <cell r="AV1351" t="b">
            <v>0</v>
          </cell>
          <cell r="AW1351" t="b">
            <v>1</v>
          </cell>
          <cell r="AX1351" t="b">
            <v>1</v>
          </cell>
          <cell r="AY1351" t="b">
            <v>0</v>
          </cell>
          <cell r="AZ1351">
            <v>1</v>
          </cell>
          <cell r="BA1351" t="b">
            <v>1</v>
          </cell>
          <cell r="BB1351" t="b">
            <v>1</v>
          </cell>
          <cell r="BC1351">
            <v>1</v>
          </cell>
        </row>
        <row r="1352">
          <cell r="A1352" t="str">
            <v>H</v>
          </cell>
          <cell r="B1352" t="str">
            <v>2011/01/07</v>
          </cell>
          <cell r="C1352" t="str">
            <v>2011/02/01</v>
          </cell>
          <cell r="D1352">
            <v>0</v>
          </cell>
          <cell r="E1352">
            <v>2290394</v>
          </cell>
          <cell r="F1352" t="str">
            <v>M</v>
          </cell>
          <cell r="G1352" t="str">
            <v>T</v>
          </cell>
          <cell r="H1352" t="str">
            <v>1965/04/03</v>
          </cell>
          <cell r="I1352" t="str">
            <v>ADATC</v>
          </cell>
          <cell r="J1352" t="str">
            <v>J F Keith ADATC</v>
          </cell>
          <cell r="K1352" t="str">
            <v>951607114R</v>
          </cell>
          <cell r="M1352" t="str">
            <v>1105049</v>
          </cell>
          <cell r="N1352" t="str">
            <v>West</v>
          </cell>
          <cell r="O1352" t="str">
            <v>101</v>
          </cell>
          <cell r="P1352" t="str">
            <v>Smoky Mountain</v>
          </cell>
          <cell r="Q1352" t="str">
            <v>Program Completion ADATC only</v>
          </cell>
          <cell r="R1352" t="str">
            <v>Other outpatient and residential non state facilit</v>
          </cell>
          <cell r="S1352" t="str">
            <v>Private residence</v>
          </cell>
          <cell r="T1352" t="str">
            <v>SA</v>
          </cell>
          <cell r="U1352" t="str">
            <v>Caldwell</v>
          </cell>
          <cell r="V1352" t="str">
            <v>Caldwell</v>
          </cell>
          <cell r="W1352" t="str">
            <v>Caldwell</v>
          </cell>
          <cell r="X1352" t="str">
            <v>Smoky Mountain</v>
          </cell>
          <cell r="Y1352" t="str">
            <v>Smoky Mountain Center</v>
          </cell>
          <cell r="AA1352" t="str">
            <v>SELF PAY</v>
          </cell>
          <cell r="AB1352" t="str">
            <v>SELF PAY</v>
          </cell>
          <cell r="AK1352" t="str">
            <v>Self</v>
          </cell>
          <cell r="AL1352">
            <v>46.356164383561641</v>
          </cell>
          <cell r="AM1352">
            <v>1606</v>
          </cell>
          <cell r="AN1352">
            <v>1</v>
          </cell>
          <cell r="AO1352">
            <v>1</v>
          </cell>
          <cell r="AP1352">
            <v>20110204</v>
          </cell>
          <cell r="AQ1352">
            <v>3</v>
          </cell>
          <cell r="AR1352" t="str">
            <v>0-7 Days</v>
          </cell>
          <cell r="AS1352">
            <v>0</v>
          </cell>
          <cell r="AT1352">
            <v>0</v>
          </cell>
          <cell r="AU1352">
            <v>0</v>
          </cell>
          <cell r="AV1352" t="b">
            <v>0</v>
          </cell>
          <cell r="AW1352" t="b">
            <v>1</v>
          </cell>
          <cell r="AX1352" t="b">
            <v>1</v>
          </cell>
          <cell r="AY1352" t="b">
            <v>0</v>
          </cell>
          <cell r="AZ1352">
            <v>1</v>
          </cell>
          <cell r="BA1352" t="b">
            <v>1</v>
          </cell>
          <cell r="BB1352" t="b">
            <v>1</v>
          </cell>
          <cell r="BC1352">
            <v>1</v>
          </cell>
        </row>
        <row r="1353">
          <cell r="A1353" t="str">
            <v>0</v>
          </cell>
          <cell r="B1353" t="str">
            <v>2011/01/07</v>
          </cell>
          <cell r="C1353" t="str">
            <v>2011/01/27</v>
          </cell>
          <cell r="D1353">
            <v>0</v>
          </cell>
          <cell r="E1353">
            <v>2290395</v>
          </cell>
          <cell r="F1353" t="str">
            <v>F</v>
          </cell>
          <cell r="G1353" t="str">
            <v>T</v>
          </cell>
          <cell r="H1353" t="str">
            <v>1935/07/02</v>
          </cell>
          <cell r="I1353" t="str">
            <v>Psych Hospital</v>
          </cell>
          <cell r="J1353" t="str">
            <v>Central Regional Hospital</v>
          </cell>
          <cell r="K1353" t="str">
            <v>951747884O</v>
          </cell>
          <cell r="M1353" t="str">
            <v>1105050</v>
          </cell>
          <cell r="N1353" t="str">
            <v>C</v>
          </cell>
          <cell r="O1353" t="str">
            <v>202</v>
          </cell>
          <cell r="P1353" t="str">
            <v>CenterPoint</v>
          </cell>
          <cell r="Q1353" t="str">
            <v>Direct with Approval</v>
          </cell>
          <cell r="R1353" t="str">
            <v>Other outpatient and residential non state facilit</v>
          </cell>
          <cell r="S1353" t="str">
            <v>Foster family alternative family living</v>
          </cell>
          <cell r="T1353" t="str">
            <v>MH</v>
          </cell>
          <cell r="U1353" t="str">
            <v>Stokes</v>
          </cell>
          <cell r="V1353" t="str">
            <v>Stokes</v>
          </cell>
          <cell r="W1353" t="str">
            <v>Forsyth</v>
          </cell>
          <cell r="X1353" t="str">
            <v>CenterPoint</v>
          </cell>
          <cell r="Y1353" t="str">
            <v>CenterPoint Human Services</v>
          </cell>
          <cell r="AA1353" t="str">
            <v>MEDICARE PART A</v>
          </cell>
          <cell r="AB1353" t="str">
            <v>MEDICARE</v>
          </cell>
          <cell r="AC1353" t="str">
            <v>BCBS OF NC/BLUE OPTIONS</v>
          </cell>
          <cell r="AD1353" t="str">
            <v>BLUE CROSS</v>
          </cell>
          <cell r="AE1353" t="str">
            <v>SELF PAY</v>
          </cell>
          <cell r="AF1353" t="str">
            <v>SELF PAY</v>
          </cell>
          <cell r="AG1353" t="str">
            <v>MEDICARE PART B</v>
          </cell>
          <cell r="AH1353" t="str">
            <v>MEDICARE</v>
          </cell>
          <cell r="AK1353" t="str">
            <v>Medicare</v>
          </cell>
          <cell r="AL1353">
            <v>76.131506849315073</v>
          </cell>
          <cell r="AM1353">
            <v>378</v>
          </cell>
          <cell r="AN1353">
            <v>0</v>
          </cell>
          <cell r="AO1353">
            <v>0</v>
          </cell>
          <cell r="AP1353" t="str">
            <v>.</v>
          </cell>
          <cell r="AQ1353" t="str">
            <v>.</v>
          </cell>
          <cell r="AR1353" t="str">
            <v>Not Seen</v>
          </cell>
          <cell r="AS1353">
            <v>0</v>
          </cell>
          <cell r="AT1353">
            <v>0</v>
          </cell>
          <cell r="AU1353">
            <v>1</v>
          </cell>
          <cell r="AV1353" t="b">
            <v>1</v>
          </cell>
          <cell r="AW1353" t="b">
            <v>1</v>
          </cell>
          <cell r="AX1353" t="b">
            <v>1</v>
          </cell>
          <cell r="AY1353" t="b">
            <v>0</v>
          </cell>
          <cell r="AZ1353">
            <v>0</v>
          </cell>
          <cell r="BA1353" t="b">
            <v>1</v>
          </cell>
          <cell r="BB1353" t="b">
            <v>1</v>
          </cell>
          <cell r="BC1353">
            <v>1</v>
          </cell>
        </row>
        <row r="1354">
          <cell r="A1354" t="str">
            <v>1</v>
          </cell>
          <cell r="B1354" t="str">
            <v>2011/01/07</v>
          </cell>
          <cell r="C1354" t="str">
            <v>2011/01/12</v>
          </cell>
          <cell r="D1354">
            <v>0</v>
          </cell>
          <cell r="E1354">
            <v>2087784</v>
          </cell>
          <cell r="F1354" t="str">
            <v>F</v>
          </cell>
          <cell r="G1354" t="str">
            <v>T</v>
          </cell>
          <cell r="H1354" t="str">
            <v>1978/11/22</v>
          </cell>
          <cell r="I1354" t="str">
            <v>Psych Hospital</v>
          </cell>
          <cell r="J1354" t="str">
            <v>Cherry</v>
          </cell>
          <cell r="K1354" t="str">
            <v>944850651L</v>
          </cell>
          <cell r="L1354" t="str">
            <v>944850651L</v>
          </cell>
          <cell r="M1354" t="str">
            <v>1105051</v>
          </cell>
          <cell r="N1354" t="str">
            <v>East</v>
          </cell>
          <cell r="O1354" t="str">
            <v>304</v>
          </cell>
          <cell r="P1354" t="str">
            <v>Southeastern Regional</v>
          </cell>
          <cell r="Q1354" t="str">
            <v>Direct with Approval</v>
          </cell>
          <cell r="R1354" t="str">
            <v>Other outpatient and residential non state facilit</v>
          </cell>
          <cell r="S1354" t="str">
            <v>Private residence</v>
          </cell>
          <cell r="T1354" t="str">
            <v>MH</v>
          </cell>
          <cell r="U1354" t="str">
            <v>Scotland</v>
          </cell>
          <cell r="V1354" t="str">
            <v>Scotland</v>
          </cell>
          <cell r="W1354" t="str">
            <v>Scotland</v>
          </cell>
          <cell r="X1354" t="str">
            <v>Southeastern Regional</v>
          </cell>
          <cell r="Y1354" t="str">
            <v>Southeastern Regional</v>
          </cell>
          <cell r="AA1354" t="str">
            <v>SELF PAY</v>
          </cell>
          <cell r="AB1354" t="str">
            <v>SELF PAY</v>
          </cell>
          <cell r="AC1354" t="str">
            <v>MEDICAID(NC)</v>
          </cell>
          <cell r="AD1354" t="str">
            <v>MEDICAID</v>
          </cell>
          <cell r="AK1354" t="str">
            <v>Medicaid</v>
          </cell>
          <cell r="AL1354">
            <v>32.709589041095889</v>
          </cell>
          <cell r="AM1354">
            <v>631</v>
          </cell>
          <cell r="AN1354">
            <v>0</v>
          </cell>
          <cell r="AO1354">
            <v>0</v>
          </cell>
          <cell r="AP1354" t="str">
            <v>.</v>
          </cell>
          <cell r="AQ1354" t="str">
            <v>.</v>
          </cell>
          <cell r="AR1354" t="str">
            <v>Not Seen</v>
          </cell>
          <cell r="AS1354">
            <v>0</v>
          </cell>
          <cell r="AT1354">
            <v>0</v>
          </cell>
          <cell r="AU1354">
            <v>1</v>
          </cell>
          <cell r="AV1354" t="b">
            <v>1</v>
          </cell>
          <cell r="AW1354" t="b">
            <v>1</v>
          </cell>
          <cell r="AX1354" t="b">
            <v>1</v>
          </cell>
          <cell r="AY1354" t="b">
            <v>0</v>
          </cell>
          <cell r="AZ1354">
            <v>0</v>
          </cell>
          <cell r="BA1354" t="b">
            <v>1</v>
          </cell>
          <cell r="BB1354" t="b">
            <v>1</v>
          </cell>
          <cell r="BC1354">
            <v>1</v>
          </cell>
        </row>
        <row r="1355">
          <cell r="A1355" t="str">
            <v>Q</v>
          </cell>
          <cell r="B1355" t="str">
            <v>2011/01/07</v>
          </cell>
          <cell r="C1355" t="str">
            <v>2011/01/28</v>
          </cell>
          <cell r="D1355">
            <v>0</v>
          </cell>
          <cell r="E1355">
            <v>2158034</v>
          </cell>
          <cell r="F1355" t="str">
            <v>M</v>
          </cell>
          <cell r="G1355" t="str">
            <v>T</v>
          </cell>
          <cell r="H1355" t="str">
            <v>1963/02/04</v>
          </cell>
          <cell r="I1355" t="str">
            <v>ADATC</v>
          </cell>
          <cell r="J1355" t="str">
            <v>W.B. Jones ADATC</v>
          </cell>
          <cell r="K1355" t="str">
            <v>946805533R</v>
          </cell>
          <cell r="M1355" t="str">
            <v>1105052</v>
          </cell>
          <cell r="N1355" t="str">
            <v>East</v>
          </cell>
          <cell r="O1355" t="str">
            <v>405</v>
          </cell>
          <cell r="P1355" t="str">
            <v>Beacon Center</v>
          </cell>
          <cell r="Q1355" t="str">
            <v>Program Completion ADATC only</v>
          </cell>
          <cell r="R1355" t="str">
            <v>Other outpatient and residential non state facilit</v>
          </cell>
          <cell r="S1355" t="str">
            <v>Private residence</v>
          </cell>
          <cell r="T1355" t="str">
            <v>SA</v>
          </cell>
          <cell r="U1355" t="str">
            <v>Wilson</v>
          </cell>
          <cell r="V1355" t="str">
            <v>Wilson</v>
          </cell>
          <cell r="W1355" t="str">
            <v>Wilson</v>
          </cell>
          <cell r="X1355" t="str">
            <v>Beacon Center</v>
          </cell>
          <cell r="Y1355" t="str">
            <v>Beacon Center</v>
          </cell>
          <cell r="AA1355" t="str">
            <v>SELF PAY</v>
          </cell>
          <cell r="AB1355" t="str">
            <v>SELF PAY</v>
          </cell>
          <cell r="AK1355" t="str">
            <v>Self</v>
          </cell>
          <cell r="AL1355">
            <v>48.517808219178079</v>
          </cell>
          <cell r="AM1355">
            <v>1937</v>
          </cell>
          <cell r="AN1355">
            <v>1</v>
          </cell>
          <cell r="AO1355">
            <v>1</v>
          </cell>
          <cell r="AP1355">
            <v>20110518</v>
          </cell>
          <cell r="AQ1355">
            <v>110</v>
          </cell>
          <cell r="AR1355" t="str">
            <v>&gt;60 Days</v>
          </cell>
          <cell r="AS1355">
            <v>0</v>
          </cell>
          <cell r="AT1355">
            <v>0</v>
          </cell>
          <cell r="AU1355">
            <v>0</v>
          </cell>
          <cell r="AV1355" t="b">
            <v>0</v>
          </cell>
          <cell r="AW1355" t="b">
            <v>1</v>
          </cell>
          <cell r="AX1355" t="b">
            <v>1</v>
          </cell>
          <cell r="AY1355" t="b">
            <v>0</v>
          </cell>
          <cell r="AZ1355">
            <v>1</v>
          </cell>
          <cell r="BA1355" t="b">
            <v>1</v>
          </cell>
          <cell r="BB1355" t="b">
            <v>1</v>
          </cell>
          <cell r="BC1355">
            <v>1</v>
          </cell>
        </row>
        <row r="1356">
          <cell r="A1356" t="str">
            <v>8</v>
          </cell>
          <cell r="B1356" t="str">
            <v>2011/01/07</v>
          </cell>
          <cell r="C1356" t="str">
            <v>2011/01/25</v>
          </cell>
          <cell r="D1356">
            <v>0</v>
          </cell>
          <cell r="E1356">
            <v>771760</v>
          </cell>
          <cell r="F1356" t="str">
            <v>F</v>
          </cell>
          <cell r="G1356" t="str">
            <v>T</v>
          </cell>
          <cell r="H1356" t="str">
            <v>1973/06/17</v>
          </cell>
          <cell r="I1356" t="str">
            <v>ADATC</v>
          </cell>
          <cell r="J1356" t="str">
            <v>R. J. Blackley ADATC</v>
          </cell>
          <cell r="K1356" t="str">
            <v>900422503K</v>
          </cell>
          <cell r="L1356" t="str">
            <v>900-42-2503-K</v>
          </cell>
          <cell r="M1356" t="str">
            <v>1105054</v>
          </cell>
          <cell r="N1356" t="str">
            <v>C</v>
          </cell>
          <cell r="O1356" t="str">
            <v>303</v>
          </cell>
          <cell r="P1356" t="str">
            <v>Sandhills</v>
          </cell>
          <cell r="Q1356" t="str">
            <v>Program Completion ADATC only</v>
          </cell>
          <cell r="R1356" t="str">
            <v>Other outpatient and residential non state facilit</v>
          </cell>
          <cell r="S1356" t="str">
            <v>Private residence</v>
          </cell>
          <cell r="T1356" t="str">
            <v>MH</v>
          </cell>
          <cell r="U1356" t="str">
            <v>Hoke</v>
          </cell>
          <cell r="V1356" t="str">
            <v>Hoke</v>
          </cell>
          <cell r="W1356" t="str">
            <v>Hoke</v>
          </cell>
          <cell r="X1356" t="str">
            <v>Sandhills</v>
          </cell>
          <cell r="Y1356" t="str">
            <v>Sandhills Center</v>
          </cell>
          <cell r="AA1356" t="str">
            <v>SELF PAY</v>
          </cell>
          <cell r="AB1356" t="str">
            <v>SELF PAY</v>
          </cell>
          <cell r="AK1356" t="str">
            <v>Self</v>
          </cell>
          <cell r="AL1356">
            <v>38.145205479452052</v>
          </cell>
          <cell r="AM1356">
            <v>1064</v>
          </cell>
          <cell r="AN1356">
            <v>1</v>
          </cell>
          <cell r="AO1356">
            <v>1</v>
          </cell>
          <cell r="AP1356">
            <v>20110203</v>
          </cell>
          <cell r="AQ1356">
            <v>9</v>
          </cell>
          <cell r="AR1356" t="str">
            <v>8-30 Days</v>
          </cell>
          <cell r="AS1356">
            <v>0</v>
          </cell>
          <cell r="AT1356">
            <v>0</v>
          </cell>
          <cell r="AU1356">
            <v>0</v>
          </cell>
          <cell r="AV1356" t="b">
            <v>0</v>
          </cell>
          <cell r="AW1356" t="b">
            <v>1</v>
          </cell>
          <cell r="AX1356" t="b">
            <v>1</v>
          </cell>
          <cell r="AY1356" t="b">
            <v>0</v>
          </cell>
          <cell r="AZ1356">
            <v>1</v>
          </cell>
          <cell r="BA1356" t="b">
            <v>1</v>
          </cell>
          <cell r="BB1356" t="b">
            <v>1</v>
          </cell>
          <cell r="BC1356">
            <v>1</v>
          </cell>
        </row>
        <row r="1357">
          <cell r="A1357" t="str">
            <v>0</v>
          </cell>
          <cell r="B1357" t="str">
            <v>2011/01/07</v>
          </cell>
          <cell r="C1357" t="str">
            <v>2011/01/10</v>
          </cell>
          <cell r="D1357">
            <v>0</v>
          </cell>
          <cell r="E1357">
            <v>1406227</v>
          </cell>
          <cell r="F1357" t="str">
            <v>M</v>
          </cell>
          <cell r="G1357" t="str">
            <v>T</v>
          </cell>
          <cell r="H1357" t="str">
            <v>1995/10/10</v>
          </cell>
          <cell r="I1357" t="str">
            <v>Psych Hospital</v>
          </cell>
          <cell r="J1357" t="str">
            <v>Central Regional Hospital</v>
          </cell>
          <cell r="K1357" t="str">
            <v>901468067S</v>
          </cell>
          <cell r="L1357" t="str">
            <v>901468067s</v>
          </cell>
          <cell r="M1357" t="str">
            <v>1105056</v>
          </cell>
          <cell r="N1357" t="str">
            <v>C</v>
          </cell>
          <cell r="O1357" t="str">
            <v>308</v>
          </cell>
          <cell r="P1357" t="str">
            <v>Wake</v>
          </cell>
          <cell r="Q1357" t="str">
            <v>Direct with Approval</v>
          </cell>
          <cell r="R1357" t="str">
            <v>Other outpatient and residential non state facilit</v>
          </cell>
          <cell r="S1357" t="str">
            <v>Private residence</v>
          </cell>
          <cell r="T1357" t="str">
            <v>MH</v>
          </cell>
          <cell r="U1357" t="str">
            <v>Wake</v>
          </cell>
          <cell r="V1357" t="str">
            <v>Wake</v>
          </cell>
          <cell r="W1357" t="str">
            <v>Wake</v>
          </cell>
          <cell r="X1357" t="str">
            <v>Wake</v>
          </cell>
          <cell r="Y1357" t="str">
            <v>Wake</v>
          </cell>
          <cell r="AA1357" t="str">
            <v>MEDICAID(NC)</v>
          </cell>
          <cell r="AB1357" t="str">
            <v>MEDICAID</v>
          </cell>
          <cell r="AC1357" t="str">
            <v>SELF PAY</v>
          </cell>
          <cell r="AD1357" t="str">
            <v>SELF PAY</v>
          </cell>
          <cell r="AK1357" t="str">
            <v>Medicaid</v>
          </cell>
          <cell r="AL1357">
            <v>15.816438356164383</v>
          </cell>
          <cell r="AM1357">
            <v>172</v>
          </cell>
          <cell r="AN1357">
            <v>0</v>
          </cell>
          <cell r="AO1357">
            <v>0</v>
          </cell>
          <cell r="AP1357" t="str">
            <v>.</v>
          </cell>
          <cell r="AQ1357" t="str">
            <v>.</v>
          </cell>
          <cell r="AR1357" t="str">
            <v>Not Seen</v>
          </cell>
          <cell r="AS1357">
            <v>0</v>
          </cell>
          <cell r="AT1357">
            <v>0</v>
          </cell>
          <cell r="AU1357">
            <v>1</v>
          </cell>
          <cell r="AV1357" t="b">
            <v>1</v>
          </cell>
          <cell r="AW1357" t="b">
            <v>1</v>
          </cell>
          <cell r="AX1357" t="b">
            <v>1</v>
          </cell>
          <cell r="AY1357" t="b">
            <v>0</v>
          </cell>
          <cell r="AZ1357">
            <v>0</v>
          </cell>
          <cell r="BA1357" t="b">
            <v>1</v>
          </cell>
          <cell r="BB1357" t="b">
            <v>1</v>
          </cell>
          <cell r="BC1357">
            <v>1</v>
          </cell>
        </row>
        <row r="1358">
          <cell r="A1358" t="str">
            <v>2</v>
          </cell>
          <cell r="B1358" t="str">
            <v>2011/01/07</v>
          </cell>
          <cell r="C1358" t="str">
            <v>2011/02/04</v>
          </cell>
          <cell r="D1358">
            <v>0</v>
          </cell>
          <cell r="E1358">
            <v>2290396</v>
          </cell>
          <cell r="F1358" t="str">
            <v>F</v>
          </cell>
          <cell r="G1358" t="str">
            <v>T</v>
          </cell>
          <cell r="H1358" t="str">
            <v>1952/10/18</v>
          </cell>
          <cell r="I1358" t="str">
            <v>Psych Hospital</v>
          </cell>
          <cell r="J1358" t="str">
            <v>Broughton</v>
          </cell>
          <cell r="K1358" t="str">
            <v>951703665P</v>
          </cell>
          <cell r="L1358" t="str">
            <v>951703665P</v>
          </cell>
          <cell r="M1358" t="str">
            <v>1105057</v>
          </cell>
          <cell r="N1358" t="str">
            <v>West</v>
          </cell>
          <cell r="O1358" t="str">
            <v>110</v>
          </cell>
          <cell r="P1358" t="str">
            <v>Mecklenburg</v>
          </cell>
          <cell r="Q1358" t="str">
            <v>Direct with Approval</v>
          </cell>
          <cell r="R1358" t="str">
            <v>Other outpatient and residential non state facilit</v>
          </cell>
          <cell r="S1358" t="str">
            <v>Private residence</v>
          </cell>
          <cell r="T1358" t="str">
            <v>MH</v>
          </cell>
          <cell r="U1358" t="str">
            <v>Mecklenburg</v>
          </cell>
          <cell r="V1358" t="str">
            <v>Mecklenburg</v>
          </cell>
          <cell r="W1358" t="str">
            <v>Mecklenburg</v>
          </cell>
          <cell r="X1358" t="str">
            <v>Mecklenburg</v>
          </cell>
          <cell r="Y1358" t="str">
            <v>Mecklenburg</v>
          </cell>
          <cell r="AA1358" t="str">
            <v>SELF PAY</v>
          </cell>
          <cell r="AB1358" t="str">
            <v>SELF PAY</v>
          </cell>
          <cell r="AC1358" t="str">
            <v>MEDICAID(NC)</v>
          </cell>
          <cell r="AD1358" t="str">
            <v>MEDICAID</v>
          </cell>
          <cell r="AK1358" t="str">
            <v>Medicaid</v>
          </cell>
          <cell r="AL1358">
            <v>58.821917808219176</v>
          </cell>
          <cell r="AM1358">
            <v>955</v>
          </cell>
          <cell r="AN1358">
            <v>1</v>
          </cell>
          <cell r="AO1358">
            <v>1</v>
          </cell>
          <cell r="AP1358">
            <v>20110214</v>
          </cell>
          <cell r="AQ1358">
            <v>10</v>
          </cell>
          <cell r="AR1358" t="str">
            <v>8-30 Days</v>
          </cell>
          <cell r="AS1358">
            <v>0</v>
          </cell>
          <cell r="AT1358">
            <v>0</v>
          </cell>
          <cell r="AU1358">
            <v>1</v>
          </cell>
          <cell r="AV1358" t="b">
            <v>1</v>
          </cell>
          <cell r="AW1358" t="b">
            <v>1</v>
          </cell>
          <cell r="AX1358" t="b">
            <v>1</v>
          </cell>
          <cell r="AY1358" t="b">
            <v>0</v>
          </cell>
          <cell r="AZ1358">
            <v>0</v>
          </cell>
          <cell r="BA1358" t="b">
            <v>1</v>
          </cell>
          <cell r="BB1358" t="b">
            <v>1</v>
          </cell>
          <cell r="BC1358">
            <v>1</v>
          </cell>
        </row>
        <row r="1359">
          <cell r="A1359" t="str">
            <v>0</v>
          </cell>
          <cell r="B1359" t="str">
            <v>2011/01/07</v>
          </cell>
          <cell r="C1359" t="str">
            <v>2011/01/21</v>
          </cell>
          <cell r="D1359">
            <v>0</v>
          </cell>
          <cell r="E1359">
            <v>1724463</v>
          </cell>
          <cell r="F1359" t="str">
            <v>M</v>
          </cell>
          <cell r="G1359" t="str">
            <v>T</v>
          </cell>
          <cell r="H1359" t="str">
            <v>1977/06/20</v>
          </cell>
          <cell r="I1359" t="str">
            <v>Psych Hospital</v>
          </cell>
          <cell r="J1359" t="str">
            <v>Central Regional Hospital</v>
          </cell>
          <cell r="K1359" t="str">
            <v>948519436Q</v>
          </cell>
          <cell r="M1359" t="str">
            <v>1105058</v>
          </cell>
          <cell r="N1359" t="str">
            <v>C</v>
          </cell>
          <cell r="O1359" t="str">
            <v>204</v>
          </cell>
          <cell r="P1359" t="str">
            <v>Guilford</v>
          </cell>
          <cell r="Q1359" t="str">
            <v>Direct to Outpatient Commitment</v>
          </cell>
          <cell r="R1359" t="str">
            <v>Other outpatient and residential non state facilit</v>
          </cell>
          <cell r="S1359" t="str">
            <v>Private residence</v>
          </cell>
          <cell r="T1359" t="str">
            <v>MH</v>
          </cell>
          <cell r="U1359" t="str">
            <v>Guilford</v>
          </cell>
          <cell r="V1359" t="str">
            <v>Guilford</v>
          </cell>
          <cell r="W1359" t="str">
            <v>Guilford</v>
          </cell>
          <cell r="X1359" t="str">
            <v>Guilford</v>
          </cell>
          <cell r="Y1359" t="str">
            <v>Guilford Center</v>
          </cell>
          <cell r="AA1359" t="str">
            <v>SELF PAY</v>
          </cell>
          <cell r="AB1359" t="str">
            <v>SELF PAY</v>
          </cell>
          <cell r="AK1359" t="str">
            <v>Self</v>
          </cell>
          <cell r="AL1359">
            <v>34.134246575342466</v>
          </cell>
          <cell r="AM1359">
            <v>211</v>
          </cell>
          <cell r="AN1359">
            <v>1</v>
          </cell>
          <cell r="AO1359">
            <v>1</v>
          </cell>
          <cell r="AP1359">
            <v>20110316</v>
          </cell>
          <cell r="AQ1359">
            <v>54</v>
          </cell>
          <cell r="AR1359" t="str">
            <v>31-60 Days</v>
          </cell>
          <cell r="AS1359">
            <v>0</v>
          </cell>
          <cell r="AT1359">
            <v>0</v>
          </cell>
          <cell r="AU1359">
            <v>1</v>
          </cell>
          <cell r="AV1359" t="b">
            <v>1</v>
          </cell>
          <cell r="AW1359" t="b">
            <v>1</v>
          </cell>
          <cell r="AX1359" t="b">
            <v>1</v>
          </cell>
          <cell r="AY1359" t="b">
            <v>0</v>
          </cell>
          <cell r="AZ1359">
            <v>0</v>
          </cell>
          <cell r="BA1359" t="b">
            <v>1</v>
          </cell>
          <cell r="BB1359" t="b">
            <v>1</v>
          </cell>
          <cell r="BC1359">
            <v>1</v>
          </cell>
        </row>
        <row r="1360">
          <cell r="A1360" t="str">
            <v>1</v>
          </cell>
          <cell r="B1360" t="str">
            <v>2011/01/08</v>
          </cell>
          <cell r="C1360" t="str">
            <v>2011/01/18</v>
          </cell>
          <cell r="D1360">
            <v>0</v>
          </cell>
          <cell r="E1360">
            <v>1894208</v>
          </cell>
          <cell r="F1360" t="str">
            <v>F</v>
          </cell>
          <cell r="G1360" t="str">
            <v>T</v>
          </cell>
          <cell r="H1360" t="str">
            <v>1996/07/01</v>
          </cell>
          <cell r="I1360" t="str">
            <v>Psych Hospital</v>
          </cell>
          <cell r="J1360" t="str">
            <v>Cherry</v>
          </cell>
          <cell r="K1360" t="str">
            <v>944961685K</v>
          </cell>
          <cell r="L1360" t="str">
            <v>944961685K</v>
          </cell>
          <cell r="M1360" t="str">
            <v>1105062</v>
          </cell>
          <cell r="N1360" t="str">
            <v>East</v>
          </cell>
          <cell r="O1360" t="str">
            <v>304</v>
          </cell>
          <cell r="P1360" t="str">
            <v>Southeastern Regional</v>
          </cell>
          <cell r="Q1360" t="str">
            <v>Direct to Outpatient Commitment</v>
          </cell>
          <cell r="R1360" t="str">
            <v>Other outpatient and residential non state facilit</v>
          </cell>
          <cell r="S1360" t="str">
            <v>Private residence</v>
          </cell>
          <cell r="T1360" t="str">
            <v>MH</v>
          </cell>
          <cell r="U1360" t="str">
            <v>Robeson</v>
          </cell>
          <cell r="V1360" t="str">
            <v>Robeson</v>
          </cell>
          <cell r="W1360" t="str">
            <v>Robeson</v>
          </cell>
          <cell r="X1360" t="str">
            <v>Southeastern Regional</v>
          </cell>
          <cell r="Y1360" t="str">
            <v>Southeastern Regional</v>
          </cell>
          <cell r="AA1360" t="str">
            <v>NC HEALTH CHOICE</v>
          </cell>
          <cell r="AB1360" t="str">
            <v>BLUE CROSS</v>
          </cell>
          <cell r="AC1360" t="str">
            <v>SELF PAY</v>
          </cell>
          <cell r="AD1360" t="str">
            <v>SELF PAY</v>
          </cell>
          <cell r="AK1360" t="str">
            <v>Private</v>
          </cell>
          <cell r="AL1360">
            <v>15.09041095890411</v>
          </cell>
          <cell r="AM1360">
            <v>612</v>
          </cell>
          <cell r="AN1360">
            <v>1</v>
          </cell>
          <cell r="AO1360">
            <v>1</v>
          </cell>
          <cell r="AP1360">
            <v>20110124</v>
          </cell>
          <cell r="AQ1360">
            <v>6</v>
          </cell>
          <cell r="AR1360" t="str">
            <v>0-7 Days</v>
          </cell>
          <cell r="AS1360">
            <v>0</v>
          </cell>
          <cell r="AT1360">
            <v>0</v>
          </cell>
          <cell r="AU1360">
            <v>1</v>
          </cell>
          <cell r="AV1360" t="b">
            <v>1</v>
          </cell>
          <cell r="AW1360" t="b">
            <v>1</v>
          </cell>
          <cell r="AX1360" t="b">
            <v>1</v>
          </cell>
          <cell r="AY1360" t="b">
            <v>0</v>
          </cell>
          <cell r="AZ1360">
            <v>0</v>
          </cell>
          <cell r="BA1360" t="b">
            <v>1</v>
          </cell>
          <cell r="BB1360" t="b">
            <v>1</v>
          </cell>
          <cell r="BC1360">
            <v>1</v>
          </cell>
        </row>
        <row r="1361">
          <cell r="A1361" t="str">
            <v>8</v>
          </cell>
          <cell r="B1361" t="str">
            <v>2011/01/08</v>
          </cell>
          <cell r="C1361" t="str">
            <v>2011/02/02</v>
          </cell>
          <cell r="D1361">
            <v>0</v>
          </cell>
          <cell r="E1361">
            <v>2290400</v>
          </cell>
          <cell r="F1361" t="str">
            <v>M</v>
          </cell>
          <cell r="G1361" t="str">
            <v>T</v>
          </cell>
          <cell r="H1361" t="str">
            <v>1988/06/23</v>
          </cell>
          <cell r="I1361" t="str">
            <v>ADATC</v>
          </cell>
          <cell r="J1361" t="str">
            <v>R. J. Blackley ADATC</v>
          </cell>
          <cell r="K1361" t="str">
            <v>949886262L</v>
          </cell>
          <cell r="M1361" t="str">
            <v>1105065</v>
          </cell>
          <cell r="N1361" t="str">
            <v>C</v>
          </cell>
          <cell r="O1361" t="str">
            <v>303</v>
          </cell>
          <cell r="P1361" t="str">
            <v>Sandhills</v>
          </cell>
          <cell r="Q1361" t="str">
            <v>Program Completion ADATC only</v>
          </cell>
          <cell r="R1361" t="str">
            <v>Other outpatient and residential non state facilit</v>
          </cell>
          <cell r="S1361" t="str">
            <v>Private residence</v>
          </cell>
          <cell r="T1361" t="str">
            <v>SA</v>
          </cell>
          <cell r="U1361" t="str">
            <v>Richmond</v>
          </cell>
          <cell r="V1361" t="str">
            <v>Richmond</v>
          </cell>
          <cell r="W1361" t="str">
            <v>Unknown</v>
          </cell>
          <cell r="X1361" t="str">
            <v>Sandhills</v>
          </cell>
          <cell r="Y1361" t="str">
            <v>Sandhills Center</v>
          </cell>
          <cell r="AA1361" t="str">
            <v>SELF PAY</v>
          </cell>
          <cell r="AB1361" t="str">
            <v>SELF PAY</v>
          </cell>
          <cell r="AK1361" t="str">
            <v>Self</v>
          </cell>
          <cell r="AL1361">
            <v>23.117808219178084</v>
          </cell>
          <cell r="AM1361">
            <v>1257</v>
          </cell>
          <cell r="AN1361">
            <v>0</v>
          </cell>
          <cell r="AO1361">
            <v>0</v>
          </cell>
          <cell r="AP1361" t="str">
            <v>.</v>
          </cell>
          <cell r="AQ1361" t="str">
            <v>.</v>
          </cell>
          <cell r="AR1361" t="str">
            <v>Not Seen</v>
          </cell>
          <cell r="AS1361">
            <v>0</v>
          </cell>
          <cell r="AT1361">
            <v>0</v>
          </cell>
          <cell r="AU1361">
            <v>0</v>
          </cell>
          <cell r="AV1361" t="b">
            <v>0</v>
          </cell>
          <cell r="AW1361" t="b">
            <v>1</v>
          </cell>
          <cell r="AX1361" t="b">
            <v>1</v>
          </cell>
          <cell r="AY1361" t="b">
            <v>0</v>
          </cell>
          <cell r="AZ1361">
            <v>1</v>
          </cell>
          <cell r="BA1361" t="b">
            <v>1</v>
          </cell>
          <cell r="BB1361" t="b">
            <v>1</v>
          </cell>
          <cell r="BC1361">
            <v>1</v>
          </cell>
        </row>
        <row r="1362">
          <cell r="A1362" t="str">
            <v>2</v>
          </cell>
          <cell r="B1362" t="str">
            <v>2011/01/08</v>
          </cell>
          <cell r="C1362" t="str">
            <v>2011/03/03</v>
          </cell>
          <cell r="D1362">
            <v>0</v>
          </cell>
          <cell r="E1362">
            <v>2290402</v>
          </cell>
          <cell r="F1362" t="str">
            <v>F</v>
          </cell>
          <cell r="G1362" t="str">
            <v>T</v>
          </cell>
          <cell r="H1362" t="str">
            <v>1997/05/03</v>
          </cell>
          <cell r="I1362" t="str">
            <v>Psych Hospital</v>
          </cell>
          <cell r="J1362" t="str">
            <v>Broughton</v>
          </cell>
          <cell r="K1362" t="str">
            <v>951721581T</v>
          </cell>
          <cell r="L1362" t="str">
            <v>951721581T</v>
          </cell>
          <cell r="M1362" t="str">
            <v>1105067</v>
          </cell>
          <cell r="N1362" t="str">
            <v>West</v>
          </cell>
          <cell r="O1362" t="str">
            <v>101</v>
          </cell>
          <cell r="P1362" t="str">
            <v>Smoky Mountain</v>
          </cell>
          <cell r="Q1362" t="str">
            <v>Direct with Approval</v>
          </cell>
          <cell r="R1362" t="str">
            <v>Other</v>
          </cell>
          <cell r="S1362" t="str">
            <v>Residental facility excluding nursing homes(halfwa</v>
          </cell>
          <cell r="T1362" t="str">
            <v>MH</v>
          </cell>
          <cell r="U1362" t="str">
            <v>Ashe</v>
          </cell>
          <cell r="V1362" t="str">
            <v>Ashe</v>
          </cell>
          <cell r="W1362" t="str">
            <v>Out of State</v>
          </cell>
          <cell r="Y1362" t="str">
            <v>Out of State</v>
          </cell>
          <cell r="AA1362" t="str">
            <v>MEDICAID(NC)</v>
          </cell>
          <cell r="AB1362" t="str">
            <v>MEDICAID</v>
          </cell>
          <cell r="AC1362" t="str">
            <v>SELF PAY</v>
          </cell>
          <cell r="AD1362" t="str">
            <v>SELF PAY</v>
          </cell>
          <cell r="AK1362" t="str">
            <v>Medicaid</v>
          </cell>
          <cell r="AL1362">
            <v>14.252054794520548</v>
          </cell>
          <cell r="AM1362">
            <v>956</v>
          </cell>
          <cell r="AN1362">
            <v>1</v>
          </cell>
          <cell r="AO1362">
            <v>1</v>
          </cell>
          <cell r="AP1362">
            <v>20110303</v>
          </cell>
          <cell r="AQ1362">
            <v>0</v>
          </cell>
          <cell r="AR1362" t="str">
            <v>0-7 Days</v>
          </cell>
          <cell r="AS1362">
            <v>0</v>
          </cell>
          <cell r="AT1362">
            <v>0</v>
          </cell>
          <cell r="AU1362">
            <v>1</v>
          </cell>
          <cell r="AV1362" t="b">
            <v>1</v>
          </cell>
          <cell r="AW1362" t="b">
            <v>1</v>
          </cell>
          <cell r="AX1362" t="b">
            <v>1</v>
          </cell>
          <cell r="AY1362" t="b">
            <v>0</v>
          </cell>
          <cell r="AZ1362">
            <v>0</v>
          </cell>
          <cell r="BA1362" t="b">
            <v>1</v>
          </cell>
          <cell r="BB1362" t="b">
            <v>1</v>
          </cell>
          <cell r="BC1362">
            <v>1</v>
          </cell>
        </row>
        <row r="1363">
          <cell r="A1363" t="str">
            <v>H</v>
          </cell>
          <cell r="B1363" t="str">
            <v>2011/01/08</v>
          </cell>
          <cell r="C1363" t="str">
            <v>2011/01/12</v>
          </cell>
          <cell r="D1363">
            <v>0</v>
          </cell>
          <cell r="E1363">
            <v>2290403</v>
          </cell>
          <cell r="F1363" t="str">
            <v>M</v>
          </cell>
          <cell r="G1363" t="str">
            <v>T</v>
          </cell>
          <cell r="H1363" t="str">
            <v>1984/06/18</v>
          </cell>
          <cell r="I1363" t="str">
            <v>ADATC</v>
          </cell>
          <cell r="J1363" t="str">
            <v>J F Keith ADATC</v>
          </cell>
          <cell r="K1363" t="str">
            <v>951747946S</v>
          </cell>
          <cell r="M1363" t="str">
            <v>1105068</v>
          </cell>
          <cell r="N1363" t="str">
            <v>West</v>
          </cell>
          <cell r="O1363" t="str">
            <v>113</v>
          </cell>
          <cell r="P1363" t="str">
            <v>Western Highlands</v>
          </cell>
          <cell r="Q1363" t="str">
            <v>Program Completion ADATC only</v>
          </cell>
          <cell r="R1363" t="str">
            <v>Other outpatient and residential non state facilit</v>
          </cell>
          <cell r="S1363" t="str">
            <v>Private residence</v>
          </cell>
          <cell r="T1363" t="str">
            <v>SA</v>
          </cell>
          <cell r="U1363" t="str">
            <v>Henderson</v>
          </cell>
          <cell r="V1363" t="str">
            <v>Henderson</v>
          </cell>
          <cell r="W1363" t="str">
            <v>Henderson</v>
          </cell>
          <cell r="Y1363" t="str">
            <v>Western Highlands</v>
          </cell>
          <cell r="AA1363" t="str">
            <v>SELF PAY</v>
          </cell>
          <cell r="AB1363" t="str">
            <v>SELF PAY</v>
          </cell>
          <cell r="AK1363" t="str">
            <v>Self</v>
          </cell>
          <cell r="AL1363">
            <v>27.134246575342466</v>
          </cell>
          <cell r="AM1363">
            <v>1607</v>
          </cell>
          <cell r="AN1363">
            <v>1</v>
          </cell>
          <cell r="AO1363">
            <v>1</v>
          </cell>
          <cell r="AP1363">
            <v>20110128</v>
          </cell>
          <cell r="AQ1363">
            <v>16</v>
          </cell>
          <cell r="AR1363" t="str">
            <v>8-30 Days</v>
          </cell>
          <cell r="AS1363">
            <v>0</v>
          </cell>
          <cell r="AT1363">
            <v>0</v>
          </cell>
          <cell r="AU1363">
            <v>0</v>
          </cell>
          <cell r="AV1363" t="b">
            <v>0</v>
          </cell>
          <cell r="AW1363" t="b">
            <v>1</v>
          </cell>
          <cell r="AX1363" t="b">
            <v>1</v>
          </cell>
          <cell r="AY1363" t="b">
            <v>0</v>
          </cell>
          <cell r="AZ1363">
            <v>1</v>
          </cell>
          <cell r="BA1363" t="b">
            <v>1</v>
          </cell>
          <cell r="BB1363" t="b">
            <v>1</v>
          </cell>
          <cell r="BC1363">
            <v>1</v>
          </cell>
        </row>
        <row r="1364">
          <cell r="A1364" t="str">
            <v>0</v>
          </cell>
          <cell r="B1364" t="str">
            <v>2011/01/09</v>
          </cell>
          <cell r="C1364" t="str">
            <v>2011/01/14</v>
          </cell>
          <cell r="D1364">
            <v>0</v>
          </cell>
          <cell r="E1364">
            <v>2290404</v>
          </cell>
          <cell r="F1364" t="str">
            <v>M</v>
          </cell>
          <cell r="G1364" t="str">
            <v>T</v>
          </cell>
          <cell r="H1364" t="str">
            <v>1989/02/05</v>
          </cell>
          <cell r="I1364" t="str">
            <v>Psych Hospital</v>
          </cell>
          <cell r="J1364" t="str">
            <v>Central Regional Hospital</v>
          </cell>
          <cell r="K1364" t="str">
            <v>951747945K</v>
          </cell>
          <cell r="M1364" t="str">
            <v>1105069</v>
          </cell>
          <cell r="N1364" t="str">
            <v>C</v>
          </cell>
          <cell r="O1364" t="str">
            <v>205</v>
          </cell>
          <cell r="P1364" t="str">
            <v>Alamance-Caswell</v>
          </cell>
          <cell r="Q1364" t="str">
            <v>Direct to Outpatient Commitment</v>
          </cell>
          <cell r="R1364" t="str">
            <v>Other outpatient and residential non state facilit</v>
          </cell>
          <cell r="S1364" t="str">
            <v>Private residence</v>
          </cell>
          <cell r="T1364" t="str">
            <v>MH</v>
          </cell>
          <cell r="U1364" t="str">
            <v>Alamance</v>
          </cell>
          <cell r="V1364" t="str">
            <v>Alamance</v>
          </cell>
          <cell r="W1364" t="str">
            <v>Alamance</v>
          </cell>
          <cell r="X1364" t="str">
            <v>Alamance-Caswell</v>
          </cell>
          <cell r="Y1364" t="str">
            <v>Alamance-Caswell</v>
          </cell>
          <cell r="AA1364" t="str">
            <v>SELF PAY</v>
          </cell>
          <cell r="AB1364" t="str">
            <v>SELF PAY</v>
          </cell>
          <cell r="AK1364" t="str">
            <v>Self</v>
          </cell>
          <cell r="AL1364">
            <v>22.495890410958904</v>
          </cell>
          <cell r="AM1364">
            <v>379</v>
          </cell>
          <cell r="AN1364">
            <v>0</v>
          </cell>
          <cell r="AO1364">
            <v>0</v>
          </cell>
          <cell r="AP1364" t="str">
            <v>.</v>
          </cell>
          <cell r="AQ1364" t="str">
            <v>.</v>
          </cell>
          <cell r="AR1364" t="str">
            <v>Not Seen</v>
          </cell>
          <cell r="AS1364">
            <v>0</v>
          </cell>
          <cell r="AT1364">
            <v>0</v>
          </cell>
          <cell r="AU1364">
            <v>1</v>
          </cell>
          <cell r="AV1364" t="b">
            <v>1</v>
          </cell>
          <cell r="AW1364" t="b">
            <v>1</v>
          </cell>
          <cell r="AX1364" t="b">
            <v>1</v>
          </cell>
          <cell r="AY1364" t="b">
            <v>0</v>
          </cell>
          <cell r="AZ1364">
            <v>0</v>
          </cell>
          <cell r="BA1364" t="b">
            <v>1</v>
          </cell>
          <cell r="BB1364" t="b">
            <v>1</v>
          </cell>
          <cell r="BC1364">
            <v>1</v>
          </cell>
        </row>
        <row r="1365">
          <cell r="A1365" t="str">
            <v>2</v>
          </cell>
          <cell r="B1365" t="str">
            <v>2011/01/09</v>
          </cell>
          <cell r="C1365" t="str">
            <v>2011/01/20</v>
          </cell>
          <cell r="D1365">
            <v>0</v>
          </cell>
          <cell r="E1365">
            <v>2215169</v>
          </cell>
          <cell r="F1365" t="str">
            <v>M</v>
          </cell>
          <cell r="G1365" t="str">
            <v>T</v>
          </cell>
          <cell r="H1365" t="str">
            <v>1996/07/09</v>
          </cell>
          <cell r="I1365" t="str">
            <v>Psych Hospital</v>
          </cell>
          <cell r="J1365" t="str">
            <v>Broughton</v>
          </cell>
          <cell r="K1365" t="str">
            <v>944954575S</v>
          </cell>
          <cell r="L1365" t="str">
            <v>944954575S</v>
          </cell>
          <cell r="M1365" t="str">
            <v>1105070</v>
          </cell>
          <cell r="N1365" t="str">
            <v>West</v>
          </cell>
          <cell r="O1365" t="str">
            <v>113</v>
          </cell>
          <cell r="P1365" t="str">
            <v>Western Highlands</v>
          </cell>
          <cell r="Q1365" t="str">
            <v>Direct with Approval</v>
          </cell>
          <cell r="R1365" t="str">
            <v>Other outpatient and residential non state facilit</v>
          </cell>
          <cell r="S1365" t="str">
            <v>Private residence</v>
          </cell>
          <cell r="T1365" t="str">
            <v>MH</v>
          </cell>
          <cell r="U1365" t="str">
            <v>Henderson</v>
          </cell>
          <cell r="V1365" t="str">
            <v>Henderson</v>
          </cell>
          <cell r="W1365" t="str">
            <v>Henderson</v>
          </cell>
          <cell r="Y1365" t="str">
            <v>Western Highlands</v>
          </cell>
          <cell r="AA1365" t="str">
            <v>MEDICAID(NC)</v>
          </cell>
          <cell r="AB1365" t="str">
            <v>MEDICAID</v>
          </cell>
          <cell r="AC1365" t="str">
            <v>SELF PAY</v>
          </cell>
          <cell r="AD1365" t="str">
            <v>SELF PAY</v>
          </cell>
          <cell r="AK1365" t="str">
            <v>Medicaid</v>
          </cell>
          <cell r="AL1365">
            <v>15.068493150684931</v>
          </cell>
          <cell r="AM1365">
            <v>925</v>
          </cell>
          <cell r="AN1365">
            <v>1</v>
          </cell>
          <cell r="AO1365">
            <v>1</v>
          </cell>
          <cell r="AP1365">
            <v>20110128</v>
          </cell>
          <cell r="AQ1365">
            <v>8</v>
          </cell>
          <cell r="AR1365" t="str">
            <v>8-30 Days</v>
          </cell>
          <cell r="AS1365">
            <v>0</v>
          </cell>
          <cell r="AT1365">
            <v>0</v>
          </cell>
          <cell r="AU1365">
            <v>1</v>
          </cell>
          <cell r="AV1365" t="b">
            <v>1</v>
          </cell>
          <cell r="AW1365" t="b">
            <v>1</v>
          </cell>
          <cell r="AX1365" t="b">
            <v>1</v>
          </cell>
          <cell r="AY1365" t="b">
            <v>0</v>
          </cell>
          <cell r="AZ1365">
            <v>0</v>
          </cell>
          <cell r="BA1365" t="b">
            <v>1</v>
          </cell>
          <cell r="BB1365" t="b">
            <v>1</v>
          </cell>
          <cell r="BC1365">
            <v>1</v>
          </cell>
        </row>
        <row r="1366">
          <cell r="A1366" t="str">
            <v>Q</v>
          </cell>
          <cell r="B1366" t="str">
            <v>2011/01/08</v>
          </cell>
          <cell r="C1366" t="str">
            <v>2011/01/15</v>
          </cell>
          <cell r="D1366">
            <v>0</v>
          </cell>
          <cell r="E1366">
            <v>2290405</v>
          </cell>
          <cell r="F1366" t="str">
            <v>M</v>
          </cell>
          <cell r="G1366" t="str">
            <v>T</v>
          </cell>
          <cell r="H1366" t="str">
            <v>1990/12/29</v>
          </cell>
          <cell r="I1366" t="str">
            <v>ADATC</v>
          </cell>
          <cell r="J1366" t="str">
            <v>W.B. Jones ADATC</v>
          </cell>
          <cell r="K1366" t="str">
            <v>951747947Q</v>
          </cell>
          <cell r="M1366" t="str">
            <v>1105071</v>
          </cell>
          <cell r="N1366" t="str">
            <v>East</v>
          </cell>
          <cell r="O1366" t="str">
            <v>405</v>
          </cell>
          <cell r="P1366" t="str">
            <v>Beacon Center</v>
          </cell>
          <cell r="Q1366" t="str">
            <v>Program Completion ADATC only</v>
          </cell>
          <cell r="R1366" t="str">
            <v>Other outpatient and residential non state facilit</v>
          </cell>
          <cell r="S1366" t="str">
            <v>Residental facility excluding nursing homes(halfwa</v>
          </cell>
          <cell r="T1366" t="str">
            <v>SA</v>
          </cell>
          <cell r="U1366" t="str">
            <v>Wilson</v>
          </cell>
          <cell r="V1366" t="str">
            <v>Wilson</v>
          </cell>
          <cell r="W1366" t="str">
            <v>New Hanover</v>
          </cell>
          <cell r="X1366" t="str">
            <v>Southeastern Center</v>
          </cell>
          <cell r="Y1366" t="str">
            <v>Southeastern Center</v>
          </cell>
          <cell r="AA1366" t="str">
            <v>SELF PAY</v>
          </cell>
          <cell r="AB1366" t="str">
            <v>SELF PAY</v>
          </cell>
          <cell r="AC1366" t="str">
            <v>BCBS OF TENNESSEE</v>
          </cell>
          <cell r="AD1366" t="str">
            <v>BLUE CROSS</v>
          </cell>
          <cell r="AK1366" t="str">
            <v>Private</v>
          </cell>
          <cell r="AL1366">
            <v>20.6</v>
          </cell>
          <cell r="AM1366">
            <v>2007</v>
          </cell>
          <cell r="AN1366">
            <v>0</v>
          </cell>
          <cell r="AO1366">
            <v>0</v>
          </cell>
          <cell r="AP1366" t="str">
            <v>.</v>
          </cell>
          <cell r="AQ1366" t="str">
            <v>.</v>
          </cell>
          <cell r="AR1366" t="str">
            <v>Not Seen</v>
          </cell>
          <cell r="AS1366">
            <v>0</v>
          </cell>
          <cell r="AT1366">
            <v>0</v>
          </cell>
          <cell r="AU1366">
            <v>0</v>
          </cell>
          <cell r="AV1366" t="b">
            <v>0</v>
          </cell>
          <cell r="AW1366" t="b">
            <v>1</v>
          </cell>
          <cell r="AX1366" t="b">
            <v>1</v>
          </cell>
          <cell r="AY1366" t="b">
            <v>0</v>
          </cell>
          <cell r="AZ1366">
            <v>1</v>
          </cell>
          <cell r="BA1366" t="b">
            <v>1</v>
          </cell>
          <cell r="BB1366" t="b">
            <v>1</v>
          </cell>
          <cell r="BC1366">
            <v>1</v>
          </cell>
        </row>
        <row r="1367">
          <cell r="A1367" t="str">
            <v>Q</v>
          </cell>
          <cell r="B1367" t="str">
            <v>2011/01/08</v>
          </cell>
          <cell r="C1367" t="str">
            <v>2011/02/11</v>
          </cell>
          <cell r="D1367">
            <v>0</v>
          </cell>
          <cell r="E1367">
            <v>2285407</v>
          </cell>
          <cell r="F1367" t="str">
            <v>M</v>
          </cell>
          <cell r="G1367" t="str">
            <v>T</v>
          </cell>
          <cell r="H1367" t="str">
            <v>1982/05/26</v>
          </cell>
          <cell r="I1367" t="str">
            <v>ADATC</v>
          </cell>
          <cell r="J1367" t="str">
            <v>W.B. Jones ADATC</v>
          </cell>
          <cell r="K1367" t="str">
            <v>900628121M</v>
          </cell>
          <cell r="M1367" t="str">
            <v>1105072</v>
          </cell>
          <cell r="N1367" t="str">
            <v>East</v>
          </cell>
          <cell r="O1367" t="str">
            <v>401</v>
          </cell>
          <cell r="P1367" t="str">
            <v>Southeastern Center</v>
          </cell>
          <cell r="Q1367" t="str">
            <v>Program Completion ADATC only</v>
          </cell>
          <cell r="R1367" t="str">
            <v>Other outpatient and residential non state facilit</v>
          </cell>
          <cell r="S1367" t="str">
            <v>Private residence</v>
          </cell>
          <cell r="T1367" t="str">
            <v>SA</v>
          </cell>
          <cell r="U1367" t="str">
            <v>New Hanover</v>
          </cell>
          <cell r="V1367" t="str">
            <v>New Hanover</v>
          </cell>
          <cell r="W1367" t="str">
            <v>Yadkin</v>
          </cell>
          <cell r="X1367" t="str">
            <v>Crossroads</v>
          </cell>
          <cell r="Y1367" t="str">
            <v>Crossroads</v>
          </cell>
          <cell r="AA1367" t="str">
            <v>SELF PAY</v>
          </cell>
          <cell r="AB1367" t="str">
            <v>SELF PAY</v>
          </cell>
          <cell r="AK1367" t="str">
            <v>Self</v>
          </cell>
          <cell r="AL1367">
            <v>29.2</v>
          </cell>
          <cell r="AM1367">
            <v>1975</v>
          </cell>
          <cell r="AN1367">
            <v>0</v>
          </cell>
          <cell r="AO1367">
            <v>0</v>
          </cell>
          <cell r="AP1367" t="str">
            <v>.</v>
          </cell>
          <cell r="AQ1367" t="str">
            <v>.</v>
          </cell>
          <cell r="AR1367" t="str">
            <v>Not Seen</v>
          </cell>
          <cell r="AS1367">
            <v>0</v>
          </cell>
          <cell r="AT1367">
            <v>0</v>
          </cell>
          <cell r="AU1367">
            <v>0</v>
          </cell>
          <cell r="AV1367" t="b">
            <v>0</v>
          </cell>
          <cell r="AW1367" t="b">
            <v>1</v>
          </cell>
          <cell r="AX1367" t="b">
            <v>1</v>
          </cell>
          <cell r="AY1367" t="b">
            <v>0</v>
          </cell>
          <cell r="AZ1367">
            <v>1</v>
          </cell>
          <cell r="BA1367" t="b">
            <v>1</v>
          </cell>
          <cell r="BB1367" t="b">
            <v>1</v>
          </cell>
          <cell r="BC1367">
            <v>1</v>
          </cell>
        </row>
        <row r="1368">
          <cell r="A1368" t="str">
            <v>Q</v>
          </cell>
          <cell r="B1368" t="str">
            <v>2011/01/08</v>
          </cell>
          <cell r="C1368" t="str">
            <v>2011/01/13</v>
          </cell>
          <cell r="D1368">
            <v>0</v>
          </cell>
          <cell r="E1368">
            <v>2290406</v>
          </cell>
          <cell r="F1368" t="str">
            <v>M</v>
          </cell>
          <cell r="G1368" t="str">
            <v>T</v>
          </cell>
          <cell r="H1368" t="str">
            <v>1970/07/27</v>
          </cell>
          <cell r="I1368" t="str">
            <v>ADATC</v>
          </cell>
          <cell r="J1368" t="str">
            <v>W.B. Jones ADATC</v>
          </cell>
          <cell r="K1368" t="str">
            <v>948323465O</v>
          </cell>
          <cell r="M1368" t="str">
            <v>1105073</v>
          </cell>
          <cell r="N1368" t="str">
            <v>East</v>
          </cell>
          <cell r="O1368" t="str">
            <v>407</v>
          </cell>
          <cell r="P1368" t="str">
            <v>ECBH</v>
          </cell>
          <cell r="Q1368" t="str">
            <v>Program Completion ADATC only</v>
          </cell>
          <cell r="R1368" t="str">
            <v>Other outpatient and residential non state facilit</v>
          </cell>
          <cell r="S1368" t="str">
            <v>Private residence</v>
          </cell>
          <cell r="T1368" t="str">
            <v>SA</v>
          </cell>
          <cell r="U1368" t="str">
            <v>Pitt</v>
          </cell>
          <cell r="V1368" t="str">
            <v>Pitt</v>
          </cell>
          <cell r="W1368" t="str">
            <v>Pitt</v>
          </cell>
          <cell r="X1368" t="str">
            <v>ECBH</v>
          </cell>
          <cell r="Y1368" t="str">
            <v>East Carolina Behavioral Health</v>
          </cell>
          <cell r="AA1368" t="str">
            <v>SELF PAY</v>
          </cell>
          <cell r="AB1368" t="str">
            <v>SELF PAY</v>
          </cell>
          <cell r="AK1368" t="str">
            <v>Self</v>
          </cell>
          <cell r="AL1368">
            <v>41.038356164383565</v>
          </cell>
          <cell r="AM1368">
            <v>2008</v>
          </cell>
          <cell r="AN1368">
            <v>0</v>
          </cell>
          <cell r="AO1368">
            <v>0</v>
          </cell>
          <cell r="AP1368" t="str">
            <v>.</v>
          </cell>
          <cell r="AQ1368" t="str">
            <v>.</v>
          </cell>
          <cell r="AR1368" t="str">
            <v>Not Seen</v>
          </cell>
          <cell r="AS1368">
            <v>0</v>
          </cell>
          <cell r="AT1368">
            <v>0</v>
          </cell>
          <cell r="AU1368">
            <v>0</v>
          </cell>
          <cell r="AV1368" t="b">
            <v>0</v>
          </cell>
          <cell r="AW1368" t="b">
            <v>1</v>
          </cell>
          <cell r="AX1368" t="b">
            <v>1</v>
          </cell>
          <cell r="AY1368" t="b">
            <v>0</v>
          </cell>
          <cell r="AZ1368">
            <v>1</v>
          </cell>
          <cell r="BA1368" t="b">
            <v>1</v>
          </cell>
          <cell r="BB1368" t="b">
            <v>1</v>
          </cell>
          <cell r="BC1368">
            <v>1</v>
          </cell>
        </row>
        <row r="1369">
          <cell r="A1369" t="str">
            <v>1</v>
          </cell>
          <cell r="B1369" t="str">
            <v>2011/01/11</v>
          </cell>
          <cell r="C1369" t="str">
            <v>2011/01/21</v>
          </cell>
          <cell r="D1369">
            <v>0</v>
          </cell>
          <cell r="E1369">
            <v>1348939</v>
          </cell>
          <cell r="F1369" t="str">
            <v>F</v>
          </cell>
          <cell r="G1369" t="str">
            <v>T</v>
          </cell>
          <cell r="H1369" t="str">
            <v>1993/11/11</v>
          </cell>
          <cell r="I1369" t="str">
            <v>Psych Hospital</v>
          </cell>
          <cell r="J1369" t="str">
            <v>Cherry</v>
          </cell>
          <cell r="K1369" t="str">
            <v>901002210M</v>
          </cell>
          <cell r="L1369" t="str">
            <v>901002210M</v>
          </cell>
          <cell r="M1369" t="str">
            <v>1105075</v>
          </cell>
          <cell r="N1369" t="str">
            <v>East</v>
          </cell>
          <cell r="O1369" t="str">
            <v>402</v>
          </cell>
          <cell r="P1369" t="str">
            <v>Onslow Carteret</v>
          </cell>
          <cell r="Q1369" t="str">
            <v>Direct to Substance Abuse Commitment</v>
          </cell>
          <cell r="R1369" t="str">
            <v>Other outpatient and residential non state facilit</v>
          </cell>
          <cell r="S1369" t="str">
            <v>Private residence</v>
          </cell>
          <cell r="T1369" t="str">
            <v>SA</v>
          </cell>
          <cell r="U1369" t="str">
            <v>Carteret</v>
          </cell>
          <cell r="V1369" t="str">
            <v>Carteret</v>
          </cell>
          <cell r="W1369" t="str">
            <v>Carteret</v>
          </cell>
          <cell r="X1369" t="str">
            <v>Onslow Carteret</v>
          </cell>
          <cell r="Y1369" t="str">
            <v>Onslow-Carteret</v>
          </cell>
          <cell r="AA1369" t="str">
            <v>STATE HEALTH PLAN</v>
          </cell>
          <cell r="AB1369" t="str">
            <v>BLUE CROSS</v>
          </cell>
          <cell r="AC1369" t="str">
            <v>MEDICAID(NC)</v>
          </cell>
          <cell r="AD1369" t="str">
            <v>MEDICAID</v>
          </cell>
          <cell r="AE1369" t="str">
            <v>SELF PAY</v>
          </cell>
          <cell r="AF1369" t="str">
            <v>SELF PAY</v>
          </cell>
          <cell r="AK1369" t="str">
            <v>Medicaid</v>
          </cell>
          <cell r="AL1369">
            <v>17.728767123287671</v>
          </cell>
          <cell r="AM1369">
            <v>579</v>
          </cell>
          <cell r="AN1369">
            <v>1</v>
          </cell>
          <cell r="AO1369">
            <v>1</v>
          </cell>
          <cell r="AP1369">
            <v>20110124</v>
          </cell>
          <cell r="AQ1369">
            <v>3</v>
          </cell>
          <cell r="AR1369" t="str">
            <v>0-7 Days</v>
          </cell>
          <cell r="AS1369">
            <v>0</v>
          </cell>
          <cell r="AT1369">
            <v>0</v>
          </cell>
          <cell r="AU1369">
            <v>1</v>
          </cell>
          <cell r="AV1369" t="b">
            <v>1</v>
          </cell>
          <cell r="AW1369" t="b">
            <v>1</v>
          </cell>
          <cell r="AX1369" t="b">
            <v>1</v>
          </cell>
          <cell r="AY1369" t="b">
            <v>0</v>
          </cell>
          <cell r="AZ1369">
            <v>0</v>
          </cell>
          <cell r="BA1369" t="b">
            <v>1</v>
          </cell>
          <cell r="BB1369" t="b">
            <v>1</v>
          </cell>
          <cell r="BC1369">
            <v>1</v>
          </cell>
        </row>
        <row r="1370">
          <cell r="A1370" t="str">
            <v>Q</v>
          </cell>
          <cell r="B1370" t="str">
            <v>2011/01/09</v>
          </cell>
          <cell r="C1370" t="str">
            <v>2011/01/14</v>
          </cell>
          <cell r="D1370">
            <v>0</v>
          </cell>
          <cell r="E1370">
            <v>2290407</v>
          </cell>
          <cell r="F1370" t="str">
            <v>F</v>
          </cell>
          <cell r="G1370" t="str">
            <v>T</v>
          </cell>
          <cell r="H1370" t="str">
            <v>1968/05/31</v>
          </cell>
          <cell r="I1370" t="str">
            <v>ADATC</v>
          </cell>
          <cell r="J1370" t="str">
            <v>W.B. Jones ADATC</v>
          </cell>
          <cell r="K1370" t="str">
            <v>900148161M</v>
          </cell>
          <cell r="L1370" t="str">
            <v>900148161M</v>
          </cell>
          <cell r="M1370" t="str">
            <v>1105076</v>
          </cell>
          <cell r="N1370" t="str">
            <v>East</v>
          </cell>
          <cell r="O1370" t="str">
            <v>407</v>
          </cell>
          <cell r="P1370" t="str">
            <v>ECBH</v>
          </cell>
          <cell r="Q1370" t="str">
            <v>Program Completion ADATC only</v>
          </cell>
          <cell r="R1370" t="str">
            <v>Other outpatient and residential non state facilit</v>
          </cell>
          <cell r="S1370" t="str">
            <v>Private residence</v>
          </cell>
          <cell r="T1370" t="str">
            <v>SA</v>
          </cell>
          <cell r="U1370" t="str">
            <v>Pitt</v>
          </cell>
          <cell r="V1370" t="str">
            <v>Pitt</v>
          </cell>
          <cell r="W1370" t="str">
            <v>Pitt</v>
          </cell>
          <cell r="X1370" t="str">
            <v>ECBH</v>
          </cell>
          <cell r="Y1370" t="str">
            <v>East Carolina Behavioral Health</v>
          </cell>
          <cell r="AA1370" t="str">
            <v>SELF PAY</v>
          </cell>
          <cell r="AB1370" t="str">
            <v>SELF PAY</v>
          </cell>
          <cell r="AC1370" t="str">
            <v>MEDICAID(NC)</v>
          </cell>
          <cell r="AD1370" t="str">
            <v>MEDICAID</v>
          </cell>
          <cell r="AK1370" t="str">
            <v>Medicaid</v>
          </cell>
          <cell r="AL1370">
            <v>43.194520547945203</v>
          </cell>
          <cell r="AM1370">
            <v>2009</v>
          </cell>
          <cell r="AN1370">
            <v>1</v>
          </cell>
          <cell r="AO1370">
            <v>1</v>
          </cell>
          <cell r="AP1370">
            <v>20110406</v>
          </cell>
          <cell r="AQ1370">
            <v>82</v>
          </cell>
          <cell r="AR1370" t="str">
            <v>&gt;60 Days</v>
          </cell>
          <cell r="AS1370">
            <v>0</v>
          </cell>
          <cell r="AT1370">
            <v>0</v>
          </cell>
          <cell r="AU1370">
            <v>0</v>
          </cell>
          <cell r="AV1370" t="b">
            <v>0</v>
          </cell>
          <cell r="AW1370" t="b">
            <v>1</v>
          </cell>
          <cell r="AX1370" t="b">
            <v>1</v>
          </cell>
          <cell r="AY1370" t="b">
            <v>0</v>
          </cell>
          <cell r="AZ1370">
            <v>1</v>
          </cell>
          <cell r="BA1370" t="b">
            <v>1</v>
          </cell>
          <cell r="BB1370" t="b">
            <v>1</v>
          </cell>
          <cell r="BC1370">
            <v>1</v>
          </cell>
        </row>
        <row r="1371">
          <cell r="A1371" t="str">
            <v>Q</v>
          </cell>
          <cell r="B1371" t="str">
            <v>2011/01/09</v>
          </cell>
          <cell r="C1371" t="str">
            <v>2011/01/13</v>
          </cell>
          <cell r="D1371">
            <v>0</v>
          </cell>
          <cell r="E1371">
            <v>2290408</v>
          </cell>
          <cell r="F1371" t="str">
            <v>M</v>
          </cell>
          <cell r="G1371" t="str">
            <v>T</v>
          </cell>
          <cell r="H1371" t="str">
            <v>1977/08/20</v>
          </cell>
          <cell r="I1371" t="str">
            <v>ADATC</v>
          </cell>
          <cell r="J1371" t="str">
            <v>W.B. Jones ADATC</v>
          </cell>
          <cell r="K1371" t="str">
            <v>948465251O</v>
          </cell>
          <cell r="M1371" t="str">
            <v>1105077</v>
          </cell>
          <cell r="N1371" t="str">
            <v>East</v>
          </cell>
          <cell r="O1371" t="str">
            <v>401</v>
          </cell>
          <cell r="P1371" t="str">
            <v>Southeastern Center</v>
          </cell>
          <cell r="Q1371" t="str">
            <v>72 hours request for Discharge ADATC only</v>
          </cell>
          <cell r="R1371" t="str">
            <v>Other outpatient and residential non state facilit</v>
          </cell>
          <cell r="S1371" t="str">
            <v>Private residence</v>
          </cell>
          <cell r="T1371" t="str">
            <v>SA</v>
          </cell>
          <cell r="U1371" t="str">
            <v>New Hanover</v>
          </cell>
          <cell r="V1371" t="str">
            <v>New Hanover</v>
          </cell>
          <cell r="W1371" t="str">
            <v>New Hanover</v>
          </cell>
          <cell r="X1371" t="str">
            <v>Southeastern Center</v>
          </cell>
          <cell r="Y1371" t="str">
            <v>Southeastern Center</v>
          </cell>
          <cell r="AA1371" t="str">
            <v>SELF PAY</v>
          </cell>
          <cell r="AB1371" t="str">
            <v>SELF PAY</v>
          </cell>
          <cell r="AK1371" t="str">
            <v>Self</v>
          </cell>
          <cell r="AL1371">
            <v>33.967123287671235</v>
          </cell>
          <cell r="AM1371">
            <v>2010</v>
          </cell>
          <cell r="AN1371">
            <v>0</v>
          </cell>
          <cell r="AO1371">
            <v>0</v>
          </cell>
          <cell r="AP1371" t="str">
            <v>.</v>
          </cell>
          <cell r="AQ1371" t="str">
            <v>.</v>
          </cell>
          <cell r="AR1371" t="str">
            <v>Not Seen</v>
          </cell>
          <cell r="AS1371">
            <v>0</v>
          </cell>
          <cell r="AT1371">
            <v>0</v>
          </cell>
          <cell r="AU1371">
            <v>0</v>
          </cell>
          <cell r="AV1371" t="b">
            <v>0</v>
          </cell>
          <cell r="AW1371" t="b">
            <v>1</v>
          </cell>
          <cell r="AX1371" t="b">
            <v>1</v>
          </cell>
          <cell r="AY1371" t="b">
            <v>0</v>
          </cell>
          <cell r="AZ1371">
            <v>0</v>
          </cell>
          <cell r="BA1371" t="b">
            <v>0</v>
          </cell>
          <cell r="BB1371" t="b">
            <v>1</v>
          </cell>
          <cell r="BC1371">
            <v>1</v>
          </cell>
        </row>
        <row r="1372">
          <cell r="A1372" t="str">
            <v>1</v>
          </cell>
          <cell r="B1372" t="str">
            <v>2011/01/10</v>
          </cell>
          <cell r="C1372" t="str">
            <v>2011/01/19</v>
          </cell>
          <cell r="D1372">
            <v>0</v>
          </cell>
          <cell r="E1372">
            <v>2290409</v>
          </cell>
          <cell r="F1372" t="str">
            <v>M</v>
          </cell>
          <cell r="G1372" t="str">
            <v>T</v>
          </cell>
          <cell r="H1372" t="str">
            <v>1935/12/23</v>
          </cell>
          <cell r="I1372" t="str">
            <v>Psych Hospital</v>
          </cell>
          <cell r="J1372" t="str">
            <v>Cherry</v>
          </cell>
          <cell r="K1372" t="str">
            <v>947794990Q</v>
          </cell>
          <cell r="L1372" t="str">
            <v>947794990Q</v>
          </cell>
          <cell r="M1372" t="str">
            <v>1105078</v>
          </cell>
          <cell r="N1372" t="str">
            <v>East</v>
          </cell>
          <cell r="O1372" t="str">
            <v>307</v>
          </cell>
          <cell r="P1372" t="str">
            <v>Johnston</v>
          </cell>
          <cell r="Q1372" t="str">
            <v>Direct with Approval</v>
          </cell>
          <cell r="R1372" t="str">
            <v>Other outpatient and residential non state facilit</v>
          </cell>
          <cell r="S1372" t="str">
            <v>Private residence</v>
          </cell>
          <cell r="T1372" t="str">
            <v>MH</v>
          </cell>
          <cell r="U1372" t="str">
            <v>Johnston</v>
          </cell>
          <cell r="V1372" t="str">
            <v>Johnston</v>
          </cell>
          <cell r="W1372" t="str">
            <v>Johnston</v>
          </cell>
          <cell r="X1372" t="str">
            <v>Johnston</v>
          </cell>
          <cell r="Y1372" t="str">
            <v>Johnston</v>
          </cell>
          <cell r="AA1372" t="str">
            <v>MEDICARE PART A</v>
          </cell>
          <cell r="AB1372" t="str">
            <v>MEDICARE</v>
          </cell>
          <cell r="AC1372" t="str">
            <v>MEDICAID(NC)</v>
          </cell>
          <cell r="AD1372" t="str">
            <v>MEDICAID</v>
          </cell>
          <cell r="AE1372" t="str">
            <v>SELF PAY</v>
          </cell>
          <cell r="AF1372" t="str">
            <v>SELF PAY</v>
          </cell>
          <cell r="AG1372" t="str">
            <v>MEDICARE PART B</v>
          </cell>
          <cell r="AH1372" t="str">
            <v>MEDICARE</v>
          </cell>
          <cell r="AK1372" t="str">
            <v>Medicaid</v>
          </cell>
          <cell r="AL1372">
            <v>75.654794520547952</v>
          </cell>
          <cell r="AM1372">
            <v>690</v>
          </cell>
          <cell r="AN1372">
            <v>1</v>
          </cell>
          <cell r="AO1372">
            <v>1</v>
          </cell>
          <cell r="AP1372">
            <v>20110121</v>
          </cell>
          <cell r="AQ1372">
            <v>2</v>
          </cell>
          <cell r="AR1372" t="str">
            <v>0-7 Days</v>
          </cell>
          <cell r="AS1372">
            <v>0</v>
          </cell>
          <cell r="AT1372">
            <v>0</v>
          </cell>
          <cell r="AU1372">
            <v>1</v>
          </cell>
          <cell r="AV1372" t="b">
            <v>1</v>
          </cell>
          <cell r="AW1372" t="b">
            <v>1</v>
          </cell>
          <cell r="AX1372" t="b">
            <v>1</v>
          </cell>
          <cell r="AY1372" t="b">
            <v>0</v>
          </cell>
          <cell r="AZ1372">
            <v>0</v>
          </cell>
          <cell r="BA1372" t="b">
            <v>1</v>
          </cell>
          <cell r="BB1372" t="b">
            <v>1</v>
          </cell>
          <cell r="BC1372">
            <v>1</v>
          </cell>
        </row>
        <row r="1373">
          <cell r="A1373" t="str">
            <v>8</v>
          </cell>
          <cell r="B1373" t="str">
            <v>2011/01/10</v>
          </cell>
          <cell r="C1373" t="str">
            <v>2011/01/24</v>
          </cell>
          <cell r="D1373">
            <v>0</v>
          </cell>
          <cell r="E1373">
            <v>1773588</v>
          </cell>
          <cell r="F1373" t="str">
            <v>F</v>
          </cell>
          <cell r="G1373" t="str">
            <v>T</v>
          </cell>
          <cell r="H1373" t="str">
            <v>1977/03/30</v>
          </cell>
          <cell r="I1373" t="str">
            <v>ADATC</v>
          </cell>
          <cell r="J1373" t="str">
            <v>R. J. Blackley ADATC</v>
          </cell>
          <cell r="K1373" t="str">
            <v>901435918R</v>
          </cell>
          <cell r="M1373" t="str">
            <v>1105079</v>
          </cell>
          <cell r="N1373" t="str">
            <v>C</v>
          </cell>
          <cell r="O1373" t="str">
            <v>204</v>
          </cell>
          <cell r="P1373" t="str">
            <v>Guilford</v>
          </cell>
          <cell r="Q1373" t="str">
            <v>Program Completion ADATC only</v>
          </cell>
          <cell r="R1373" t="str">
            <v>Other outpatient and residential non state facilit</v>
          </cell>
          <cell r="S1373" t="str">
            <v>Private residence</v>
          </cell>
          <cell r="T1373" t="str">
            <v>MH</v>
          </cell>
          <cell r="U1373" t="str">
            <v>Guilford</v>
          </cell>
          <cell r="V1373" t="str">
            <v>Guilford</v>
          </cell>
          <cell r="W1373" t="str">
            <v>Unknown</v>
          </cell>
          <cell r="X1373" t="str">
            <v>Guilford</v>
          </cell>
          <cell r="Y1373" t="str">
            <v>Guilford Center</v>
          </cell>
          <cell r="AA1373" t="str">
            <v>SELF PAY</v>
          </cell>
          <cell r="AB1373" t="str">
            <v>SELF PAY</v>
          </cell>
          <cell r="AK1373" t="str">
            <v>Self</v>
          </cell>
          <cell r="AL1373">
            <v>34.358904109589041</v>
          </cell>
          <cell r="AM1373">
            <v>1169</v>
          </cell>
          <cell r="AN1373">
            <v>1</v>
          </cell>
          <cell r="AO1373">
            <v>1</v>
          </cell>
          <cell r="AP1373">
            <v>20110125</v>
          </cell>
          <cell r="AQ1373">
            <v>1</v>
          </cell>
          <cell r="AR1373" t="str">
            <v>0-7 Days</v>
          </cell>
          <cell r="AS1373">
            <v>0</v>
          </cell>
          <cell r="AT1373">
            <v>0</v>
          </cell>
          <cell r="AU1373">
            <v>0</v>
          </cell>
          <cell r="AV1373" t="b">
            <v>0</v>
          </cell>
          <cell r="AW1373" t="b">
            <v>1</v>
          </cell>
          <cell r="AX1373" t="b">
            <v>1</v>
          </cell>
          <cell r="AY1373" t="b">
            <v>0</v>
          </cell>
          <cell r="AZ1373">
            <v>1</v>
          </cell>
          <cell r="BA1373" t="b">
            <v>1</v>
          </cell>
          <cell r="BB1373" t="b">
            <v>1</v>
          </cell>
          <cell r="BC1373">
            <v>1</v>
          </cell>
        </row>
        <row r="1374">
          <cell r="A1374" t="str">
            <v>0</v>
          </cell>
          <cell r="B1374" t="str">
            <v>2011/01/10</v>
          </cell>
          <cell r="C1374" t="str">
            <v>2011/01/28</v>
          </cell>
          <cell r="D1374">
            <v>0</v>
          </cell>
          <cell r="E1374">
            <v>2263792</v>
          </cell>
          <cell r="F1374" t="str">
            <v>M</v>
          </cell>
          <cell r="G1374" t="str">
            <v>T</v>
          </cell>
          <cell r="H1374" t="str">
            <v>1965/11/04</v>
          </cell>
          <cell r="I1374" t="str">
            <v>Psych Hospital</v>
          </cell>
          <cell r="J1374" t="str">
            <v>Central Regional Hospital</v>
          </cell>
          <cell r="K1374" t="str">
            <v>951610360K</v>
          </cell>
          <cell r="M1374" t="str">
            <v>1105081</v>
          </cell>
          <cell r="N1374" t="str">
            <v>C</v>
          </cell>
          <cell r="O1374" t="str">
            <v>202</v>
          </cell>
          <cell r="P1374" t="str">
            <v>CenterPoint</v>
          </cell>
          <cell r="Q1374" t="str">
            <v>Direct with Approval</v>
          </cell>
          <cell r="R1374" t="str">
            <v>Other</v>
          </cell>
          <cell r="S1374" t="str">
            <v>Private residence</v>
          </cell>
          <cell r="T1374" t="str">
            <v>MH</v>
          </cell>
          <cell r="U1374" t="str">
            <v>Forsyth</v>
          </cell>
          <cell r="V1374" t="str">
            <v>Forsyth</v>
          </cell>
          <cell r="W1374" t="str">
            <v>Out of State</v>
          </cell>
          <cell r="Y1374" t="str">
            <v>Out of State</v>
          </cell>
          <cell r="AA1374" t="str">
            <v>MEDICARE PART A</v>
          </cell>
          <cell r="AB1374" t="str">
            <v>MEDICARE</v>
          </cell>
          <cell r="AC1374" t="str">
            <v>SELF PAY</v>
          </cell>
          <cell r="AD1374" t="str">
            <v>SELF PAY</v>
          </cell>
          <cell r="AE1374" t="str">
            <v>MEDICARE PART B</v>
          </cell>
          <cell r="AF1374" t="str">
            <v>MEDICARE</v>
          </cell>
          <cell r="AK1374" t="str">
            <v>Medicare</v>
          </cell>
          <cell r="AL1374">
            <v>45.767123287671232</v>
          </cell>
          <cell r="AM1374">
            <v>325</v>
          </cell>
          <cell r="AN1374">
            <v>0</v>
          </cell>
          <cell r="AO1374">
            <v>0</v>
          </cell>
          <cell r="AP1374" t="str">
            <v>.</v>
          </cell>
          <cell r="AQ1374" t="str">
            <v>.</v>
          </cell>
          <cell r="AR1374" t="str">
            <v>Not Seen</v>
          </cell>
          <cell r="AS1374">
            <v>0</v>
          </cell>
          <cell r="AT1374">
            <v>0</v>
          </cell>
          <cell r="AU1374">
            <v>1</v>
          </cell>
          <cell r="AV1374" t="b">
            <v>1</v>
          </cell>
          <cell r="AW1374" t="b">
            <v>1</v>
          </cell>
          <cell r="AX1374" t="b">
            <v>1</v>
          </cell>
          <cell r="AY1374" t="b">
            <v>0</v>
          </cell>
          <cell r="AZ1374">
            <v>0</v>
          </cell>
          <cell r="BA1374" t="b">
            <v>1</v>
          </cell>
          <cell r="BB1374" t="b">
            <v>1</v>
          </cell>
          <cell r="BC1374">
            <v>1</v>
          </cell>
        </row>
        <row r="1375">
          <cell r="A1375" t="str">
            <v>H</v>
          </cell>
          <cell r="B1375" t="str">
            <v>2011/01/10</v>
          </cell>
          <cell r="C1375" t="str">
            <v>2011/01/14</v>
          </cell>
          <cell r="D1375">
            <v>0</v>
          </cell>
          <cell r="E1375">
            <v>2290410</v>
          </cell>
          <cell r="F1375" t="str">
            <v>M</v>
          </cell>
          <cell r="G1375" t="str">
            <v>T</v>
          </cell>
          <cell r="H1375" t="str">
            <v>1988/01/20</v>
          </cell>
          <cell r="I1375" t="str">
            <v>ADATC</v>
          </cell>
          <cell r="J1375" t="str">
            <v>J F Keith ADATC</v>
          </cell>
          <cell r="K1375" t="str">
            <v>950171301Q</v>
          </cell>
          <cell r="M1375" t="str">
            <v>1105085</v>
          </cell>
          <cell r="N1375" t="str">
            <v>West</v>
          </cell>
          <cell r="O1375" t="str">
            <v>113</v>
          </cell>
          <cell r="P1375" t="str">
            <v>Western Highlands</v>
          </cell>
          <cell r="Q1375" t="str">
            <v>Program Completion ADATC only</v>
          </cell>
          <cell r="R1375" t="str">
            <v>Other outpatient and residential non state facilit</v>
          </cell>
          <cell r="S1375" t="str">
            <v>Private residence</v>
          </cell>
          <cell r="T1375" t="str">
            <v>SA</v>
          </cell>
          <cell r="U1375" t="str">
            <v>Buncombe</v>
          </cell>
          <cell r="V1375" t="str">
            <v>Buncombe</v>
          </cell>
          <cell r="W1375" t="str">
            <v>Buncombe</v>
          </cell>
          <cell r="Y1375" t="str">
            <v>Western Highlands</v>
          </cell>
          <cell r="AA1375" t="str">
            <v>SELF PAY</v>
          </cell>
          <cell r="AB1375" t="str">
            <v>SELF PAY</v>
          </cell>
          <cell r="AK1375" t="str">
            <v>Self</v>
          </cell>
          <cell r="AL1375">
            <v>23.542465753424658</v>
          </cell>
          <cell r="AM1375">
            <v>1608</v>
          </cell>
          <cell r="AN1375">
            <v>0</v>
          </cell>
          <cell r="AO1375">
            <v>0</v>
          </cell>
          <cell r="AP1375" t="str">
            <v>.</v>
          </cell>
          <cell r="AQ1375" t="str">
            <v>.</v>
          </cell>
          <cell r="AR1375" t="str">
            <v>Not Seen</v>
          </cell>
          <cell r="AS1375">
            <v>0</v>
          </cell>
          <cell r="AT1375">
            <v>0</v>
          </cell>
          <cell r="AU1375">
            <v>0</v>
          </cell>
          <cell r="AV1375" t="b">
            <v>0</v>
          </cell>
          <cell r="AW1375" t="b">
            <v>1</v>
          </cell>
          <cell r="AX1375" t="b">
            <v>1</v>
          </cell>
          <cell r="AY1375" t="b">
            <v>0</v>
          </cell>
          <cell r="AZ1375">
            <v>1</v>
          </cell>
          <cell r="BA1375" t="b">
            <v>1</v>
          </cell>
          <cell r="BB1375" t="b">
            <v>1</v>
          </cell>
          <cell r="BC1375">
            <v>1</v>
          </cell>
        </row>
        <row r="1376">
          <cell r="A1376" t="str">
            <v>0</v>
          </cell>
          <cell r="B1376" t="str">
            <v>2011/01/10</v>
          </cell>
          <cell r="C1376" t="str">
            <v>2011/01/19</v>
          </cell>
          <cell r="D1376">
            <v>0</v>
          </cell>
          <cell r="E1376">
            <v>2290412</v>
          </cell>
          <cell r="F1376" t="str">
            <v>F</v>
          </cell>
          <cell r="G1376" t="str">
            <v>T</v>
          </cell>
          <cell r="H1376" t="str">
            <v>1971/09/08</v>
          </cell>
          <cell r="I1376" t="str">
            <v>Psych Hospital</v>
          </cell>
          <cell r="J1376" t="str">
            <v>Central Regional Hospital</v>
          </cell>
          <cell r="K1376" t="str">
            <v>951744022R</v>
          </cell>
          <cell r="M1376" t="str">
            <v>1105087</v>
          </cell>
          <cell r="N1376" t="str">
            <v>OOS</v>
          </cell>
          <cell r="O1376" t="str">
            <v>OOS</v>
          </cell>
          <cell r="Q1376" t="str">
            <v>Direct with Approval</v>
          </cell>
          <cell r="R1376" t="str">
            <v>Other outpatient and residential non state facilit</v>
          </cell>
          <cell r="S1376" t="str">
            <v>Private residence</v>
          </cell>
          <cell r="T1376" t="str">
            <v>MH</v>
          </cell>
          <cell r="U1376" t="str">
            <v>Out of State</v>
          </cell>
          <cell r="V1376" t="str">
            <v>Out of State</v>
          </cell>
          <cell r="W1376" t="str">
            <v>Out of State</v>
          </cell>
          <cell r="X1376" t="str">
            <v>CenterPoint</v>
          </cell>
          <cell r="Y1376" t="str">
            <v>CenterPoint Human Services</v>
          </cell>
          <cell r="AA1376" t="str">
            <v>SELF PAY</v>
          </cell>
          <cell r="AB1376" t="str">
            <v>SELF PAY</v>
          </cell>
          <cell r="AK1376" t="str">
            <v>Self</v>
          </cell>
          <cell r="AL1376">
            <v>39.920547945205477</v>
          </cell>
          <cell r="AM1376">
            <v>380</v>
          </cell>
          <cell r="AN1376">
            <v>0</v>
          </cell>
          <cell r="AO1376">
            <v>0</v>
          </cell>
          <cell r="AP1376" t="str">
            <v>.</v>
          </cell>
          <cell r="AQ1376" t="str">
            <v>.</v>
          </cell>
          <cell r="AR1376" t="str">
            <v>Not Seen</v>
          </cell>
          <cell r="AS1376">
            <v>0</v>
          </cell>
          <cell r="AT1376">
            <v>0</v>
          </cell>
          <cell r="AU1376">
            <v>1</v>
          </cell>
          <cell r="AV1376" t="b">
            <v>1</v>
          </cell>
          <cell r="AW1376" t="b">
            <v>1</v>
          </cell>
          <cell r="AX1376" t="b">
            <v>1</v>
          </cell>
          <cell r="AY1376" t="b">
            <v>0</v>
          </cell>
          <cell r="AZ1376">
            <v>0</v>
          </cell>
          <cell r="BA1376" t="b">
            <v>1</v>
          </cell>
          <cell r="BB1376" t="b">
            <v>1</v>
          </cell>
          <cell r="BC1376">
            <v>1</v>
          </cell>
        </row>
        <row r="1377">
          <cell r="A1377" t="str">
            <v>1</v>
          </cell>
          <cell r="B1377" t="str">
            <v>2011/01/10</v>
          </cell>
          <cell r="C1377" t="str">
            <v>2011/02/04</v>
          </cell>
          <cell r="D1377">
            <v>0</v>
          </cell>
          <cell r="E1377">
            <v>2290413</v>
          </cell>
          <cell r="F1377" t="str">
            <v>F</v>
          </cell>
          <cell r="G1377" t="str">
            <v>T</v>
          </cell>
          <cell r="H1377" t="str">
            <v>1969/04/19</v>
          </cell>
          <cell r="I1377" t="str">
            <v>Psych Hospital</v>
          </cell>
          <cell r="J1377" t="str">
            <v>Cherry</v>
          </cell>
          <cell r="K1377" t="str">
            <v>948491261N</v>
          </cell>
          <cell r="L1377" t="str">
            <v>948491261N</v>
          </cell>
          <cell r="M1377" t="str">
            <v>1105089</v>
          </cell>
          <cell r="N1377" t="str">
            <v>East</v>
          </cell>
          <cell r="O1377" t="str">
            <v>408</v>
          </cell>
          <cell r="P1377" t="str">
            <v>Eastpointe</v>
          </cell>
          <cell r="Q1377" t="str">
            <v>Direct with Approval</v>
          </cell>
          <cell r="R1377" t="str">
            <v>Other outpatient and residential non state facilit</v>
          </cell>
          <cell r="S1377" t="str">
            <v>Private residence</v>
          </cell>
          <cell r="T1377" t="str">
            <v>SA</v>
          </cell>
          <cell r="U1377" t="str">
            <v>Sampson</v>
          </cell>
          <cell r="V1377" t="str">
            <v>Sampson</v>
          </cell>
          <cell r="W1377" t="str">
            <v>Duplin</v>
          </cell>
          <cell r="X1377" t="str">
            <v>Eastpointe</v>
          </cell>
          <cell r="Y1377" t="str">
            <v>Eastpointe</v>
          </cell>
          <cell r="AA1377" t="str">
            <v>SELF PAY</v>
          </cell>
          <cell r="AB1377" t="str">
            <v>SELF PAY</v>
          </cell>
          <cell r="AC1377" t="str">
            <v>MEDICAID(NC)</v>
          </cell>
          <cell r="AD1377" t="str">
            <v>MEDICAID</v>
          </cell>
          <cell r="AK1377" t="str">
            <v>Medicaid</v>
          </cell>
          <cell r="AL1377">
            <v>42.30958904109589</v>
          </cell>
          <cell r="AM1377">
            <v>691</v>
          </cell>
          <cell r="AN1377">
            <v>1</v>
          </cell>
          <cell r="AO1377">
            <v>1</v>
          </cell>
          <cell r="AP1377">
            <v>20110208</v>
          </cell>
          <cell r="AQ1377">
            <v>4</v>
          </cell>
          <cell r="AR1377" t="str">
            <v>0-7 Days</v>
          </cell>
          <cell r="AS1377">
            <v>0</v>
          </cell>
          <cell r="AT1377">
            <v>0</v>
          </cell>
          <cell r="AU1377">
            <v>1</v>
          </cell>
          <cell r="AV1377" t="b">
            <v>1</v>
          </cell>
          <cell r="AW1377" t="b">
            <v>1</v>
          </cell>
          <cell r="AX1377" t="b">
            <v>1</v>
          </cell>
          <cell r="AY1377" t="b">
            <v>0</v>
          </cell>
          <cell r="AZ1377">
            <v>0</v>
          </cell>
          <cell r="BA1377" t="b">
            <v>1</v>
          </cell>
          <cell r="BB1377" t="b">
            <v>1</v>
          </cell>
          <cell r="BC1377">
            <v>1</v>
          </cell>
        </row>
        <row r="1378">
          <cell r="A1378" t="str">
            <v>8</v>
          </cell>
          <cell r="B1378" t="str">
            <v>2011/01/10</v>
          </cell>
          <cell r="C1378" t="str">
            <v>2011/01/25</v>
          </cell>
          <cell r="D1378">
            <v>0</v>
          </cell>
          <cell r="E1378">
            <v>1599088</v>
          </cell>
          <cell r="F1378" t="str">
            <v>M</v>
          </cell>
          <cell r="G1378" t="str">
            <v>T</v>
          </cell>
          <cell r="H1378" t="str">
            <v>1990/07/24</v>
          </cell>
          <cell r="I1378" t="str">
            <v>ADATC</v>
          </cell>
          <cell r="J1378" t="str">
            <v>R. J. Blackley ADATC</v>
          </cell>
          <cell r="K1378" t="str">
            <v>947911130Q</v>
          </cell>
          <cell r="L1378" t="str">
            <v>947911130Q</v>
          </cell>
          <cell r="M1378" t="str">
            <v>1105090</v>
          </cell>
          <cell r="N1378" t="str">
            <v>C</v>
          </cell>
          <cell r="O1378" t="str">
            <v>207</v>
          </cell>
          <cell r="P1378" t="str">
            <v>Durham</v>
          </cell>
          <cell r="Q1378" t="str">
            <v>Program Completion ADATC only</v>
          </cell>
          <cell r="R1378" t="str">
            <v>Other outpatient and residential non state facilit</v>
          </cell>
          <cell r="S1378" t="str">
            <v>Private residence</v>
          </cell>
          <cell r="T1378" t="str">
            <v>SA</v>
          </cell>
          <cell r="U1378" t="str">
            <v>Durham</v>
          </cell>
          <cell r="V1378" t="str">
            <v>Durham</v>
          </cell>
          <cell r="W1378" t="str">
            <v>Durham</v>
          </cell>
          <cell r="X1378" t="str">
            <v>Durham</v>
          </cell>
          <cell r="Y1378" t="str">
            <v>Durham Center</v>
          </cell>
          <cell r="AA1378" t="str">
            <v>SELF PAY</v>
          </cell>
          <cell r="AB1378" t="str">
            <v>SELF PAY</v>
          </cell>
          <cell r="AK1378" t="str">
            <v>Self</v>
          </cell>
          <cell r="AL1378">
            <v>21.032876712328768</v>
          </cell>
          <cell r="AM1378">
            <v>1153</v>
          </cell>
          <cell r="AN1378">
            <v>1</v>
          </cell>
          <cell r="AO1378">
            <v>1</v>
          </cell>
          <cell r="AP1378">
            <v>20110128</v>
          </cell>
          <cell r="AQ1378">
            <v>3</v>
          </cell>
          <cell r="AR1378" t="str">
            <v>0-7 Days</v>
          </cell>
          <cell r="AS1378">
            <v>0</v>
          </cell>
          <cell r="AT1378">
            <v>0</v>
          </cell>
          <cell r="AU1378">
            <v>0</v>
          </cell>
          <cell r="AV1378" t="b">
            <v>0</v>
          </cell>
          <cell r="AW1378" t="b">
            <v>1</v>
          </cell>
          <cell r="AX1378" t="b">
            <v>1</v>
          </cell>
          <cell r="AY1378" t="b">
            <v>0</v>
          </cell>
          <cell r="AZ1378">
            <v>1</v>
          </cell>
          <cell r="BA1378" t="b">
            <v>1</v>
          </cell>
          <cell r="BB1378" t="b">
            <v>1</v>
          </cell>
          <cell r="BC1378">
            <v>1</v>
          </cell>
        </row>
        <row r="1379">
          <cell r="A1379" t="str">
            <v>2</v>
          </cell>
          <cell r="B1379" t="str">
            <v>2011/01/11</v>
          </cell>
          <cell r="C1379" t="str">
            <v>2011/01/19</v>
          </cell>
          <cell r="D1379">
            <v>0</v>
          </cell>
          <cell r="E1379">
            <v>2290757</v>
          </cell>
          <cell r="F1379" t="str">
            <v>F</v>
          </cell>
          <cell r="G1379" t="str">
            <v>T</v>
          </cell>
          <cell r="H1379" t="str">
            <v>1953/06/14</v>
          </cell>
          <cell r="I1379" t="str">
            <v>Psych Hospital</v>
          </cell>
          <cell r="J1379" t="str">
            <v>Broughton</v>
          </cell>
          <cell r="K1379" t="str">
            <v>951749519Q</v>
          </cell>
          <cell r="M1379" t="str">
            <v>1105092</v>
          </cell>
          <cell r="N1379" t="str">
            <v>West</v>
          </cell>
          <cell r="O1379" t="str">
            <v>110</v>
          </cell>
          <cell r="P1379" t="str">
            <v>Mecklenburg</v>
          </cell>
          <cell r="Q1379" t="str">
            <v>Direct with Approval</v>
          </cell>
          <cell r="R1379" t="str">
            <v>Other outpatient and residential non state facilit</v>
          </cell>
          <cell r="S1379" t="str">
            <v>Private residence</v>
          </cell>
          <cell r="T1379" t="str">
            <v>MH</v>
          </cell>
          <cell r="U1379" t="str">
            <v>Mecklenburg</v>
          </cell>
          <cell r="V1379" t="str">
            <v>Mecklenburg</v>
          </cell>
          <cell r="W1379" t="str">
            <v>Mecklenburg</v>
          </cell>
          <cell r="X1379" t="str">
            <v>Mecklenburg</v>
          </cell>
          <cell r="Y1379" t="str">
            <v>Mecklenburg</v>
          </cell>
          <cell r="AA1379" t="str">
            <v>MEDICARE PART A</v>
          </cell>
          <cell r="AB1379" t="str">
            <v>MEDICARE</v>
          </cell>
          <cell r="AC1379" t="str">
            <v>TRICARE NORTH REGION</v>
          </cell>
          <cell r="AD1379" t="str">
            <v>TRICARE</v>
          </cell>
          <cell r="AE1379" t="str">
            <v>SELF PAY</v>
          </cell>
          <cell r="AF1379" t="str">
            <v>SELF PAY</v>
          </cell>
          <cell r="AG1379" t="str">
            <v>MEDICARE PART B</v>
          </cell>
          <cell r="AH1379" t="str">
            <v>MEDICARE</v>
          </cell>
          <cell r="AK1379" t="str">
            <v>Medicare</v>
          </cell>
          <cell r="AL1379">
            <v>58.167123287671231</v>
          </cell>
          <cell r="AM1379">
            <v>957</v>
          </cell>
          <cell r="AN1379">
            <v>0</v>
          </cell>
          <cell r="AO1379">
            <v>0</v>
          </cell>
          <cell r="AP1379" t="str">
            <v>.</v>
          </cell>
          <cell r="AQ1379" t="str">
            <v>.</v>
          </cell>
          <cell r="AR1379" t="str">
            <v>Not Seen</v>
          </cell>
          <cell r="AS1379">
            <v>0</v>
          </cell>
          <cell r="AT1379">
            <v>0</v>
          </cell>
          <cell r="AU1379">
            <v>1</v>
          </cell>
          <cell r="AV1379" t="b">
            <v>1</v>
          </cell>
          <cell r="AW1379" t="b">
            <v>1</v>
          </cell>
          <cell r="AX1379" t="b">
            <v>1</v>
          </cell>
          <cell r="AY1379" t="b">
            <v>0</v>
          </cell>
          <cell r="AZ1379">
            <v>0</v>
          </cell>
          <cell r="BA1379" t="b">
            <v>1</v>
          </cell>
          <cell r="BB1379" t="b">
            <v>1</v>
          </cell>
          <cell r="BC1379">
            <v>1</v>
          </cell>
        </row>
        <row r="1380">
          <cell r="A1380" t="str">
            <v>1</v>
          </cell>
          <cell r="B1380" t="str">
            <v>2011/01/10</v>
          </cell>
          <cell r="C1380" t="str">
            <v>2011/01/18</v>
          </cell>
          <cell r="D1380">
            <v>0</v>
          </cell>
          <cell r="E1380">
            <v>2290415</v>
          </cell>
          <cell r="F1380" t="str">
            <v>M</v>
          </cell>
          <cell r="G1380" t="str">
            <v>T</v>
          </cell>
          <cell r="H1380" t="str">
            <v>1997/02/14</v>
          </cell>
          <cell r="I1380" t="str">
            <v>Psych Hospital</v>
          </cell>
          <cell r="J1380" t="str">
            <v>Cherry</v>
          </cell>
          <cell r="K1380" t="str">
            <v>945304951O</v>
          </cell>
          <cell r="M1380" t="str">
            <v>1105095</v>
          </cell>
          <cell r="N1380" t="str">
            <v>East</v>
          </cell>
          <cell r="O1380" t="str">
            <v>307</v>
          </cell>
          <cell r="P1380" t="str">
            <v>Johnston</v>
          </cell>
          <cell r="Q1380" t="str">
            <v>Direct to Outpatient Commitment</v>
          </cell>
          <cell r="R1380" t="str">
            <v>Other outpatient and residential non state facilit</v>
          </cell>
          <cell r="S1380" t="str">
            <v>Private residence</v>
          </cell>
          <cell r="T1380" t="str">
            <v>MH</v>
          </cell>
          <cell r="U1380" t="str">
            <v>Johnston</v>
          </cell>
          <cell r="V1380" t="str">
            <v>Johnston</v>
          </cell>
          <cell r="W1380" t="str">
            <v>Wake</v>
          </cell>
          <cell r="X1380" t="str">
            <v>Johnston</v>
          </cell>
          <cell r="Y1380" t="str">
            <v>Johnston</v>
          </cell>
          <cell r="AA1380" t="str">
            <v>BCBS OF NC/BLUE OPTIONS</v>
          </cell>
          <cell r="AB1380" t="str">
            <v>BLUE CROSS</v>
          </cell>
          <cell r="AC1380" t="str">
            <v>OTHER COMMERCIAL</v>
          </cell>
          <cell r="AD1380" t="str">
            <v>COMMERCIAL</v>
          </cell>
          <cell r="AE1380" t="str">
            <v>SELF PAY</v>
          </cell>
          <cell r="AF1380" t="str">
            <v>SELF PAY</v>
          </cell>
          <cell r="AK1380" t="str">
            <v>Private</v>
          </cell>
          <cell r="AL1380">
            <v>14.465753424657533</v>
          </cell>
          <cell r="AM1380">
            <v>692</v>
          </cell>
          <cell r="AN1380">
            <v>0</v>
          </cell>
          <cell r="AO1380">
            <v>0</v>
          </cell>
          <cell r="AP1380" t="str">
            <v>.</v>
          </cell>
          <cell r="AQ1380" t="str">
            <v>.</v>
          </cell>
          <cell r="AR1380" t="str">
            <v>Not Seen</v>
          </cell>
          <cell r="AS1380">
            <v>0</v>
          </cell>
          <cell r="AT1380">
            <v>0</v>
          </cell>
          <cell r="AU1380">
            <v>1</v>
          </cell>
          <cell r="AV1380" t="b">
            <v>1</v>
          </cell>
          <cell r="AW1380" t="b">
            <v>1</v>
          </cell>
          <cell r="AX1380" t="b">
            <v>1</v>
          </cell>
          <cell r="AY1380" t="b">
            <v>0</v>
          </cell>
          <cell r="AZ1380">
            <v>0</v>
          </cell>
          <cell r="BA1380" t="b">
            <v>1</v>
          </cell>
          <cell r="BB1380" t="b">
            <v>1</v>
          </cell>
          <cell r="BC1380">
            <v>1</v>
          </cell>
        </row>
        <row r="1381">
          <cell r="A1381" t="str">
            <v>1</v>
          </cell>
          <cell r="B1381" t="str">
            <v>2011/01/12</v>
          </cell>
          <cell r="C1381" t="str">
            <v>2011/01/14</v>
          </cell>
          <cell r="D1381">
            <v>0</v>
          </cell>
          <cell r="E1381">
            <v>298615</v>
          </cell>
          <cell r="F1381" t="str">
            <v>F</v>
          </cell>
          <cell r="G1381" t="str">
            <v>T</v>
          </cell>
          <cell r="H1381" t="str">
            <v>1968/01/25</v>
          </cell>
          <cell r="I1381" t="str">
            <v>Psych Hospital</v>
          </cell>
          <cell r="J1381" t="str">
            <v>Cherry</v>
          </cell>
          <cell r="K1381" t="str">
            <v>949017062N</v>
          </cell>
          <cell r="M1381" t="str">
            <v>1105096</v>
          </cell>
          <cell r="N1381" t="str">
            <v>East</v>
          </cell>
          <cell r="O1381" t="str">
            <v>304</v>
          </cell>
          <cell r="P1381" t="str">
            <v>Southeastern Regional</v>
          </cell>
          <cell r="Q1381" t="str">
            <v>Direct with Approval</v>
          </cell>
          <cell r="R1381" t="str">
            <v>Other outpatient and residential non state facilit</v>
          </cell>
          <cell r="S1381" t="str">
            <v>Private residence</v>
          </cell>
          <cell r="T1381" t="str">
            <v>MH</v>
          </cell>
          <cell r="U1381" t="str">
            <v>Columbus</v>
          </cell>
          <cell r="V1381" t="str">
            <v>Columbus</v>
          </cell>
          <cell r="W1381" t="str">
            <v>Columbus</v>
          </cell>
          <cell r="X1381" t="str">
            <v>Southeastern Regional</v>
          </cell>
          <cell r="Y1381" t="str">
            <v>Southeastern Regional</v>
          </cell>
          <cell r="AA1381" t="str">
            <v>SELF PAY</v>
          </cell>
          <cell r="AB1381" t="str">
            <v>SELF PAY</v>
          </cell>
          <cell r="AK1381" t="str">
            <v>Self</v>
          </cell>
          <cell r="AL1381">
            <v>43.542465753424658</v>
          </cell>
          <cell r="AM1381">
            <v>470</v>
          </cell>
          <cell r="AN1381">
            <v>1</v>
          </cell>
          <cell r="AO1381">
            <v>1</v>
          </cell>
          <cell r="AP1381">
            <v>20110118</v>
          </cell>
          <cell r="AQ1381">
            <v>4</v>
          </cell>
          <cell r="AR1381" t="str">
            <v>0-7 Days</v>
          </cell>
          <cell r="AS1381">
            <v>0</v>
          </cell>
          <cell r="AT1381">
            <v>0</v>
          </cell>
          <cell r="AU1381">
            <v>1</v>
          </cell>
          <cell r="AV1381" t="b">
            <v>1</v>
          </cell>
          <cell r="AW1381" t="b">
            <v>1</v>
          </cell>
          <cell r="AX1381" t="b">
            <v>1</v>
          </cell>
          <cell r="AY1381" t="b">
            <v>0</v>
          </cell>
          <cell r="AZ1381">
            <v>0</v>
          </cell>
          <cell r="BA1381" t="b">
            <v>1</v>
          </cell>
          <cell r="BB1381" t="b">
            <v>1</v>
          </cell>
          <cell r="BC1381">
            <v>1</v>
          </cell>
        </row>
        <row r="1382">
          <cell r="A1382" t="str">
            <v>0</v>
          </cell>
          <cell r="B1382" t="str">
            <v>2011/01/11</v>
          </cell>
          <cell r="C1382" t="str">
            <v>2011/02/01</v>
          </cell>
          <cell r="D1382">
            <v>0</v>
          </cell>
          <cell r="E1382">
            <v>2290759</v>
          </cell>
          <cell r="F1382" t="str">
            <v>M</v>
          </cell>
          <cell r="G1382" t="str">
            <v>T</v>
          </cell>
          <cell r="H1382" t="str">
            <v>1996/11/02</v>
          </cell>
          <cell r="I1382" t="str">
            <v>Psych Hospital</v>
          </cell>
          <cell r="J1382" t="str">
            <v>Central Regional Hospital</v>
          </cell>
          <cell r="K1382" t="str">
            <v>945240347L</v>
          </cell>
          <cell r="L1382" t="str">
            <v>945240347L</v>
          </cell>
          <cell r="M1382" t="str">
            <v>1105097</v>
          </cell>
          <cell r="N1382" t="str">
            <v>C</v>
          </cell>
          <cell r="O1382" t="str">
            <v>207</v>
          </cell>
          <cell r="P1382" t="str">
            <v>Durham</v>
          </cell>
          <cell r="Q1382" t="str">
            <v>Direct with Approval</v>
          </cell>
          <cell r="R1382" t="str">
            <v>Other outpatient and residential non state facilit</v>
          </cell>
          <cell r="S1382" t="str">
            <v>Private residence</v>
          </cell>
          <cell r="T1382" t="str">
            <v>MH</v>
          </cell>
          <cell r="U1382" t="str">
            <v>Durham</v>
          </cell>
          <cell r="V1382" t="str">
            <v>Durham</v>
          </cell>
          <cell r="W1382" t="str">
            <v>Durham</v>
          </cell>
          <cell r="X1382" t="str">
            <v>Durham</v>
          </cell>
          <cell r="Y1382" t="str">
            <v>Durham Center</v>
          </cell>
          <cell r="AA1382" t="str">
            <v>MEDICAID(NC)</v>
          </cell>
          <cell r="AB1382" t="str">
            <v>MEDICAID</v>
          </cell>
          <cell r="AC1382" t="str">
            <v>SELF PAY</v>
          </cell>
          <cell r="AD1382" t="str">
            <v>SELF PAY</v>
          </cell>
          <cell r="AK1382" t="str">
            <v>Medicaid</v>
          </cell>
          <cell r="AL1382">
            <v>14.75068493150685</v>
          </cell>
          <cell r="AM1382">
            <v>381</v>
          </cell>
          <cell r="AN1382">
            <v>1</v>
          </cell>
          <cell r="AO1382">
            <v>1</v>
          </cell>
          <cell r="AP1382">
            <v>20110204</v>
          </cell>
          <cell r="AQ1382">
            <v>3</v>
          </cell>
          <cell r="AR1382" t="str">
            <v>0-7 Days</v>
          </cell>
          <cell r="AS1382">
            <v>0</v>
          </cell>
          <cell r="AT1382">
            <v>0</v>
          </cell>
          <cell r="AU1382">
            <v>1</v>
          </cell>
          <cell r="AV1382" t="b">
            <v>1</v>
          </cell>
          <cell r="AW1382" t="b">
            <v>1</v>
          </cell>
          <cell r="AX1382" t="b">
            <v>1</v>
          </cell>
          <cell r="AY1382" t="b">
            <v>0</v>
          </cell>
          <cell r="AZ1382">
            <v>0</v>
          </cell>
          <cell r="BA1382" t="b">
            <v>1</v>
          </cell>
          <cell r="BB1382" t="b">
            <v>1</v>
          </cell>
          <cell r="BC1382">
            <v>1</v>
          </cell>
        </row>
        <row r="1383">
          <cell r="A1383" t="str">
            <v>H</v>
          </cell>
          <cell r="B1383" t="str">
            <v>2011/01/10</v>
          </cell>
          <cell r="C1383" t="str">
            <v>2011/01/13</v>
          </cell>
          <cell r="D1383">
            <v>0</v>
          </cell>
          <cell r="E1383">
            <v>1622174</v>
          </cell>
          <cell r="F1383" t="str">
            <v>M</v>
          </cell>
          <cell r="G1383" t="str">
            <v>T</v>
          </cell>
          <cell r="H1383" t="str">
            <v>1980/07/05</v>
          </cell>
          <cell r="I1383" t="str">
            <v>ADATC</v>
          </cell>
          <cell r="J1383" t="str">
            <v>J F Keith ADATC</v>
          </cell>
          <cell r="K1383" t="str">
            <v>948002751S</v>
          </cell>
          <cell r="M1383" t="str">
            <v>1105098</v>
          </cell>
          <cell r="N1383" t="str">
            <v>West</v>
          </cell>
          <cell r="O1383" t="str">
            <v>113</v>
          </cell>
          <cell r="P1383" t="str">
            <v>Western Highlands</v>
          </cell>
          <cell r="Q1383" t="str">
            <v>Program Completion ADATC only</v>
          </cell>
          <cell r="R1383" t="str">
            <v>Other outpatient and residential non state facilit</v>
          </cell>
          <cell r="S1383" t="str">
            <v>Private residence</v>
          </cell>
          <cell r="T1383" t="str">
            <v>SA</v>
          </cell>
          <cell r="U1383" t="str">
            <v>Buncombe</v>
          </cell>
          <cell r="V1383" t="str">
            <v>Buncombe</v>
          </cell>
          <cell r="W1383" t="str">
            <v>Buncombe</v>
          </cell>
          <cell r="Y1383" t="str">
            <v>Western Highlands</v>
          </cell>
          <cell r="AA1383" t="str">
            <v>SELF PAY</v>
          </cell>
          <cell r="AB1383" t="str">
            <v>SELF PAY</v>
          </cell>
          <cell r="AK1383" t="str">
            <v>Self</v>
          </cell>
          <cell r="AL1383">
            <v>31.090410958904108</v>
          </cell>
          <cell r="AM1383">
            <v>1442</v>
          </cell>
          <cell r="AN1383">
            <v>0</v>
          </cell>
          <cell r="AO1383">
            <v>0</v>
          </cell>
          <cell r="AP1383" t="str">
            <v>.</v>
          </cell>
          <cell r="AQ1383" t="str">
            <v>.</v>
          </cell>
          <cell r="AR1383" t="str">
            <v>Not Seen</v>
          </cell>
          <cell r="AS1383">
            <v>0</v>
          </cell>
          <cell r="AT1383">
            <v>0</v>
          </cell>
          <cell r="AU1383">
            <v>0</v>
          </cell>
          <cell r="AV1383" t="b">
            <v>0</v>
          </cell>
          <cell r="AW1383" t="b">
            <v>1</v>
          </cell>
          <cell r="AX1383" t="b">
            <v>1</v>
          </cell>
          <cell r="AY1383" t="b">
            <v>0</v>
          </cell>
          <cell r="AZ1383">
            <v>1</v>
          </cell>
          <cell r="BA1383" t="b">
            <v>1</v>
          </cell>
          <cell r="BB1383" t="b">
            <v>1</v>
          </cell>
          <cell r="BC1383">
            <v>1</v>
          </cell>
        </row>
        <row r="1384">
          <cell r="A1384" t="str">
            <v>Q</v>
          </cell>
          <cell r="B1384" t="str">
            <v>2011/01/12</v>
          </cell>
          <cell r="C1384" t="str">
            <v>2011/02/02</v>
          </cell>
          <cell r="D1384">
            <v>0</v>
          </cell>
          <cell r="E1384">
            <v>2291136</v>
          </cell>
          <cell r="F1384" t="str">
            <v>M</v>
          </cell>
          <cell r="G1384" t="str">
            <v>T</v>
          </cell>
          <cell r="H1384" t="str">
            <v>1958/01/22</v>
          </cell>
          <cell r="I1384" t="str">
            <v>ADATC</v>
          </cell>
          <cell r="J1384" t="str">
            <v>W.B. Jones ADATC</v>
          </cell>
          <cell r="K1384" t="str">
            <v>949942140S</v>
          </cell>
          <cell r="M1384" t="str">
            <v>1105100</v>
          </cell>
          <cell r="N1384" t="str">
            <v>East</v>
          </cell>
          <cell r="O1384" t="str">
            <v>407</v>
          </cell>
          <cell r="P1384" t="str">
            <v>ECBH</v>
          </cell>
          <cell r="Q1384" t="str">
            <v>Program Completion ADATC only</v>
          </cell>
          <cell r="R1384" t="str">
            <v>Other outpatient and residential non state facilit</v>
          </cell>
          <cell r="S1384" t="str">
            <v>Private residence</v>
          </cell>
          <cell r="T1384" t="str">
            <v>SA</v>
          </cell>
          <cell r="U1384" t="str">
            <v>Hertford</v>
          </cell>
          <cell r="V1384" t="str">
            <v>Hertford</v>
          </cell>
          <cell r="W1384" t="str">
            <v>Hertford</v>
          </cell>
          <cell r="X1384" t="str">
            <v>ECBH</v>
          </cell>
          <cell r="Y1384" t="str">
            <v>East Carolina Behavioral Health</v>
          </cell>
          <cell r="AA1384" t="str">
            <v>SELF PAY</v>
          </cell>
          <cell r="AB1384" t="str">
            <v>SELF PAY</v>
          </cell>
          <cell r="AK1384" t="str">
            <v>Self</v>
          </cell>
          <cell r="AL1384">
            <v>53.556164383561644</v>
          </cell>
          <cell r="AM1384">
            <v>2013</v>
          </cell>
          <cell r="AN1384">
            <v>1</v>
          </cell>
          <cell r="AO1384">
            <v>1</v>
          </cell>
          <cell r="AP1384">
            <v>20110209</v>
          </cell>
          <cell r="AQ1384">
            <v>7</v>
          </cell>
          <cell r="AR1384" t="str">
            <v>0-7 Days</v>
          </cell>
          <cell r="AS1384">
            <v>0</v>
          </cell>
          <cell r="AT1384">
            <v>0</v>
          </cell>
          <cell r="AU1384">
            <v>0</v>
          </cell>
          <cell r="AV1384" t="b">
            <v>0</v>
          </cell>
          <cell r="AW1384" t="b">
            <v>1</v>
          </cell>
          <cell r="AX1384" t="b">
            <v>1</v>
          </cell>
          <cell r="AY1384" t="b">
            <v>0</v>
          </cell>
          <cell r="AZ1384">
            <v>1</v>
          </cell>
          <cell r="BA1384" t="b">
            <v>1</v>
          </cell>
          <cell r="BB1384" t="b">
            <v>1</v>
          </cell>
          <cell r="BC1384">
            <v>1</v>
          </cell>
        </row>
        <row r="1385">
          <cell r="A1385" t="str">
            <v>Q</v>
          </cell>
          <cell r="B1385" t="str">
            <v>2011/01/14</v>
          </cell>
          <cell r="C1385" t="str">
            <v>2011/02/08</v>
          </cell>
          <cell r="D1385">
            <v>0</v>
          </cell>
          <cell r="E1385">
            <v>2301923</v>
          </cell>
          <cell r="F1385" t="str">
            <v>F</v>
          </cell>
          <cell r="G1385" t="str">
            <v>T</v>
          </cell>
          <cell r="H1385" t="str">
            <v>1982/09/04</v>
          </cell>
          <cell r="I1385" t="str">
            <v>ADATC</v>
          </cell>
          <cell r="J1385" t="str">
            <v>W.B. Jones ADATC</v>
          </cell>
          <cell r="K1385" t="str">
            <v>946283924R</v>
          </cell>
          <cell r="M1385" t="str">
            <v>1105101</v>
          </cell>
          <cell r="N1385" t="str">
            <v>East</v>
          </cell>
          <cell r="O1385" t="str">
            <v>402</v>
          </cell>
          <cell r="P1385" t="str">
            <v>Onslow Carteret</v>
          </cell>
          <cell r="Q1385" t="str">
            <v>Therapeutic discharge  (patient is non-compliant with program guidelines - without physical or verbal altercation)</v>
          </cell>
          <cell r="R1385" t="str">
            <v>Other outpatient and residential non state facilit</v>
          </cell>
          <cell r="S1385" t="str">
            <v>Residental facility excluding nursing homes(halfwa</v>
          </cell>
          <cell r="T1385" t="str">
            <v>SA</v>
          </cell>
          <cell r="U1385" t="str">
            <v>Onslow</v>
          </cell>
          <cell r="V1385" t="str">
            <v>Onslow</v>
          </cell>
          <cell r="W1385" t="str">
            <v>Carteret</v>
          </cell>
          <cell r="X1385" t="str">
            <v>Onslow Carteret</v>
          </cell>
          <cell r="Y1385" t="str">
            <v>Onslow-Carteret</v>
          </cell>
          <cell r="AA1385" t="str">
            <v>SELF PAY</v>
          </cell>
          <cell r="AB1385" t="str">
            <v>SELF PAY</v>
          </cell>
          <cell r="AK1385" t="str">
            <v>Self</v>
          </cell>
          <cell r="AL1385">
            <v>28.923287671232877</v>
          </cell>
          <cell r="AM1385">
            <v>2022</v>
          </cell>
          <cell r="AN1385">
            <v>0</v>
          </cell>
          <cell r="AO1385">
            <v>0</v>
          </cell>
          <cell r="AP1385" t="str">
            <v>.</v>
          </cell>
          <cell r="AQ1385" t="str">
            <v>.</v>
          </cell>
          <cell r="AR1385" t="str">
            <v>Not Seen</v>
          </cell>
          <cell r="AS1385">
            <v>0</v>
          </cell>
          <cell r="AT1385">
            <v>0</v>
          </cell>
          <cell r="AU1385">
            <v>0</v>
          </cell>
          <cell r="AV1385" t="b">
            <v>0</v>
          </cell>
          <cell r="AW1385" t="b">
            <v>1</v>
          </cell>
          <cell r="AX1385" t="b">
            <v>1</v>
          </cell>
          <cell r="AY1385" t="b">
            <v>0</v>
          </cell>
          <cell r="AZ1385">
            <v>0</v>
          </cell>
          <cell r="BA1385" t="b">
            <v>0</v>
          </cell>
          <cell r="BB1385" t="b">
            <v>1</v>
          </cell>
          <cell r="BC1385">
            <v>1</v>
          </cell>
        </row>
        <row r="1386">
          <cell r="A1386" t="str">
            <v>Q</v>
          </cell>
          <cell r="B1386" t="str">
            <v>2011/01/13</v>
          </cell>
          <cell r="C1386" t="str">
            <v>2011/01/27</v>
          </cell>
          <cell r="D1386">
            <v>0</v>
          </cell>
          <cell r="E1386">
            <v>2301914</v>
          </cell>
          <cell r="F1386" t="str">
            <v>F</v>
          </cell>
          <cell r="G1386" t="str">
            <v>T</v>
          </cell>
          <cell r="H1386" t="str">
            <v>1964/05/29</v>
          </cell>
          <cell r="I1386" t="str">
            <v>ADATC</v>
          </cell>
          <cell r="J1386" t="str">
            <v>W.B. Jones ADATC</v>
          </cell>
          <cell r="K1386" t="str">
            <v>948546641M</v>
          </cell>
          <cell r="M1386" t="str">
            <v>1105102</v>
          </cell>
          <cell r="N1386" t="str">
            <v>East</v>
          </cell>
          <cell r="O1386" t="str">
            <v>412</v>
          </cell>
          <cell r="P1386" t="str">
            <v>Albemarle</v>
          </cell>
          <cell r="Q1386" t="str">
            <v>Program Completion ADATC only</v>
          </cell>
          <cell r="R1386" t="str">
            <v>Other outpatient and residential non state facilit</v>
          </cell>
          <cell r="S1386" t="str">
            <v>Private residence</v>
          </cell>
          <cell r="T1386" t="str">
            <v>SA</v>
          </cell>
          <cell r="U1386" t="str">
            <v>Dare</v>
          </cell>
          <cell r="V1386" t="str">
            <v>Dare</v>
          </cell>
          <cell r="W1386" t="str">
            <v>Dare</v>
          </cell>
          <cell r="X1386" t="str">
            <v>ECBH</v>
          </cell>
          <cell r="Y1386" t="str">
            <v>East Carolina Behavioral Health</v>
          </cell>
          <cell r="AA1386" t="str">
            <v>SELF PAY</v>
          </cell>
          <cell r="AB1386" t="str">
            <v>SELF PAY</v>
          </cell>
          <cell r="AK1386" t="str">
            <v>Self</v>
          </cell>
          <cell r="AL1386">
            <v>47.202739726027396</v>
          </cell>
          <cell r="AM1386">
            <v>2018</v>
          </cell>
          <cell r="AN1386">
            <v>0</v>
          </cell>
          <cell r="AO1386">
            <v>0</v>
          </cell>
          <cell r="AP1386" t="str">
            <v>.</v>
          </cell>
          <cell r="AQ1386" t="str">
            <v>.</v>
          </cell>
          <cell r="AR1386" t="str">
            <v>Not Seen</v>
          </cell>
          <cell r="AS1386">
            <v>0</v>
          </cell>
          <cell r="AT1386">
            <v>0</v>
          </cell>
          <cell r="AU1386">
            <v>0</v>
          </cell>
          <cell r="AV1386" t="b">
            <v>0</v>
          </cell>
          <cell r="AW1386" t="b">
            <v>1</v>
          </cell>
          <cell r="AX1386" t="b">
            <v>1</v>
          </cell>
          <cell r="AY1386" t="b">
            <v>0</v>
          </cell>
          <cell r="AZ1386">
            <v>1</v>
          </cell>
          <cell r="BA1386" t="b">
            <v>1</v>
          </cell>
          <cell r="BB1386" t="b">
            <v>1</v>
          </cell>
          <cell r="BC1386">
            <v>1</v>
          </cell>
        </row>
        <row r="1387">
          <cell r="A1387" t="str">
            <v>H</v>
          </cell>
          <cell r="B1387" t="str">
            <v>2011/01/11</v>
          </cell>
          <cell r="C1387" t="str">
            <v>2011/01/21</v>
          </cell>
          <cell r="D1387">
            <v>0</v>
          </cell>
          <cell r="E1387">
            <v>1690322</v>
          </cell>
          <cell r="F1387" t="str">
            <v>F</v>
          </cell>
          <cell r="G1387" t="str">
            <v>T</v>
          </cell>
          <cell r="H1387" t="str">
            <v>1980/07/18</v>
          </cell>
          <cell r="I1387" t="str">
            <v>ADATC</v>
          </cell>
          <cell r="J1387" t="str">
            <v>J F Keith ADATC</v>
          </cell>
          <cell r="K1387" t="str">
            <v>946003672O</v>
          </cell>
          <cell r="L1387" t="str">
            <v>946003672O</v>
          </cell>
          <cell r="M1387" t="str">
            <v>1105103</v>
          </cell>
          <cell r="N1387" t="str">
            <v>West</v>
          </cell>
          <cell r="O1387" t="str">
            <v>113</v>
          </cell>
          <cell r="P1387" t="str">
            <v>Western Highlands</v>
          </cell>
          <cell r="Q1387" t="str">
            <v>Program Completion ADATC only</v>
          </cell>
          <cell r="R1387" t="str">
            <v>Other outpatient and residential non state facilit</v>
          </cell>
          <cell r="S1387" t="str">
            <v>Private residence</v>
          </cell>
          <cell r="T1387" t="str">
            <v>SA</v>
          </cell>
          <cell r="U1387" t="str">
            <v>Buncombe</v>
          </cell>
          <cell r="V1387" t="str">
            <v>Buncombe</v>
          </cell>
          <cell r="W1387" t="str">
            <v>Buncombe</v>
          </cell>
          <cell r="Y1387" t="str">
            <v>Western Highlands</v>
          </cell>
          <cell r="AA1387" t="str">
            <v>SELF PAY</v>
          </cell>
          <cell r="AB1387" t="str">
            <v>SELF PAY</v>
          </cell>
          <cell r="AC1387" t="str">
            <v>MEDICAID(NC)</v>
          </cell>
          <cell r="AD1387" t="str">
            <v>MEDICAID</v>
          </cell>
          <cell r="AK1387" t="str">
            <v>Medicaid</v>
          </cell>
          <cell r="AL1387">
            <v>31.054794520547944</v>
          </cell>
          <cell r="AM1387">
            <v>1461</v>
          </cell>
          <cell r="AN1387">
            <v>1</v>
          </cell>
          <cell r="AO1387">
            <v>1</v>
          </cell>
          <cell r="AP1387">
            <v>20110124</v>
          </cell>
          <cell r="AQ1387">
            <v>3</v>
          </cell>
          <cell r="AR1387" t="str">
            <v>0-7 Days</v>
          </cell>
          <cell r="AS1387">
            <v>0</v>
          </cell>
          <cell r="AT1387">
            <v>0</v>
          </cell>
          <cell r="AU1387">
            <v>0</v>
          </cell>
          <cell r="AV1387" t="b">
            <v>0</v>
          </cell>
          <cell r="AW1387" t="b">
            <v>1</v>
          </cell>
          <cell r="AX1387" t="b">
            <v>1</v>
          </cell>
          <cell r="AY1387" t="b">
            <v>0</v>
          </cell>
          <cell r="AZ1387">
            <v>1</v>
          </cell>
          <cell r="BA1387" t="b">
            <v>1</v>
          </cell>
          <cell r="BB1387" t="b">
            <v>1</v>
          </cell>
          <cell r="BC1387">
            <v>1</v>
          </cell>
        </row>
        <row r="1388">
          <cell r="A1388" t="str">
            <v>0</v>
          </cell>
          <cell r="B1388" t="str">
            <v>2011/01/11</v>
          </cell>
          <cell r="C1388" t="str">
            <v>2011/01/14</v>
          </cell>
          <cell r="D1388">
            <v>0</v>
          </cell>
          <cell r="E1388">
            <v>2290760</v>
          </cell>
          <cell r="F1388" t="str">
            <v>M</v>
          </cell>
          <cell r="G1388" t="str">
            <v>T</v>
          </cell>
          <cell r="H1388" t="str">
            <v>1965/07/28</v>
          </cell>
          <cell r="I1388" t="str">
            <v>Psych Hospital</v>
          </cell>
          <cell r="J1388" t="str">
            <v>Central Regional Hospital</v>
          </cell>
          <cell r="K1388" t="str">
            <v>951746106M</v>
          </cell>
          <cell r="M1388" t="str">
            <v>1105104</v>
          </cell>
          <cell r="N1388" t="str">
            <v>C</v>
          </cell>
          <cell r="O1388" t="str">
            <v>202</v>
          </cell>
          <cell r="P1388" t="str">
            <v>CenterPoint</v>
          </cell>
          <cell r="Q1388" t="str">
            <v>Direct to Outpatient Commitment</v>
          </cell>
          <cell r="R1388" t="str">
            <v>Other outpatient and residential non state facilit</v>
          </cell>
          <cell r="S1388" t="str">
            <v>Private residence</v>
          </cell>
          <cell r="T1388" t="str">
            <v>MH</v>
          </cell>
          <cell r="U1388" t="str">
            <v>Davie</v>
          </cell>
          <cell r="V1388" t="str">
            <v>Davie</v>
          </cell>
          <cell r="W1388" t="str">
            <v>Davie</v>
          </cell>
          <cell r="X1388" t="str">
            <v>CenterPoint</v>
          </cell>
          <cell r="Y1388" t="str">
            <v>CenterPoint Human Services</v>
          </cell>
          <cell r="AA1388" t="str">
            <v>SELF PAY</v>
          </cell>
          <cell r="AB1388" t="str">
            <v>SELF PAY</v>
          </cell>
          <cell r="AK1388" t="str">
            <v>Self</v>
          </cell>
          <cell r="AL1388">
            <v>46.038356164383565</v>
          </cell>
          <cell r="AM1388">
            <v>382</v>
          </cell>
          <cell r="AN1388">
            <v>1</v>
          </cell>
          <cell r="AO1388">
            <v>1</v>
          </cell>
          <cell r="AP1388">
            <v>20110120</v>
          </cell>
          <cell r="AQ1388">
            <v>6</v>
          </cell>
          <cell r="AR1388" t="str">
            <v>0-7 Days</v>
          </cell>
          <cell r="AS1388">
            <v>0</v>
          </cell>
          <cell r="AT1388">
            <v>0</v>
          </cell>
          <cell r="AU1388">
            <v>1</v>
          </cell>
          <cell r="AV1388" t="b">
            <v>1</v>
          </cell>
          <cell r="AW1388" t="b">
            <v>1</v>
          </cell>
          <cell r="AX1388" t="b">
            <v>1</v>
          </cell>
          <cell r="AY1388" t="b">
            <v>0</v>
          </cell>
          <cell r="AZ1388">
            <v>0</v>
          </cell>
          <cell r="BA1388" t="b">
            <v>1</v>
          </cell>
          <cell r="BB1388" t="b">
            <v>1</v>
          </cell>
          <cell r="BC1388">
            <v>1</v>
          </cell>
        </row>
        <row r="1389">
          <cell r="A1389" t="str">
            <v>H</v>
          </cell>
          <cell r="B1389" t="str">
            <v>2011/01/11</v>
          </cell>
          <cell r="C1389" t="str">
            <v>2011/01/18</v>
          </cell>
          <cell r="D1389">
            <v>0</v>
          </cell>
          <cell r="E1389">
            <v>2290761</v>
          </cell>
          <cell r="F1389" t="str">
            <v>M</v>
          </cell>
          <cell r="G1389" t="str">
            <v>T</v>
          </cell>
          <cell r="H1389" t="str">
            <v>1977/06/12</v>
          </cell>
          <cell r="I1389" t="str">
            <v>ADATC</v>
          </cell>
          <cell r="J1389" t="str">
            <v>J F Keith ADATC</v>
          </cell>
          <cell r="K1389" t="str">
            <v>951749522Q</v>
          </cell>
          <cell r="M1389" t="str">
            <v>1105105</v>
          </cell>
          <cell r="N1389" t="str">
            <v>West</v>
          </cell>
          <cell r="O1389" t="str">
            <v>113</v>
          </cell>
          <cell r="P1389" t="str">
            <v>Western Highlands</v>
          </cell>
          <cell r="Q1389" t="str">
            <v>Program Completion ADATC only</v>
          </cell>
          <cell r="R1389" t="str">
            <v>Other outpatient and residential non state facilit</v>
          </cell>
          <cell r="S1389" t="str">
            <v>Private residence</v>
          </cell>
          <cell r="T1389" t="str">
            <v>SA</v>
          </cell>
          <cell r="U1389" t="str">
            <v>Polk</v>
          </cell>
          <cell r="V1389" t="str">
            <v>Polk</v>
          </cell>
          <cell r="W1389" t="str">
            <v>Buncombe</v>
          </cell>
          <cell r="Y1389" t="str">
            <v>Western Highlands</v>
          </cell>
          <cell r="AA1389" t="str">
            <v>SELF PAY</v>
          </cell>
          <cell r="AB1389" t="str">
            <v>SELF PAY</v>
          </cell>
          <cell r="AK1389" t="str">
            <v>Self</v>
          </cell>
          <cell r="AL1389">
            <v>34.156164383561645</v>
          </cell>
          <cell r="AM1389">
            <v>1610</v>
          </cell>
          <cell r="AN1389">
            <v>0</v>
          </cell>
          <cell r="AO1389">
            <v>0</v>
          </cell>
          <cell r="AP1389" t="str">
            <v>.</v>
          </cell>
          <cell r="AQ1389" t="str">
            <v>.</v>
          </cell>
          <cell r="AR1389" t="str">
            <v>Not Seen</v>
          </cell>
          <cell r="AS1389">
            <v>0</v>
          </cell>
          <cell r="AT1389">
            <v>0</v>
          </cell>
          <cell r="AU1389">
            <v>0</v>
          </cell>
          <cell r="AV1389" t="b">
            <v>0</v>
          </cell>
          <cell r="AW1389" t="b">
            <v>1</v>
          </cell>
          <cell r="AX1389" t="b">
            <v>1</v>
          </cell>
          <cell r="AY1389" t="b">
            <v>0</v>
          </cell>
          <cell r="AZ1389">
            <v>1</v>
          </cell>
          <cell r="BA1389" t="b">
            <v>1</v>
          </cell>
          <cell r="BB1389" t="b">
            <v>1</v>
          </cell>
          <cell r="BC1389">
            <v>1</v>
          </cell>
        </row>
        <row r="1390">
          <cell r="A1390" t="str">
            <v>H</v>
          </cell>
          <cell r="B1390" t="str">
            <v>2011/01/11</v>
          </cell>
          <cell r="C1390" t="str">
            <v>2011/01/14</v>
          </cell>
          <cell r="D1390">
            <v>0</v>
          </cell>
          <cell r="E1390">
            <v>2291137</v>
          </cell>
          <cell r="F1390" t="str">
            <v>M</v>
          </cell>
          <cell r="G1390" t="str">
            <v>T</v>
          </cell>
          <cell r="H1390" t="str">
            <v>1970/10/09</v>
          </cell>
          <cell r="I1390" t="str">
            <v>ADATC</v>
          </cell>
          <cell r="J1390" t="str">
            <v>J F Keith ADATC</v>
          </cell>
          <cell r="K1390" t="str">
            <v>944684065L</v>
          </cell>
          <cell r="M1390" t="str">
            <v>1105106</v>
          </cell>
          <cell r="N1390" t="str">
            <v>West</v>
          </cell>
          <cell r="O1390" t="str">
            <v>113</v>
          </cell>
          <cell r="P1390" t="str">
            <v>Western Highlands</v>
          </cell>
          <cell r="Q1390" t="str">
            <v>Program Completion ADATC only</v>
          </cell>
          <cell r="R1390" t="str">
            <v>Other outpatient and residential non state facilit</v>
          </cell>
          <cell r="S1390" t="str">
            <v>Private residence</v>
          </cell>
          <cell r="T1390" t="str">
            <v>SA</v>
          </cell>
          <cell r="U1390" t="str">
            <v>Buncombe</v>
          </cell>
          <cell r="V1390" t="str">
            <v>Buncombe</v>
          </cell>
          <cell r="W1390" t="str">
            <v>Buncombe</v>
          </cell>
          <cell r="Y1390" t="str">
            <v>Western Highlands</v>
          </cell>
          <cell r="AA1390" t="str">
            <v>SELF PAY</v>
          </cell>
          <cell r="AB1390" t="str">
            <v>SELF PAY</v>
          </cell>
          <cell r="AK1390" t="str">
            <v>Self</v>
          </cell>
          <cell r="AL1390">
            <v>40.835616438356162</v>
          </cell>
          <cell r="AM1390">
            <v>1611</v>
          </cell>
          <cell r="AN1390">
            <v>0</v>
          </cell>
          <cell r="AO1390">
            <v>0</v>
          </cell>
          <cell r="AP1390" t="str">
            <v>.</v>
          </cell>
          <cell r="AQ1390" t="str">
            <v>.</v>
          </cell>
          <cell r="AR1390" t="str">
            <v>Not Seen</v>
          </cell>
          <cell r="AS1390">
            <v>0</v>
          </cell>
          <cell r="AT1390">
            <v>0</v>
          </cell>
          <cell r="AU1390">
            <v>0</v>
          </cell>
          <cell r="AV1390" t="b">
            <v>0</v>
          </cell>
          <cell r="AW1390" t="b">
            <v>1</v>
          </cell>
          <cell r="AX1390" t="b">
            <v>1</v>
          </cell>
          <cell r="AY1390" t="b">
            <v>0</v>
          </cell>
          <cell r="AZ1390">
            <v>1</v>
          </cell>
          <cell r="BA1390" t="b">
            <v>1</v>
          </cell>
          <cell r="BB1390" t="b">
            <v>1</v>
          </cell>
          <cell r="BC1390">
            <v>1</v>
          </cell>
        </row>
        <row r="1391">
          <cell r="A1391" t="str">
            <v>0</v>
          </cell>
          <cell r="B1391" t="str">
            <v>2011/01/12</v>
          </cell>
          <cell r="C1391" t="str">
            <v>2011/03/22</v>
          </cell>
          <cell r="D1391">
            <v>0</v>
          </cell>
          <cell r="E1391">
            <v>2169611</v>
          </cell>
          <cell r="F1391" t="str">
            <v>M</v>
          </cell>
          <cell r="G1391" t="str">
            <v>T</v>
          </cell>
          <cell r="H1391" t="str">
            <v>1960/06/27</v>
          </cell>
          <cell r="I1391" t="str">
            <v>Psych Hospital</v>
          </cell>
          <cell r="J1391" t="str">
            <v>Central Regional Hospital</v>
          </cell>
          <cell r="K1391" t="str">
            <v>950400376L</v>
          </cell>
          <cell r="L1391" t="str">
            <v>950400376L</v>
          </cell>
          <cell r="M1391" t="str">
            <v>1105107</v>
          </cell>
          <cell r="N1391" t="str">
            <v>C</v>
          </cell>
          <cell r="O1391" t="str">
            <v>308</v>
          </cell>
          <cell r="P1391" t="str">
            <v>Wake</v>
          </cell>
          <cell r="Q1391" t="str">
            <v>Direct with Approval</v>
          </cell>
          <cell r="R1391" t="str">
            <v>Other outpatient and residential non state facilit</v>
          </cell>
          <cell r="S1391" t="str">
            <v>Foster family alternative family living</v>
          </cell>
          <cell r="T1391" t="str">
            <v>MH</v>
          </cell>
          <cell r="U1391" t="str">
            <v>Wake</v>
          </cell>
          <cell r="V1391" t="str">
            <v>Wake</v>
          </cell>
          <cell r="W1391" t="str">
            <v>Orange</v>
          </cell>
          <cell r="X1391" t="str">
            <v>O-P-C</v>
          </cell>
          <cell r="Y1391" t="str">
            <v>Orange-Person-Chatham</v>
          </cell>
          <cell r="AA1391" t="str">
            <v>MEDICARE PART A</v>
          </cell>
          <cell r="AB1391" t="str">
            <v>MEDICARE</v>
          </cell>
          <cell r="AC1391" t="str">
            <v>SELF PAY</v>
          </cell>
          <cell r="AD1391" t="str">
            <v>SELF PAY</v>
          </cell>
          <cell r="AE1391" t="str">
            <v>MEDICARE PART B</v>
          </cell>
          <cell r="AF1391" t="str">
            <v>MEDICARE</v>
          </cell>
          <cell r="AG1391" t="str">
            <v>MEDICAID(NC)</v>
          </cell>
          <cell r="AH1391" t="str">
            <v>MEDICAID</v>
          </cell>
          <cell r="AK1391" t="str">
            <v>Medicaid</v>
          </cell>
          <cell r="AL1391">
            <v>51.126027397260273</v>
          </cell>
          <cell r="AM1391">
            <v>296</v>
          </cell>
          <cell r="AN1391">
            <v>1</v>
          </cell>
          <cell r="AO1391">
            <v>1</v>
          </cell>
          <cell r="AP1391">
            <v>20110323</v>
          </cell>
          <cell r="AQ1391">
            <v>1</v>
          </cell>
          <cell r="AR1391" t="str">
            <v>0-7 Days</v>
          </cell>
          <cell r="AS1391">
            <v>0</v>
          </cell>
          <cell r="AT1391">
            <v>0</v>
          </cell>
          <cell r="AU1391">
            <v>1</v>
          </cell>
          <cell r="AV1391" t="b">
            <v>1</v>
          </cell>
          <cell r="AW1391" t="b">
            <v>1</v>
          </cell>
          <cell r="AX1391" t="b">
            <v>1</v>
          </cell>
          <cell r="AY1391" t="b">
            <v>0</v>
          </cell>
          <cell r="AZ1391">
            <v>0</v>
          </cell>
          <cell r="BA1391" t="b">
            <v>1</v>
          </cell>
          <cell r="BB1391" t="b">
            <v>1</v>
          </cell>
          <cell r="BC1391">
            <v>1</v>
          </cell>
        </row>
        <row r="1392">
          <cell r="A1392" t="str">
            <v>0</v>
          </cell>
          <cell r="B1392" t="str">
            <v>2011/01/12</v>
          </cell>
          <cell r="C1392" t="str">
            <v>2011/01/19</v>
          </cell>
          <cell r="D1392">
            <v>0</v>
          </cell>
          <cell r="E1392">
            <v>1889371</v>
          </cell>
          <cell r="F1392" t="str">
            <v>F</v>
          </cell>
          <cell r="G1392" t="str">
            <v>T</v>
          </cell>
          <cell r="H1392" t="str">
            <v>1971/01/14</v>
          </cell>
          <cell r="I1392" t="str">
            <v>Psych Hospital</v>
          </cell>
          <cell r="J1392" t="str">
            <v>Central Regional Hospital</v>
          </cell>
          <cell r="K1392" t="str">
            <v>900133012Q</v>
          </cell>
          <cell r="L1392" t="str">
            <v>900133012Q</v>
          </cell>
          <cell r="M1392" t="str">
            <v>1105108</v>
          </cell>
          <cell r="N1392" t="str">
            <v>C</v>
          </cell>
          <cell r="O1392" t="str">
            <v>303</v>
          </cell>
          <cell r="P1392" t="str">
            <v>Sandhills</v>
          </cell>
          <cell r="Q1392" t="str">
            <v>Direct to Outpatient Commitment</v>
          </cell>
          <cell r="R1392" t="str">
            <v>Other outpatient and residential non state facilit</v>
          </cell>
          <cell r="S1392" t="str">
            <v>Private residence</v>
          </cell>
          <cell r="T1392" t="str">
            <v>MH</v>
          </cell>
          <cell r="U1392" t="str">
            <v>Randolph</v>
          </cell>
          <cell r="V1392" t="str">
            <v>Randolph</v>
          </cell>
          <cell r="W1392" t="str">
            <v>Randolph</v>
          </cell>
          <cell r="X1392" t="str">
            <v>Sandhills</v>
          </cell>
          <cell r="Y1392" t="str">
            <v>Sandhills Center</v>
          </cell>
          <cell r="AA1392" t="str">
            <v>SELF PAY</v>
          </cell>
          <cell r="AB1392" t="str">
            <v>SELF PAY</v>
          </cell>
          <cell r="AK1392" t="str">
            <v>Self</v>
          </cell>
          <cell r="AL1392">
            <v>40.56986301369863</v>
          </cell>
          <cell r="AM1392">
            <v>241</v>
          </cell>
          <cell r="AN1392">
            <v>1</v>
          </cell>
          <cell r="AO1392">
            <v>1</v>
          </cell>
          <cell r="AP1392">
            <v>20110126</v>
          </cell>
          <cell r="AQ1392">
            <v>7</v>
          </cell>
          <cell r="AR1392" t="str">
            <v>0-7 Days</v>
          </cell>
          <cell r="AS1392">
            <v>0</v>
          </cell>
          <cell r="AT1392">
            <v>0</v>
          </cell>
          <cell r="AU1392">
            <v>1</v>
          </cell>
          <cell r="AV1392" t="b">
            <v>1</v>
          </cell>
          <cell r="AW1392" t="b">
            <v>1</v>
          </cell>
          <cell r="AX1392" t="b">
            <v>1</v>
          </cell>
          <cell r="AY1392" t="b">
            <v>0</v>
          </cell>
          <cell r="AZ1392">
            <v>0</v>
          </cell>
          <cell r="BA1392" t="b">
            <v>1</v>
          </cell>
          <cell r="BB1392" t="b">
            <v>1</v>
          </cell>
          <cell r="BC1392">
            <v>1</v>
          </cell>
        </row>
        <row r="1393">
          <cell r="A1393" t="str">
            <v>0</v>
          </cell>
          <cell r="B1393" t="str">
            <v>2011/01/12</v>
          </cell>
          <cell r="C1393" t="str">
            <v>2011/01/14</v>
          </cell>
          <cell r="D1393">
            <v>0</v>
          </cell>
          <cell r="E1393">
            <v>2291138</v>
          </cell>
          <cell r="F1393" t="str">
            <v>F</v>
          </cell>
          <cell r="G1393" t="str">
            <v>T</v>
          </cell>
          <cell r="H1393" t="str">
            <v>1996/05/03</v>
          </cell>
          <cell r="I1393" t="str">
            <v>Psych Hospital</v>
          </cell>
          <cell r="J1393" t="str">
            <v>Central Regional Hospital</v>
          </cell>
          <cell r="K1393" t="str">
            <v>951751417O</v>
          </cell>
          <cell r="M1393" t="str">
            <v>1105109</v>
          </cell>
          <cell r="N1393" t="str">
            <v>C</v>
          </cell>
          <cell r="O1393" t="str">
            <v>205</v>
          </cell>
          <cell r="P1393" t="str">
            <v>Alamance-Caswell</v>
          </cell>
          <cell r="Q1393" t="str">
            <v>Direct with Approval</v>
          </cell>
          <cell r="R1393" t="str">
            <v>Other outpatient and residential non state facilit</v>
          </cell>
          <cell r="S1393" t="str">
            <v>Private residence</v>
          </cell>
          <cell r="T1393" t="str">
            <v>MH</v>
          </cell>
          <cell r="U1393" t="str">
            <v>Alamance</v>
          </cell>
          <cell r="V1393" t="str">
            <v>Alamance</v>
          </cell>
          <cell r="W1393" t="str">
            <v>Alamance</v>
          </cell>
          <cell r="X1393" t="str">
            <v>Alamance-Caswell</v>
          </cell>
          <cell r="Y1393" t="str">
            <v>Alamance-Caswell</v>
          </cell>
          <cell r="AA1393" t="str">
            <v>SELF PAY</v>
          </cell>
          <cell r="AB1393" t="str">
            <v>SELF PAY</v>
          </cell>
          <cell r="AK1393" t="str">
            <v>Self</v>
          </cell>
          <cell r="AL1393">
            <v>15.252054794520548</v>
          </cell>
          <cell r="AM1393">
            <v>384</v>
          </cell>
          <cell r="AN1393">
            <v>0</v>
          </cell>
          <cell r="AO1393">
            <v>0</v>
          </cell>
          <cell r="AP1393" t="str">
            <v>.</v>
          </cell>
          <cell r="AQ1393" t="str">
            <v>.</v>
          </cell>
          <cell r="AR1393" t="str">
            <v>Not Seen</v>
          </cell>
          <cell r="AS1393">
            <v>0</v>
          </cell>
          <cell r="AT1393">
            <v>0</v>
          </cell>
          <cell r="AU1393">
            <v>1</v>
          </cell>
          <cell r="AV1393" t="b">
            <v>1</v>
          </cell>
          <cell r="AW1393" t="b">
            <v>1</v>
          </cell>
          <cell r="AX1393" t="b">
            <v>1</v>
          </cell>
          <cell r="AY1393" t="b">
            <v>0</v>
          </cell>
          <cell r="AZ1393">
            <v>0</v>
          </cell>
          <cell r="BA1393" t="b">
            <v>1</v>
          </cell>
          <cell r="BB1393" t="b">
            <v>1</v>
          </cell>
          <cell r="BC1393">
            <v>1</v>
          </cell>
        </row>
        <row r="1394">
          <cell r="A1394" t="str">
            <v>Q</v>
          </cell>
          <cell r="B1394" t="str">
            <v>2011/01/13</v>
          </cell>
          <cell r="C1394" t="str">
            <v>2011/02/03</v>
          </cell>
          <cell r="D1394">
            <v>0</v>
          </cell>
          <cell r="E1394">
            <v>2301915</v>
          </cell>
          <cell r="F1394" t="str">
            <v>M</v>
          </cell>
          <cell r="G1394" t="str">
            <v>T</v>
          </cell>
          <cell r="H1394" t="str">
            <v>1985/12/29</v>
          </cell>
          <cell r="I1394" t="str">
            <v>ADATC</v>
          </cell>
          <cell r="J1394" t="str">
            <v>W.B. Jones ADATC</v>
          </cell>
          <cell r="K1394" t="str">
            <v>900810260T</v>
          </cell>
          <cell r="M1394" t="str">
            <v>1105111</v>
          </cell>
          <cell r="N1394" t="str">
            <v>East</v>
          </cell>
          <cell r="O1394" t="str">
            <v>412</v>
          </cell>
          <cell r="P1394" t="str">
            <v>Albemarle</v>
          </cell>
          <cell r="Q1394" t="str">
            <v>Program Completion ADATC only</v>
          </cell>
          <cell r="R1394" t="str">
            <v>Other outpatient and residential non state facilit</v>
          </cell>
          <cell r="S1394" t="str">
            <v>Private residence</v>
          </cell>
          <cell r="T1394" t="str">
            <v>SA</v>
          </cell>
          <cell r="U1394" t="str">
            <v>Chowan</v>
          </cell>
          <cell r="V1394" t="str">
            <v>Chowan</v>
          </cell>
          <cell r="W1394" t="str">
            <v>Chowan</v>
          </cell>
          <cell r="X1394" t="str">
            <v>ECBH</v>
          </cell>
          <cell r="Y1394" t="str">
            <v>East Carolina Behavioral Health</v>
          </cell>
          <cell r="AA1394" t="str">
            <v>SELF PAY</v>
          </cell>
          <cell r="AB1394" t="str">
            <v>SELF PAY</v>
          </cell>
          <cell r="AK1394" t="str">
            <v>Self</v>
          </cell>
          <cell r="AL1394">
            <v>25.602739726027398</v>
          </cell>
          <cell r="AM1394">
            <v>2019</v>
          </cell>
          <cell r="AN1394">
            <v>0</v>
          </cell>
          <cell r="AO1394">
            <v>0</v>
          </cell>
          <cell r="AP1394" t="str">
            <v>.</v>
          </cell>
          <cell r="AQ1394" t="str">
            <v>.</v>
          </cell>
          <cell r="AR1394" t="str">
            <v>Not Seen</v>
          </cell>
          <cell r="AS1394">
            <v>0</v>
          </cell>
          <cell r="AT1394">
            <v>0</v>
          </cell>
          <cell r="AU1394">
            <v>0</v>
          </cell>
          <cell r="AV1394" t="b">
            <v>0</v>
          </cell>
          <cell r="AW1394" t="b">
            <v>1</v>
          </cell>
          <cell r="AX1394" t="b">
            <v>1</v>
          </cell>
          <cell r="AY1394" t="b">
            <v>0</v>
          </cell>
          <cell r="AZ1394">
            <v>1</v>
          </cell>
          <cell r="BA1394" t="b">
            <v>1</v>
          </cell>
          <cell r="BB1394" t="b">
            <v>1</v>
          </cell>
          <cell r="BC1394">
            <v>1</v>
          </cell>
        </row>
        <row r="1395">
          <cell r="A1395" t="str">
            <v>Q</v>
          </cell>
          <cell r="B1395" t="str">
            <v>2011/01/13</v>
          </cell>
          <cell r="C1395" t="str">
            <v>2011/01/30</v>
          </cell>
          <cell r="D1395">
            <v>0</v>
          </cell>
          <cell r="E1395">
            <v>2301916</v>
          </cell>
          <cell r="F1395" t="str">
            <v>M</v>
          </cell>
          <cell r="G1395" t="str">
            <v>T</v>
          </cell>
          <cell r="H1395" t="str">
            <v>1991/05/24</v>
          </cell>
          <cell r="I1395" t="str">
            <v>ADATC</v>
          </cell>
          <cell r="J1395" t="str">
            <v>W.B. Jones ADATC</v>
          </cell>
          <cell r="K1395" t="str">
            <v>951753560L</v>
          </cell>
          <cell r="M1395" t="str">
            <v>1105112</v>
          </cell>
          <cell r="N1395" t="str">
            <v>East</v>
          </cell>
          <cell r="O1395" t="str">
            <v>407</v>
          </cell>
          <cell r="P1395" t="str">
            <v>ECBH</v>
          </cell>
          <cell r="Q1395" t="str">
            <v>Program Completion ADATC only</v>
          </cell>
          <cell r="R1395" t="str">
            <v>Other outpatient and residential non state facilit</v>
          </cell>
          <cell r="S1395" t="str">
            <v>Private residence</v>
          </cell>
          <cell r="T1395" t="str">
            <v>SA</v>
          </cell>
          <cell r="U1395" t="str">
            <v>Beaufort</v>
          </cell>
          <cell r="V1395" t="str">
            <v>Beaufort</v>
          </cell>
          <cell r="W1395" t="str">
            <v>Beaufort</v>
          </cell>
          <cell r="X1395" t="str">
            <v>ECBH</v>
          </cell>
          <cell r="Y1395" t="str">
            <v>East Carolina Behavioral Health</v>
          </cell>
          <cell r="AA1395" t="str">
            <v>SELF PAY</v>
          </cell>
          <cell r="AB1395" t="str">
            <v>SELF PAY</v>
          </cell>
          <cell r="AC1395" t="str">
            <v>TRICARE FOR LIFE-PSYCH CLAIMS</v>
          </cell>
          <cell r="AD1395" t="str">
            <v>TRICARE</v>
          </cell>
          <cell r="AK1395" t="str">
            <v>Tricare</v>
          </cell>
          <cell r="AL1395">
            <v>20.2</v>
          </cell>
          <cell r="AM1395">
            <v>2020</v>
          </cell>
          <cell r="AN1395">
            <v>1</v>
          </cell>
          <cell r="AO1395">
            <v>1</v>
          </cell>
          <cell r="AP1395">
            <v>20110204</v>
          </cell>
          <cell r="AQ1395">
            <v>5</v>
          </cell>
          <cell r="AR1395" t="str">
            <v>0-7 Days</v>
          </cell>
          <cell r="AS1395">
            <v>0</v>
          </cell>
          <cell r="AT1395">
            <v>0</v>
          </cell>
          <cell r="AU1395">
            <v>0</v>
          </cell>
          <cell r="AV1395" t="b">
            <v>0</v>
          </cell>
          <cell r="AW1395" t="b">
            <v>1</v>
          </cell>
          <cell r="AX1395" t="b">
            <v>1</v>
          </cell>
          <cell r="AY1395" t="b">
            <v>0</v>
          </cell>
          <cell r="AZ1395">
            <v>1</v>
          </cell>
          <cell r="BA1395" t="b">
            <v>1</v>
          </cell>
          <cell r="BB1395" t="b">
            <v>1</v>
          </cell>
          <cell r="BC1395">
            <v>1</v>
          </cell>
        </row>
        <row r="1396">
          <cell r="A1396" t="str">
            <v>Q</v>
          </cell>
          <cell r="B1396" t="str">
            <v>2011/01/12</v>
          </cell>
          <cell r="C1396" t="str">
            <v>2011/02/07</v>
          </cell>
          <cell r="D1396">
            <v>0</v>
          </cell>
          <cell r="E1396">
            <v>2291140</v>
          </cell>
          <cell r="F1396" t="str">
            <v>M</v>
          </cell>
          <cell r="G1396" t="str">
            <v>T</v>
          </cell>
          <cell r="H1396" t="str">
            <v>1962/06/23</v>
          </cell>
          <cell r="I1396" t="str">
            <v>ADATC</v>
          </cell>
          <cell r="J1396" t="str">
            <v>W.B. Jones ADATC</v>
          </cell>
          <cell r="K1396" t="str">
            <v>944135999S</v>
          </cell>
          <cell r="L1396" t="str">
            <v>944135999S</v>
          </cell>
          <cell r="M1396" t="str">
            <v>1105113</v>
          </cell>
          <cell r="N1396" t="str">
            <v>East</v>
          </cell>
          <cell r="O1396" t="str">
            <v>407</v>
          </cell>
          <cell r="P1396" t="str">
            <v>ECBH</v>
          </cell>
          <cell r="Q1396" t="str">
            <v>Program Completion ADATC only</v>
          </cell>
          <cell r="R1396" t="str">
            <v>Other outpatient and residential non state facilit</v>
          </cell>
          <cell r="S1396" t="str">
            <v>Residental facility excluding nursing homes(halfwa</v>
          </cell>
          <cell r="T1396" t="str">
            <v>SA</v>
          </cell>
          <cell r="U1396" t="str">
            <v>Pitt</v>
          </cell>
          <cell r="V1396" t="str">
            <v>Pitt</v>
          </cell>
          <cell r="W1396" t="str">
            <v>Craven</v>
          </cell>
          <cell r="X1396" t="str">
            <v>ECBH</v>
          </cell>
          <cell r="Y1396" t="str">
            <v>East Carolina Behavioral Health</v>
          </cell>
          <cell r="AA1396" t="str">
            <v>SELF PAY</v>
          </cell>
          <cell r="AB1396" t="str">
            <v>SELF PAY</v>
          </cell>
          <cell r="AC1396" t="str">
            <v>MEDICAID(NC)</v>
          </cell>
          <cell r="AD1396" t="str">
            <v>MEDICAID</v>
          </cell>
          <cell r="AK1396" t="str">
            <v>Medicaid</v>
          </cell>
          <cell r="AL1396">
            <v>49.136986301369866</v>
          </cell>
          <cell r="AM1396">
            <v>2014</v>
          </cell>
          <cell r="AN1396">
            <v>1</v>
          </cell>
          <cell r="AO1396">
            <v>1</v>
          </cell>
          <cell r="AP1396">
            <v>20110208</v>
          </cell>
          <cell r="AQ1396">
            <v>1</v>
          </cell>
          <cell r="AR1396" t="str">
            <v>0-7 Days</v>
          </cell>
          <cell r="AS1396">
            <v>0</v>
          </cell>
          <cell r="AT1396">
            <v>0</v>
          </cell>
          <cell r="AU1396">
            <v>0</v>
          </cell>
          <cell r="AV1396" t="b">
            <v>0</v>
          </cell>
          <cell r="AW1396" t="b">
            <v>1</v>
          </cell>
          <cell r="AX1396" t="b">
            <v>1</v>
          </cell>
          <cell r="AY1396" t="b">
            <v>0</v>
          </cell>
          <cell r="AZ1396">
            <v>1</v>
          </cell>
          <cell r="BA1396" t="b">
            <v>1</v>
          </cell>
          <cell r="BB1396" t="b">
            <v>1</v>
          </cell>
          <cell r="BC1396">
            <v>1</v>
          </cell>
        </row>
        <row r="1397">
          <cell r="A1397" t="str">
            <v>H</v>
          </cell>
          <cell r="B1397" t="str">
            <v>2011/01/12</v>
          </cell>
          <cell r="C1397" t="str">
            <v>2011/02/02</v>
          </cell>
          <cell r="D1397">
            <v>0</v>
          </cell>
          <cell r="E1397">
            <v>2291141</v>
          </cell>
          <cell r="F1397" t="str">
            <v>M</v>
          </cell>
          <cell r="G1397" t="str">
            <v>T</v>
          </cell>
          <cell r="H1397" t="str">
            <v>1959/08/08</v>
          </cell>
          <cell r="I1397" t="str">
            <v>ADATC</v>
          </cell>
          <cell r="J1397" t="str">
            <v>J F Keith ADATC</v>
          </cell>
          <cell r="K1397" t="str">
            <v>951706609L</v>
          </cell>
          <cell r="M1397" t="str">
            <v>1105114</v>
          </cell>
          <cell r="N1397" t="str">
            <v>West</v>
          </cell>
          <cell r="O1397" t="str">
            <v>113</v>
          </cell>
          <cell r="P1397" t="str">
            <v>Western Highlands</v>
          </cell>
          <cell r="Q1397" t="str">
            <v>Program Completion ADATC only</v>
          </cell>
          <cell r="R1397" t="str">
            <v>Other outpatient and residential non state facilit</v>
          </cell>
          <cell r="S1397" t="str">
            <v>Private residence</v>
          </cell>
          <cell r="T1397" t="str">
            <v>SA</v>
          </cell>
          <cell r="U1397" t="str">
            <v>Buncombe</v>
          </cell>
          <cell r="V1397" t="str">
            <v>Buncombe</v>
          </cell>
          <cell r="W1397" t="str">
            <v>Buncombe</v>
          </cell>
          <cell r="Y1397" t="str">
            <v>Western Highlands</v>
          </cell>
          <cell r="AA1397" t="str">
            <v>SELF PAY</v>
          </cell>
          <cell r="AB1397" t="str">
            <v>SELF PAY</v>
          </cell>
          <cell r="AK1397" t="str">
            <v>Self</v>
          </cell>
          <cell r="AL1397">
            <v>52.013698630136986</v>
          </cell>
          <cell r="AM1397">
            <v>1612</v>
          </cell>
          <cell r="AN1397">
            <v>1</v>
          </cell>
          <cell r="AO1397">
            <v>1</v>
          </cell>
          <cell r="AP1397">
            <v>20110204</v>
          </cell>
          <cell r="AQ1397">
            <v>2</v>
          </cell>
          <cell r="AR1397" t="str">
            <v>0-7 Days</v>
          </cell>
          <cell r="AS1397">
            <v>0</v>
          </cell>
          <cell r="AT1397">
            <v>0</v>
          </cell>
          <cell r="AU1397">
            <v>0</v>
          </cell>
          <cell r="AV1397" t="b">
            <v>0</v>
          </cell>
          <cell r="AW1397" t="b">
            <v>1</v>
          </cell>
          <cell r="AX1397" t="b">
            <v>1</v>
          </cell>
          <cell r="AY1397" t="b">
            <v>0</v>
          </cell>
          <cell r="AZ1397">
            <v>1</v>
          </cell>
          <cell r="BA1397" t="b">
            <v>1</v>
          </cell>
          <cell r="BB1397" t="b">
            <v>1</v>
          </cell>
          <cell r="BC1397">
            <v>1</v>
          </cell>
        </row>
        <row r="1398">
          <cell r="A1398" t="str">
            <v>1</v>
          </cell>
          <cell r="B1398" t="str">
            <v>2011/01/12</v>
          </cell>
          <cell r="C1398" t="str">
            <v>2011/01/20</v>
          </cell>
          <cell r="D1398">
            <v>0</v>
          </cell>
          <cell r="E1398">
            <v>2291142</v>
          </cell>
          <cell r="F1398" t="str">
            <v>M</v>
          </cell>
          <cell r="G1398" t="str">
            <v>T</v>
          </cell>
          <cell r="H1398" t="str">
            <v>1962/02/20</v>
          </cell>
          <cell r="I1398" t="str">
            <v>Psych Hospital</v>
          </cell>
          <cell r="J1398" t="str">
            <v>Cherry</v>
          </cell>
          <cell r="K1398" t="str">
            <v>944872740M</v>
          </cell>
          <cell r="M1398" t="str">
            <v>1105115</v>
          </cell>
          <cell r="N1398" t="str">
            <v>East</v>
          </cell>
          <cell r="O1398" t="str">
            <v>408</v>
          </cell>
          <cell r="P1398" t="str">
            <v>Eastpointe</v>
          </cell>
          <cell r="Q1398" t="str">
            <v>Direct with Approval</v>
          </cell>
          <cell r="R1398" t="str">
            <v>Other outpatient and residential non state facilit</v>
          </cell>
          <cell r="S1398" t="str">
            <v>Private residence</v>
          </cell>
          <cell r="T1398" t="str">
            <v>MH</v>
          </cell>
          <cell r="U1398" t="str">
            <v>Wayne</v>
          </cell>
          <cell r="V1398" t="str">
            <v>Wayne</v>
          </cell>
          <cell r="W1398" t="str">
            <v>Wayne</v>
          </cell>
          <cell r="X1398" t="str">
            <v>Eastpointe</v>
          </cell>
          <cell r="Y1398" t="str">
            <v>Eastpointe</v>
          </cell>
          <cell r="AA1398" t="str">
            <v>SELF PAY</v>
          </cell>
          <cell r="AB1398" t="str">
            <v>SELF PAY</v>
          </cell>
          <cell r="AK1398" t="str">
            <v>Self</v>
          </cell>
          <cell r="AL1398">
            <v>49.473972602739728</v>
          </cell>
          <cell r="AM1398">
            <v>695</v>
          </cell>
          <cell r="AN1398">
            <v>0</v>
          </cell>
          <cell r="AO1398">
            <v>0</v>
          </cell>
          <cell r="AP1398" t="str">
            <v>.</v>
          </cell>
          <cell r="AQ1398" t="str">
            <v>.</v>
          </cell>
          <cell r="AR1398" t="str">
            <v>Not Seen</v>
          </cell>
          <cell r="AS1398">
            <v>0</v>
          </cell>
          <cell r="AT1398">
            <v>0</v>
          </cell>
          <cell r="AU1398">
            <v>1</v>
          </cell>
          <cell r="AV1398" t="b">
            <v>1</v>
          </cell>
          <cell r="AW1398" t="b">
            <v>1</v>
          </cell>
          <cell r="AX1398" t="b">
            <v>1</v>
          </cell>
          <cell r="AY1398" t="b">
            <v>0</v>
          </cell>
          <cell r="AZ1398">
            <v>0</v>
          </cell>
          <cell r="BA1398" t="b">
            <v>1</v>
          </cell>
          <cell r="BB1398" t="b">
            <v>1</v>
          </cell>
          <cell r="BC1398">
            <v>1</v>
          </cell>
        </row>
        <row r="1399">
          <cell r="A1399" t="str">
            <v>Q</v>
          </cell>
          <cell r="B1399" t="str">
            <v>2011/01/14</v>
          </cell>
          <cell r="C1399" t="str">
            <v>2011/02/04</v>
          </cell>
          <cell r="D1399">
            <v>0</v>
          </cell>
          <cell r="E1399">
            <v>2301924</v>
          </cell>
          <cell r="F1399" t="str">
            <v>F</v>
          </cell>
          <cell r="G1399" t="str">
            <v>T</v>
          </cell>
          <cell r="H1399" t="str">
            <v>1963/02/14</v>
          </cell>
          <cell r="I1399" t="str">
            <v>ADATC</v>
          </cell>
          <cell r="J1399" t="str">
            <v>W.B. Jones ADATC</v>
          </cell>
          <cell r="K1399" t="str">
            <v>948092668R</v>
          </cell>
          <cell r="M1399" t="str">
            <v>1105116</v>
          </cell>
          <cell r="N1399" t="str">
            <v>East</v>
          </cell>
          <cell r="O1399" t="str">
            <v>402</v>
          </cell>
          <cell r="P1399" t="str">
            <v>Onslow Carteret</v>
          </cell>
          <cell r="Q1399" t="str">
            <v>Program Completion ADATC only</v>
          </cell>
          <cell r="R1399" t="str">
            <v>Other outpatient and residential non state facilit</v>
          </cell>
          <cell r="S1399" t="str">
            <v>Private residence</v>
          </cell>
          <cell r="T1399" t="str">
            <v>SA</v>
          </cell>
          <cell r="U1399" t="str">
            <v>Onslow</v>
          </cell>
          <cell r="V1399" t="str">
            <v>Onslow</v>
          </cell>
          <cell r="W1399" t="str">
            <v>Onslow</v>
          </cell>
          <cell r="X1399" t="str">
            <v>Onslow Carteret</v>
          </cell>
          <cell r="Y1399" t="str">
            <v>Onslow-Carteret</v>
          </cell>
          <cell r="AA1399" t="str">
            <v>SELF PAY</v>
          </cell>
          <cell r="AB1399" t="str">
            <v>SELF PAY</v>
          </cell>
          <cell r="AK1399" t="str">
            <v>Self</v>
          </cell>
          <cell r="AL1399">
            <v>48.490410958904107</v>
          </cell>
          <cell r="AM1399">
            <v>2023</v>
          </cell>
          <cell r="AN1399">
            <v>0</v>
          </cell>
          <cell r="AO1399">
            <v>0</v>
          </cell>
          <cell r="AP1399" t="str">
            <v>.</v>
          </cell>
          <cell r="AQ1399" t="str">
            <v>.</v>
          </cell>
          <cell r="AR1399" t="str">
            <v>Not Seen</v>
          </cell>
          <cell r="AS1399">
            <v>0</v>
          </cell>
          <cell r="AT1399">
            <v>0</v>
          </cell>
          <cell r="AU1399">
            <v>0</v>
          </cell>
          <cell r="AV1399" t="b">
            <v>0</v>
          </cell>
          <cell r="AW1399" t="b">
            <v>1</v>
          </cell>
          <cell r="AX1399" t="b">
            <v>1</v>
          </cell>
          <cell r="AY1399" t="b">
            <v>0</v>
          </cell>
          <cell r="AZ1399">
            <v>1</v>
          </cell>
          <cell r="BA1399" t="b">
            <v>1</v>
          </cell>
          <cell r="BB1399" t="b">
            <v>1</v>
          </cell>
          <cell r="BC1399">
            <v>1</v>
          </cell>
        </row>
        <row r="1400">
          <cell r="A1400" t="str">
            <v>H</v>
          </cell>
          <cell r="B1400" t="str">
            <v>2011/01/12</v>
          </cell>
          <cell r="C1400" t="str">
            <v>2011/02/08</v>
          </cell>
          <cell r="D1400">
            <v>0</v>
          </cell>
          <cell r="E1400">
            <v>1994891</v>
          </cell>
          <cell r="F1400" t="str">
            <v>M</v>
          </cell>
          <cell r="G1400" t="str">
            <v>T</v>
          </cell>
          <cell r="H1400" t="str">
            <v>1981/07/01</v>
          </cell>
          <cell r="I1400" t="str">
            <v>ADATC</v>
          </cell>
          <cell r="J1400" t="str">
            <v>J F Keith ADATC</v>
          </cell>
          <cell r="K1400" t="str">
            <v>949824021N</v>
          </cell>
          <cell r="M1400" t="str">
            <v>1105118</v>
          </cell>
          <cell r="N1400" t="str">
            <v>West</v>
          </cell>
          <cell r="O1400" t="str">
            <v>113</v>
          </cell>
          <cell r="P1400" t="str">
            <v>Western Highlands</v>
          </cell>
          <cell r="Q1400" t="str">
            <v>Program Completion ADATC only</v>
          </cell>
          <cell r="R1400" t="str">
            <v>Other outpatient and residential non state facilit</v>
          </cell>
          <cell r="S1400" t="str">
            <v>Private residence</v>
          </cell>
          <cell r="T1400" t="str">
            <v>SA</v>
          </cell>
          <cell r="U1400" t="str">
            <v>Buncombe</v>
          </cell>
          <cell r="V1400" t="str">
            <v>Buncombe</v>
          </cell>
          <cell r="W1400" t="str">
            <v>Buncombe</v>
          </cell>
          <cell r="Y1400" t="str">
            <v>Western Highlands</v>
          </cell>
          <cell r="AA1400" t="str">
            <v>OTHER BCBS</v>
          </cell>
          <cell r="AB1400" t="str">
            <v>BLUE CROSS</v>
          </cell>
          <cell r="AC1400" t="str">
            <v>SELF PAY</v>
          </cell>
          <cell r="AD1400" t="str">
            <v>SELF PAY</v>
          </cell>
          <cell r="AK1400" t="str">
            <v>Private</v>
          </cell>
          <cell r="AL1400">
            <v>30.101369863013698</v>
          </cell>
          <cell r="AM1400">
            <v>1511</v>
          </cell>
          <cell r="AN1400">
            <v>0</v>
          </cell>
          <cell r="AO1400">
            <v>0</v>
          </cell>
          <cell r="AP1400" t="str">
            <v>.</v>
          </cell>
          <cell r="AQ1400" t="str">
            <v>.</v>
          </cell>
          <cell r="AR1400" t="str">
            <v>Not Seen</v>
          </cell>
          <cell r="AS1400">
            <v>0</v>
          </cell>
          <cell r="AT1400">
            <v>0</v>
          </cell>
          <cell r="AU1400">
            <v>0</v>
          </cell>
          <cell r="AV1400" t="b">
            <v>0</v>
          </cell>
          <cell r="AW1400" t="b">
            <v>1</v>
          </cell>
          <cell r="AX1400" t="b">
            <v>1</v>
          </cell>
          <cell r="AY1400" t="b">
            <v>0</v>
          </cell>
          <cell r="AZ1400">
            <v>1</v>
          </cell>
          <cell r="BA1400" t="b">
            <v>1</v>
          </cell>
          <cell r="BB1400" t="b">
            <v>1</v>
          </cell>
          <cell r="BC1400">
            <v>1</v>
          </cell>
        </row>
        <row r="1401">
          <cell r="A1401" t="str">
            <v>0</v>
          </cell>
          <cell r="B1401" t="str">
            <v>2011/01/12</v>
          </cell>
          <cell r="C1401" t="str">
            <v>2011/02/15</v>
          </cell>
          <cell r="D1401">
            <v>0</v>
          </cell>
          <cell r="E1401">
            <v>2291144</v>
          </cell>
          <cell r="F1401" t="str">
            <v>F</v>
          </cell>
          <cell r="G1401" t="str">
            <v>T</v>
          </cell>
          <cell r="H1401" t="str">
            <v>1963/03/05</v>
          </cell>
          <cell r="I1401" t="str">
            <v>Psych Hospital</v>
          </cell>
          <cell r="J1401" t="str">
            <v>Central Regional Hospital</v>
          </cell>
          <cell r="K1401" t="str">
            <v>951751415S</v>
          </cell>
          <cell r="M1401" t="str">
            <v>1105119</v>
          </cell>
          <cell r="N1401" t="str">
            <v>C</v>
          </cell>
          <cell r="O1401" t="str">
            <v>308</v>
          </cell>
          <cell r="P1401" t="str">
            <v>Wake</v>
          </cell>
          <cell r="Q1401" t="str">
            <v>Direct with Approval</v>
          </cell>
          <cell r="R1401" t="str">
            <v>Other outpatient and residential non state facilit</v>
          </cell>
          <cell r="S1401" t="str">
            <v>Other independent (rooming house dormitory barrack</v>
          </cell>
          <cell r="T1401" t="str">
            <v>MH</v>
          </cell>
          <cell r="U1401" t="str">
            <v>Wake</v>
          </cell>
          <cell r="V1401" t="str">
            <v>Wake</v>
          </cell>
          <cell r="W1401" t="str">
            <v>Wake</v>
          </cell>
          <cell r="X1401" t="str">
            <v>Wake</v>
          </cell>
          <cell r="Y1401" t="str">
            <v>Wake</v>
          </cell>
          <cell r="AA1401" t="str">
            <v>SELF PAY</v>
          </cell>
          <cell r="AB1401" t="str">
            <v>SELF PAY</v>
          </cell>
          <cell r="AC1401" t="str">
            <v>OTHER MEDICARE HMO</v>
          </cell>
          <cell r="AD1401" t="str">
            <v>HMO</v>
          </cell>
          <cell r="AK1401" t="str">
            <v>Private</v>
          </cell>
          <cell r="AL1401">
            <v>48.438356164383563</v>
          </cell>
          <cell r="AM1401">
            <v>385</v>
          </cell>
          <cell r="AN1401">
            <v>0</v>
          </cell>
          <cell r="AO1401">
            <v>0</v>
          </cell>
          <cell r="AP1401" t="str">
            <v>.</v>
          </cell>
          <cell r="AQ1401" t="str">
            <v>.</v>
          </cell>
          <cell r="AR1401" t="str">
            <v>Not Seen</v>
          </cell>
          <cell r="AS1401">
            <v>0</v>
          </cell>
          <cell r="AT1401">
            <v>0</v>
          </cell>
          <cell r="AU1401">
            <v>1</v>
          </cell>
          <cell r="AV1401" t="b">
            <v>1</v>
          </cell>
          <cell r="AW1401" t="b">
            <v>1</v>
          </cell>
          <cell r="AX1401" t="b">
            <v>1</v>
          </cell>
          <cell r="AY1401" t="b">
            <v>0</v>
          </cell>
          <cell r="AZ1401">
            <v>0</v>
          </cell>
          <cell r="BA1401" t="b">
            <v>1</v>
          </cell>
          <cell r="BB1401" t="b">
            <v>1</v>
          </cell>
          <cell r="BC1401">
            <v>1</v>
          </cell>
        </row>
        <row r="1402">
          <cell r="A1402" t="str">
            <v>Q</v>
          </cell>
          <cell r="B1402" t="str">
            <v>2011/01/20</v>
          </cell>
          <cell r="C1402" t="str">
            <v>2011/02/10</v>
          </cell>
          <cell r="D1402">
            <v>0</v>
          </cell>
          <cell r="E1402">
            <v>2301957</v>
          </cell>
          <cell r="F1402" t="str">
            <v>M</v>
          </cell>
          <cell r="G1402" t="str">
            <v>T</v>
          </cell>
          <cell r="H1402" t="str">
            <v>1959/04/24</v>
          </cell>
          <cell r="I1402" t="str">
            <v>ADATC</v>
          </cell>
          <cell r="J1402" t="str">
            <v>W.B. Jones ADATC</v>
          </cell>
          <cell r="K1402" t="str">
            <v>947895635N</v>
          </cell>
          <cell r="M1402" t="str">
            <v>1105120</v>
          </cell>
          <cell r="N1402" t="str">
            <v>East</v>
          </cell>
          <cell r="O1402" t="str">
            <v>412</v>
          </cell>
          <cell r="P1402" t="str">
            <v>Albemarle</v>
          </cell>
          <cell r="Q1402" t="str">
            <v>Program Completion ADATC only</v>
          </cell>
          <cell r="R1402" t="str">
            <v>Other outpatient and residential non state facilit</v>
          </cell>
          <cell r="S1402" t="str">
            <v>Residental facility excluding nursing homes(halfwa</v>
          </cell>
          <cell r="T1402" t="str">
            <v>SA</v>
          </cell>
          <cell r="U1402" t="str">
            <v>Currituck</v>
          </cell>
          <cell r="V1402" t="str">
            <v>Currituck</v>
          </cell>
          <cell r="W1402" t="str">
            <v>Edgecombe</v>
          </cell>
          <cell r="X1402" t="str">
            <v>Beacon Center</v>
          </cell>
          <cell r="Y1402" t="str">
            <v>Beacon Center</v>
          </cell>
          <cell r="AA1402" t="str">
            <v>SELF PAY</v>
          </cell>
          <cell r="AB1402" t="str">
            <v>SELF PAY</v>
          </cell>
          <cell r="AK1402" t="str">
            <v>Self</v>
          </cell>
          <cell r="AL1402">
            <v>52.304109589041097</v>
          </cell>
          <cell r="AM1402">
            <v>2028</v>
          </cell>
          <cell r="AN1402">
            <v>1</v>
          </cell>
          <cell r="AO1402">
            <v>1</v>
          </cell>
          <cell r="AP1402">
            <v>20110217</v>
          </cell>
          <cell r="AQ1402">
            <v>7</v>
          </cell>
          <cell r="AR1402" t="str">
            <v>0-7 Days</v>
          </cell>
          <cell r="AS1402">
            <v>0</v>
          </cell>
          <cell r="AT1402">
            <v>0</v>
          </cell>
          <cell r="AU1402">
            <v>0</v>
          </cell>
          <cell r="AV1402" t="b">
            <v>0</v>
          </cell>
          <cell r="AW1402" t="b">
            <v>1</v>
          </cell>
          <cell r="AX1402" t="b">
            <v>1</v>
          </cell>
          <cell r="AY1402" t="b">
            <v>0</v>
          </cell>
          <cell r="AZ1402">
            <v>1</v>
          </cell>
          <cell r="BA1402" t="b">
            <v>1</v>
          </cell>
          <cell r="BB1402" t="b">
            <v>1</v>
          </cell>
          <cell r="BC1402">
            <v>1</v>
          </cell>
        </row>
        <row r="1403">
          <cell r="A1403" t="str">
            <v>Q</v>
          </cell>
          <cell r="B1403" t="str">
            <v>2011/01/20</v>
          </cell>
          <cell r="C1403" t="str">
            <v>2011/01/24</v>
          </cell>
          <cell r="D1403">
            <v>0</v>
          </cell>
          <cell r="E1403">
            <v>2301958</v>
          </cell>
          <cell r="F1403" t="str">
            <v>M</v>
          </cell>
          <cell r="G1403" t="str">
            <v>T</v>
          </cell>
          <cell r="H1403" t="str">
            <v>1991/11/10</v>
          </cell>
          <cell r="I1403" t="str">
            <v>ADATC</v>
          </cell>
          <cell r="J1403" t="str">
            <v>W.B. Jones ADATC</v>
          </cell>
          <cell r="K1403" t="str">
            <v>945940222O</v>
          </cell>
          <cell r="M1403" t="str">
            <v>1105121</v>
          </cell>
          <cell r="N1403" t="str">
            <v>East</v>
          </cell>
          <cell r="O1403" t="str">
            <v>407</v>
          </cell>
          <cell r="P1403" t="str">
            <v>ECBH</v>
          </cell>
          <cell r="Q1403" t="str">
            <v>72 hours request for Discharge ADATC only</v>
          </cell>
          <cell r="R1403" t="str">
            <v>Other outpatient and residential non state facilit</v>
          </cell>
          <cell r="S1403" t="str">
            <v>Private residence</v>
          </cell>
          <cell r="T1403" t="str">
            <v>SA</v>
          </cell>
          <cell r="U1403" t="str">
            <v>Bertie</v>
          </cell>
          <cell r="V1403" t="str">
            <v>Bertie</v>
          </cell>
          <cell r="W1403" t="str">
            <v>Bertie</v>
          </cell>
          <cell r="X1403" t="str">
            <v>ECBH</v>
          </cell>
          <cell r="Y1403" t="str">
            <v>East Carolina Behavioral Health</v>
          </cell>
          <cell r="AA1403" t="str">
            <v>SELF PAY</v>
          </cell>
          <cell r="AB1403" t="str">
            <v>SELF PAY</v>
          </cell>
          <cell r="AK1403" t="str">
            <v>Self</v>
          </cell>
          <cell r="AL1403">
            <v>19.734246575342464</v>
          </cell>
          <cell r="AM1403">
            <v>2029</v>
          </cell>
          <cell r="AN1403">
            <v>1</v>
          </cell>
          <cell r="AO1403">
            <v>1</v>
          </cell>
          <cell r="AP1403">
            <v>20110125</v>
          </cell>
          <cell r="AQ1403">
            <v>1</v>
          </cell>
          <cell r="AR1403" t="str">
            <v>0-7 Days</v>
          </cell>
          <cell r="AS1403">
            <v>0</v>
          </cell>
          <cell r="AT1403">
            <v>0</v>
          </cell>
          <cell r="AU1403">
            <v>0</v>
          </cell>
          <cell r="AV1403" t="b">
            <v>0</v>
          </cell>
          <cell r="AW1403" t="b">
            <v>1</v>
          </cell>
          <cell r="AX1403" t="b">
            <v>1</v>
          </cell>
          <cell r="AY1403" t="b">
            <v>0</v>
          </cell>
          <cell r="AZ1403">
            <v>0</v>
          </cell>
          <cell r="BA1403" t="b">
            <v>0</v>
          </cell>
          <cell r="BB1403" t="b">
            <v>1</v>
          </cell>
          <cell r="BC1403">
            <v>1</v>
          </cell>
        </row>
        <row r="1404">
          <cell r="A1404" t="str">
            <v>Q</v>
          </cell>
          <cell r="B1404" t="str">
            <v>2011/01/20</v>
          </cell>
          <cell r="C1404" t="str">
            <v>2011/02/10</v>
          </cell>
          <cell r="D1404">
            <v>0</v>
          </cell>
          <cell r="E1404">
            <v>2144114</v>
          </cell>
          <cell r="F1404" t="str">
            <v>M</v>
          </cell>
          <cell r="G1404" t="str">
            <v>T</v>
          </cell>
          <cell r="H1404" t="str">
            <v>1968/04/12</v>
          </cell>
          <cell r="I1404" t="str">
            <v>ADATC</v>
          </cell>
          <cell r="J1404" t="str">
            <v>W.B. Jones ADATC</v>
          </cell>
          <cell r="K1404" t="str">
            <v>945812978S</v>
          </cell>
          <cell r="L1404" t="str">
            <v>945812978S</v>
          </cell>
          <cell r="M1404" t="str">
            <v>1105122</v>
          </cell>
          <cell r="N1404" t="str">
            <v>East</v>
          </cell>
          <cell r="O1404" t="str">
            <v>401</v>
          </cell>
          <cell r="P1404" t="str">
            <v>Southeastern Center</v>
          </cell>
          <cell r="Q1404" t="str">
            <v>Program Completion ADATC only</v>
          </cell>
          <cell r="R1404" t="str">
            <v>Other outpatient and residential non state facilit</v>
          </cell>
          <cell r="S1404" t="str">
            <v>Private residence</v>
          </cell>
          <cell r="T1404" t="str">
            <v>SA</v>
          </cell>
          <cell r="U1404" t="str">
            <v>New Hanover</v>
          </cell>
          <cell r="V1404" t="str">
            <v>New Hanover</v>
          </cell>
          <cell r="W1404" t="str">
            <v>New Hanover</v>
          </cell>
          <cell r="X1404" t="str">
            <v>Southeastern Center</v>
          </cell>
          <cell r="Y1404" t="str">
            <v>Southeastern Center</v>
          </cell>
          <cell r="AA1404" t="str">
            <v>SELF PAY</v>
          </cell>
          <cell r="AB1404" t="str">
            <v>SELF PAY</v>
          </cell>
          <cell r="AC1404" t="str">
            <v>MEDICAID(NC)</v>
          </cell>
          <cell r="AD1404" t="str">
            <v>MEDICAID</v>
          </cell>
          <cell r="AK1404" t="str">
            <v>Medicaid</v>
          </cell>
          <cell r="AL1404">
            <v>43.328767123287669</v>
          </cell>
          <cell r="AM1404">
            <v>1933</v>
          </cell>
          <cell r="AN1404">
            <v>1</v>
          </cell>
          <cell r="AO1404">
            <v>1</v>
          </cell>
          <cell r="AP1404">
            <v>20110211</v>
          </cell>
          <cell r="AQ1404">
            <v>1</v>
          </cell>
          <cell r="AR1404" t="str">
            <v>0-7 Days</v>
          </cell>
          <cell r="AS1404">
            <v>1</v>
          </cell>
          <cell r="AT1404">
            <v>1</v>
          </cell>
          <cell r="AU1404">
            <v>0</v>
          </cell>
          <cell r="AV1404" t="b">
            <v>0</v>
          </cell>
          <cell r="AW1404" t="b">
            <v>1</v>
          </cell>
          <cell r="AX1404" t="b">
            <v>1</v>
          </cell>
          <cell r="AY1404" t="b">
            <v>0</v>
          </cell>
          <cell r="AZ1404">
            <v>1</v>
          </cell>
          <cell r="BA1404" t="b">
            <v>1</v>
          </cell>
          <cell r="BB1404" t="b">
            <v>1</v>
          </cell>
          <cell r="BC1404">
            <v>1</v>
          </cell>
        </row>
        <row r="1405">
          <cell r="A1405" t="str">
            <v>Q</v>
          </cell>
          <cell r="B1405" t="str">
            <v>2011/02/11</v>
          </cell>
          <cell r="C1405" t="str">
            <v>2011/02/15</v>
          </cell>
          <cell r="D1405">
            <v>0</v>
          </cell>
          <cell r="E1405">
            <v>2309297</v>
          </cell>
          <cell r="F1405" t="str">
            <v>M</v>
          </cell>
          <cell r="G1405" t="str">
            <v>T</v>
          </cell>
          <cell r="H1405" t="str">
            <v>1956/10/31</v>
          </cell>
          <cell r="I1405" t="str">
            <v>ADATC</v>
          </cell>
          <cell r="J1405" t="str">
            <v>W.B. Jones ADATC</v>
          </cell>
          <cell r="K1405" t="str">
            <v>946163406O</v>
          </cell>
          <cell r="L1405" t="str">
            <v>946163406O</v>
          </cell>
          <cell r="M1405" t="str">
            <v>1105123</v>
          </cell>
          <cell r="N1405" t="str">
            <v>East</v>
          </cell>
          <cell r="O1405" t="str">
            <v>412</v>
          </cell>
          <cell r="P1405" t="str">
            <v>Albemarle</v>
          </cell>
          <cell r="Q1405" t="str">
            <v>72 hours request for Discharge ADATC only</v>
          </cell>
          <cell r="R1405" t="str">
            <v>Other outpatient and residential non state facilit</v>
          </cell>
          <cell r="S1405" t="str">
            <v>Private residence</v>
          </cell>
          <cell r="T1405" t="str">
            <v>SA</v>
          </cell>
          <cell r="U1405" t="str">
            <v>Perquimans</v>
          </cell>
          <cell r="V1405" t="str">
            <v>Perquimans</v>
          </cell>
          <cell r="W1405" t="str">
            <v>Perquimans</v>
          </cell>
          <cell r="X1405" t="str">
            <v>ECBH</v>
          </cell>
          <cell r="Y1405" t="str">
            <v>East Carolina Behavioral Health</v>
          </cell>
          <cell r="AA1405" t="str">
            <v>MEDICAID(NC)</v>
          </cell>
          <cell r="AB1405" t="str">
            <v>MEDICAID</v>
          </cell>
          <cell r="AC1405" t="str">
            <v>SELF PAY</v>
          </cell>
          <cell r="AD1405" t="str">
            <v>SELF PAY</v>
          </cell>
          <cell r="AK1405" t="str">
            <v>Medicaid</v>
          </cell>
          <cell r="AL1405">
            <v>54.783561643835618</v>
          </cell>
          <cell r="AM1405">
            <v>2068</v>
          </cell>
          <cell r="AN1405">
            <v>1</v>
          </cell>
          <cell r="AO1405">
            <v>1</v>
          </cell>
          <cell r="AP1405">
            <v>20110301</v>
          </cell>
          <cell r="AQ1405">
            <v>14</v>
          </cell>
          <cell r="AR1405" t="str">
            <v>8-30 Days</v>
          </cell>
          <cell r="AS1405">
            <v>0</v>
          </cell>
          <cell r="AT1405">
            <v>0</v>
          </cell>
          <cell r="AU1405">
            <v>0</v>
          </cell>
          <cell r="AV1405" t="b">
            <v>0</v>
          </cell>
          <cell r="AW1405" t="b">
            <v>1</v>
          </cell>
          <cell r="AX1405" t="b">
            <v>1</v>
          </cell>
          <cell r="AY1405" t="b">
            <v>0</v>
          </cell>
          <cell r="AZ1405">
            <v>0</v>
          </cell>
          <cell r="BA1405" t="b">
            <v>0</v>
          </cell>
          <cell r="BB1405" t="b">
            <v>1</v>
          </cell>
          <cell r="BC1405">
            <v>1</v>
          </cell>
        </row>
        <row r="1406">
          <cell r="A1406" t="str">
            <v>8</v>
          </cell>
          <cell r="B1406" t="str">
            <v>2011/01/12</v>
          </cell>
          <cell r="C1406" t="str">
            <v>2011/01/21</v>
          </cell>
          <cell r="D1406">
            <v>0</v>
          </cell>
          <cell r="E1406">
            <v>2291145</v>
          </cell>
          <cell r="F1406" t="str">
            <v>M</v>
          </cell>
          <cell r="G1406" t="str">
            <v>T</v>
          </cell>
          <cell r="H1406" t="str">
            <v>1963/01/11</v>
          </cell>
          <cell r="I1406" t="str">
            <v>ADATC</v>
          </cell>
          <cell r="J1406" t="str">
            <v>R. J. Blackley ADATC</v>
          </cell>
          <cell r="K1406" t="str">
            <v>950385236Q</v>
          </cell>
          <cell r="M1406" t="str">
            <v>1105125</v>
          </cell>
          <cell r="N1406" t="str">
            <v>C</v>
          </cell>
          <cell r="O1406" t="str">
            <v>308</v>
          </cell>
          <cell r="P1406" t="str">
            <v>Wake</v>
          </cell>
          <cell r="Q1406" t="str">
            <v>Program Completion ADATC only</v>
          </cell>
          <cell r="R1406" t="str">
            <v>Psychiatric service General Hospital</v>
          </cell>
          <cell r="S1406" t="str">
            <v>Private residence</v>
          </cell>
          <cell r="T1406" t="str">
            <v>SA</v>
          </cell>
          <cell r="U1406" t="str">
            <v>Wake</v>
          </cell>
          <cell r="V1406" t="str">
            <v>Wake</v>
          </cell>
          <cell r="W1406" t="str">
            <v>Wake</v>
          </cell>
          <cell r="Y1406" t="str">
            <v>Wake</v>
          </cell>
          <cell r="AA1406" t="str">
            <v>SELF PAY</v>
          </cell>
          <cell r="AB1406" t="str">
            <v>SELF PAY</v>
          </cell>
          <cell r="AK1406" t="str">
            <v>Self</v>
          </cell>
          <cell r="AL1406">
            <v>48.583561643835615</v>
          </cell>
          <cell r="AM1406">
            <v>1258</v>
          </cell>
          <cell r="AN1406">
            <v>1</v>
          </cell>
          <cell r="AO1406">
            <v>1</v>
          </cell>
          <cell r="AP1406">
            <v>20110203</v>
          </cell>
          <cell r="AQ1406">
            <v>13</v>
          </cell>
          <cell r="AR1406" t="str">
            <v>8-30 Days</v>
          </cell>
          <cell r="AS1406">
            <v>0</v>
          </cell>
          <cell r="AT1406">
            <v>0</v>
          </cell>
          <cell r="AU1406">
            <v>0</v>
          </cell>
          <cell r="AV1406" t="b">
            <v>0</v>
          </cell>
          <cell r="AW1406" t="b">
            <v>1</v>
          </cell>
          <cell r="AX1406" t="b">
            <v>1</v>
          </cell>
          <cell r="AY1406" t="b">
            <v>0</v>
          </cell>
          <cell r="AZ1406">
            <v>0</v>
          </cell>
          <cell r="BA1406" t="b">
            <v>1</v>
          </cell>
          <cell r="BB1406" t="b">
            <v>0</v>
          </cell>
          <cell r="BC1406">
            <v>1</v>
          </cell>
        </row>
        <row r="1407">
          <cell r="A1407" t="str">
            <v>Q</v>
          </cell>
          <cell r="B1407" t="str">
            <v>2011/01/12</v>
          </cell>
          <cell r="C1407" t="str">
            <v>2011/01/18</v>
          </cell>
          <cell r="D1407">
            <v>0</v>
          </cell>
          <cell r="E1407">
            <v>2254863</v>
          </cell>
          <cell r="F1407" t="str">
            <v>F</v>
          </cell>
          <cell r="G1407" t="str">
            <v>T</v>
          </cell>
          <cell r="H1407" t="str">
            <v>1986/06/20</v>
          </cell>
          <cell r="I1407" t="str">
            <v>ADATC</v>
          </cell>
          <cell r="J1407" t="str">
            <v>W.B. Jones ADATC</v>
          </cell>
          <cell r="K1407" t="str">
            <v>901200472L</v>
          </cell>
          <cell r="L1407" t="str">
            <v>901200472L</v>
          </cell>
          <cell r="M1407" t="str">
            <v>1105127</v>
          </cell>
          <cell r="N1407" t="str">
            <v>East</v>
          </cell>
          <cell r="O1407" t="str">
            <v>304</v>
          </cell>
          <cell r="P1407" t="str">
            <v>Southeastern Regional</v>
          </cell>
          <cell r="Q1407" t="str">
            <v>Program Completion ADATC only</v>
          </cell>
          <cell r="R1407" t="str">
            <v>Other outpatient and residential non state facilit</v>
          </cell>
          <cell r="S1407" t="str">
            <v>Private residence</v>
          </cell>
          <cell r="T1407" t="str">
            <v>SA</v>
          </cell>
          <cell r="U1407" t="str">
            <v>Columbus</v>
          </cell>
          <cell r="V1407" t="str">
            <v>Columbus</v>
          </cell>
          <cell r="W1407" t="str">
            <v>Columbus</v>
          </cell>
          <cell r="X1407" t="str">
            <v>Southeastern Regional</v>
          </cell>
          <cell r="Y1407" t="str">
            <v>Southeastern Regional</v>
          </cell>
          <cell r="AA1407" t="str">
            <v>SELF PAY</v>
          </cell>
          <cell r="AB1407" t="str">
            <v>SELF PAY</v>
          </cell>
          <cell r="AK1407" t="str">
            <v>Self</v>
          </cell>
          <cell r="AL1407">
            <v>25.12876712328767</v>
          </cell>
          <cell r="AM1407">
            <v>1963</v>
          </cell>
          <cell r="AN1407">
            <v>1</v>
          </cell>
          <cell r="AO1407">
            <v>1</v>
          </cell>
          <cell r="AP1407">
            <v>20110128</v>
          </cell>
          <cell r="AQ1407">
            <v>10</v>
          </cell>
          <cell r="AR1407" t="str">
            <v>8-30 Days</v>
          </cell>
          <cell r="AS1407">
            <v>0</v>
          </cell>
          <cell r="AT1407">
            <v>0</v>
          </cell>
          <cell r="AU1407">
            <v>0</v>
          </cell>
          <cell r="AV1407" t="b">
            <v>0</v>
          </cell>
          <cell r="AW1407" t="b">
            <v>1</v>
          </cell>
          <cell r="AX1407" t="b">
            <v>1</v>
          </cell>
          <cell r="AY1407" t="b">
            <v>0</v>
          </cell>
          <cell r="AZ1407">
            <v>1</v>
          </cell>
          <cell r="BA1407" t="b">
            <v>1</v>
          </cell>
          <cell r="BB1407" t="b">
            <v>1</v>
          </cell>
          <cell r="BC1407">
            <v>1</v>
          </cell>
        </row>
        <row r="1408">
          <cell r="A1408" t="str">
            <v>H</v>
          </cell>
          <cell r="B1408" t="str">
            <v>2011/01/12</v>
          </cell>
          <cell r="C1408" t="str">
            <v>2011/01/13</v>
          </cell>
          <cell r="D1408">
            <v>0</v>
          </cell>
          <cell r="E1408">
            <v>2114910</v>
          </cell>
          <cell r="F1408" t="str">
            <v>M</v>
          </cell>
          <cell r="G1408" t="str">
            <v>T</v>
          </cell>
          <cell r="H1408" t="str">
            <v>1981/12/26</v>
          </cell>
          <cell r="I1408" t="str">
            <v>ADATC</v>
          </cell>
          <cell r="J1408" t="str">
            <v>J F Keith ADATC</v>
          </cell>
          <cell r="K1408" t="str">
            <v>949946157O</v>
          </cell>
          <cell r="M1408" t="str">
            <v>1105129</v>
          </cell>
          <cell r="N1408" t="str">
            <v>West</v>
          </cell>
          <cell r="O1408" t="str">
            <v>113</v>
          </cell>
          <cell r="P1408" t="str">
            <v>Western Highlands</v>
          </cell>
          <cell r="Q1408" t="str">
            <v>Direct Discharge to Medical Visit</v>
          </cell>
          <cell r="R1408" t="str">
            <v>Unknown</v>
          </cell>
          <cell r="S1408" t="str">
            <v>Unknown</v>
          </cell>
          <cell r="T1408" t="str">
            <v>SA</v>
          </cell>
          <cell r="U1408" t="str">
            <v>Buncombe</v>
          </cell>
          <cell r="V1408" t="str">
            <v>Buncombe</v>
          </cell>
          <cell r="W1408" t="str">
            <v>Unknown</v>
          </cell>
          <cell r="Y1408" t="str">
            <v>Western Highlands</v>
          </cell>
          <cell r="AA1408" t="str">
            <v>SELF PAY</v>
          </cell>
          <cell r="AB1408" t="str">
            <v>SELF PAY</v>
          </cell>
          <cell r="AK1408" t="str">
            <v>Self</v>
          </cell>
          <cell r="AL1408">
            <v>29.613698630136987</v>
          </cell>
          <cell r="AM1408">
            <v>1536</v>
          </cell>
          <cell r="AN1408">
            <v>1</v>
          </cell>
          <cell r="AO1408">
            <v>1</v>
          </cell>
          <cell r="AP1408">
            <v>20110629</v>
          </cell>
          <cell r="AQ1408">
            <v>167</v>
          </cell>
          <cell r="AR1408" t="str">
            <v>&gt;60 Days</v>
          </cell>
          <cell r="AS1408">
            <v>0</v>
          </cell>
          <cell r="AT1408">
            <v>0</v>
          </cell>
          <cell r="AU1408">
            <v>0</v>
          </cell>
          <cell r="AV1408" t="b">
            <v>0</v>
          </cell>
          <cell r="AW1408" t="b">
            <v>1</v>
          </cell>
          <cell r="AX1408" t="b">
            <v>1</v>
          </cell>
          <cell r="AY1408" t="b">
            <v>1</v>
          </cell>
          <cell r="AZ1408">
            <v>0</v>
          </cell>
          <cell r="BA1408" t="b">
            <v>0</v>
          </cell>
          <cell r="BB1408" t="b">
            <v>1</v>
          </cell>
          <cell r="BC1408">
            <v>1</v>
          </cell>
        </row>
        <row r="1409">
          <cell r="A1409" t="str">
            <v>0</v>
          </cell>
          <cell r="B1409" t="str">
            <v>2011/01/13</v>
          </cell>
          <cell r="C1409" t="str">
            <v>2011/01/25</v>
          </cell>
          <cell r="D1409">
            <v>0</v>
          </cell>
          <cell r="E1409">
            <v>2301917</v>
          </cell>
          <cell r="F1409" t="str">
            <v>F</v>
          </cell>
          <cell r="G1409" t="str">
            <v>T</v>
          </cell>
          <cell r="H1409" t="str">
            <v>1954/04/07</v>
          </cell>
          <cell r="I1409" t="str">
            <v>Psych Hospital</v>
          </cell>
          <cell r="J1409" t="str">
            <v>Central Regional Hospital</v>
          </cell>
          <cell r="K1409" t="str">
            <v>948899357K</v>
          </cell>
          <cell r="M1409" t="str">
            <v>1105130</v>
          </cell>
          <cell r="N1409" t="str">
            <v>C</v>
          </cell>
          <cell r="O1409" t="str">
            <v>303</v>
          </cell>
          <cell r="P1409" t="str">
            <v>Sandhills</v>
          </cell>
          <cell r="Q1409" t="str">
            <v>Direct with Approval</v>
          </cell>
          <cell r="R1409" t="str">
            <v>Other outpatient and residential non state facilit</v>
          </cell>
          <cell r="S1409" t="str">
            <v>Private residence</v>
          </cell>
          <cell r="T1409" t="str">
            <v>MH</v>
          </cell>
          <cell r="U1409" t="str">
            <v>Harnett</v>
          </cell>
          <cell r="V1409" t="str">
            <v>Harnett</v>
          </cell>
          <cell r="W1409" t="str">
            <v>Harnett</v>
          </cell>
          <cell r="X1409" t="str">
            <v>Sandhills</v>
          </cell>
          <cell r="Y1409" t="str">
            <v>Sandhills Center</v>
          </cell>
          <cell r="AA1409" t="str">
            <v>MEDICARE PART A</v>
          </cell>
          <cell r="AB1409" t="str">
            <v>MEDICARE</v>
          </cell>
          <cell r="AC1409" t="str">
            <v>SELF PAY</v>
          </cell>
          <cell r="AD1409" t="str">
            <v>SELF PAY</v>
          </cell>
          <cell r="AK1409" t="str">
            <v>Medicare</v>
          </cell>
          <cell r="AL1409">
            <v>57.353424657534248</v>
          </cell>
          <cell r="AM1409">
            <v>395</v>
          </cell>
          <cell r="AN1409">
            <v>1</v>
          </cell>
          <cell r="AO1409">
            <v>1</v>
          </cell>
          <cell r="AP1409">
            <v>20110125</v>
          </cell>
          <cell r="AQ1409">
            <v>0</v>
          </cell>
          <cell r="AR1409" t="str">
            <v>0-7 Days</v>
          </cell>
          <cell r="AS1409">
            <v>0</v>
          </cell>
          <cell r="AT1409">
            <v>0</v>
          </cell>
          <cell r="AU1409">
            <v>1</v>
          </cell>
          <cell r="AV1409" t="b">
            <v>1</v>
          </cell>
          <cell r="AW1409" t="b">
            <v>1</v>
          </cell>
          <cell r="AX1409" t="b">
            <v>1</v>
          </cell>
          <cell r="AY1409" t="b">
            <v>0</v>
          </cell>
          <cell r="AZ1409">
            <v>0</v>
          </cell>
          <cell r="BA1409" t="b">
            <v>1</v>
          </cell>
          <cell r="BB1409" t="b">
            <v>1</v>
          </cell>
          <cell r="BC1409">
            <v>1</v>
          </cell>
        </row>
        <row r="1410">
          <cell r="A1410" t="str">
            <v>2</v>
          </cell>
          <cell r="B1410" t="str">
            <v>2011/01/13</v>
          </cell>
          <cell r="C1410" t="str">
            <v>2011/02/08</v>
          </cell>
          <cell r="D1410">
            <v>0</v>
          </cell>
          <cell r="E1410">
            <v>2040968</v>
          </cell>
          <cell r="F1410" t="str">
            <v>F</v>
          </cell>
          <cell r="G1410" t="str">
            <v>T</v>
          </cell>
          <cell r="H1410" t="str">
            <v>1979/04/16</v>
          </cell>
          <cell r="I1410" t="str">
            <v>Psych Hospital</v>
          </cell>
          <cell r="J1410" t="str">
            <v>Broughton</v>
          </cell>
          <cell r="K1410" t="str">
            <v>900745403K</v>
          </cell>
          <cell r="M1410" t="str">
            <v>1105131</v>
          </cell>
          <cell r="N1410" t="str">
            <v>West</v>
          </cell>
          <cell r="O1410" t="str">
            <v>110</v>
          </cell>
          <cell r="P1410" t="str">
            <v>Mecklenburg</v>
          </cell>
          <cell r="Q1410" t="str">
            <v>Direct to Outpatient Commitment</v>
          </cell>
          <cell r="R1410" t="str">
            <v>Other outpatient and residential non state facilit</v>
          </cell>
          <cell r="S1410" t="str">
            <v>Private residence</v>
          </cell>
          <cell r="T1410" t="str">
            <v>MH</v>
          </cell>
          <cell r="U1410" t="str">
            <v>Mecklenburg</v>
          </cell>
          <cell r="V1410" t="str">
            <v>Mecklenburg</v>
          </cell>
          <cell r="W1410" t="str">
            <v>Mecklenburg</v>
          </cell>
          <cell r="X1410" t="str">
            <v>Mecklenburg</v>
          </cell>
          <cell r="Y1410" t="str">
            <v>Mecklenburg</v>
          </cell>
          <cell r="AA1410" t="str">
            <v>BLUE CROSS OF NC</v>
          </cell>
          <cell r="AB1410" t="str">
            <v>BLUE CROSS</v>
          </cell>
          <cell r="AC1410" t="str">
            <v>SELF PAY</v>
          </cell>
          <cell r="AD1410" t="str">
            <v>SELF PAY</v>
          </cell>
          <cell r="AK1410" t="str">
            <v>Private</v>
          </cell>
          <cell r="AL1410">
            <v>32.31232876712329</v>
          </cell>
          <cell r="AM1410">
            <v>900</v>
          </cell>
          <cell r="AN1410">
            <v>1</v>
          </cell>
          <cell r="AO1410">
            <v>1</v>
          </cell>
          <cell r="AP1410">
            <v>20110215</v>
          </cell>
          <cell r="AQ1410">
            <v>7</v>
          </cell>
          <cell r="AR1410" t="str">
            <v>0-7 Days</v>
          </cell>
          <cell r="AS1410">
            <v>0</v>
          </cell>
          <cell r="AT1410">
            <v>0</v>
          </cell>
          <cell r="AU1410">
            <v>1</v>
          </cell>
          <cell r="AV1410" t="b">
            <v>1</v>
          </cell>
          <cell r="AW1410" t="b">
            <v>1</v>
          </cell>
          <cell r="AX1410" t="b">
            <v>1</v>
          </cell>
          <cell r="AY1410" t="b">
            <v>0</v>
          </cell>
          <cell r="AZ1410">
            <v>0</v>
          </cell>
          <cell r="BA1410" t="b">
            <v>1</v>
          </cell>
          <cell r="BB1410" t="b">
            <v>1</v>
          </cell>
          <cell r="BC1410">
            <v>1</v>
          </cell>
        </row>
        <row r="1411">
          <cell r="A1411" t="str">
            <v>2</v>
          </cell>
          <cell r="B1411" t="str">
            <v>2011/01/13</v>
          </cell>
          <cell r="C1411" t="str">
            <v>2011/03/02</v>
          </cell>
          <cell r="D1411">
            <v>0</v>
          </cell>
          <cell r="E1411">
            <v>2293293</v>
          </cell>
          <cell r="F1411" t="str">
            <v>F</v>
          </cell>
          <cell r="G1411" t="str">
            <v>T</v>
          </cell>
          <cell r="H1411" t="str">
            <v>1997/02/15</v>
          </cell>
          <cell r="I1411" t="str">
            <v>Psych Hospital</v>
          </cell>
          <cell r="J1411" t="str">
            <v>Broughton</v>
          </cell>
          <cell r="K1411" t="str">
            <v>945309814L</v>
          </cell>
          <cell r="L1411" t="str">
            <v>945309814L</v>
          </cell>
          <cell r="M1411" t="str">
            <v>1105132</v>
          </cell>
          <cell r="N1411" t="str">
            <v>West</v>
          </cell>
          <cell r="O1411" t="str">
            <v>108</v>
          </cell>
          <cell r="P1411" t="str">
            <v>Pathways</v>
          </cell>
          <cell r="Q1411" t="str">
            <v>Direct discharge to Inpatient commitment</v>
          </cell>
          <cell r="R1411" t="str">
            <v>Other</v>
          </cell>
          <cell r="S1411" t="str">
            <v>Residental facility excluding nursing homes(halfwa</v>
          </cell>
          <cell r="T1411" t="str">
            <v>MH</v>
          </cell>
          <cell r="U1411" t="str">
            <v>Cleveland</v>
          </cell>
          <cell r="V1411" t="str">
            <v>Cleveland</v>
          </cell>
          <cell r="W1411" t="str">
            <v>Out of State</v>
          </cell>
          <cell r="Y1411" t="str">
            <v>Out of State</v>
          </cell>
          <cell r="AA1411" t="str">
            <v>MEDICAID(NC)</v>
          </cell>
          <cell r="AB1411" t="str">
            <v>MEDICAID</v>
          </cell>
          <cell r="AC1411" t="str">
            <v>SELF PAY</v>
          </cell>
          <cell r="AD1411" t="str">
            <v>SELF PAY</v>
          </cell>
          <cell r="AK1411" t="str">
            <v>Medicaid</v>
          </cell>
          <cell r="AL1411">
            <v>14.463013698630137</v>
          </cell>
          <cell r="AM1411">
            <v>958</v>
          </cell>
          <cell r="AN1411">
            <v>1</v>
          </cell>
          <cell r="AO1411">
            <v>1</v>
          </cell>
          <cell r="AP1411">
            <v>20110302</v>
          </cell>
          <cell r="AQ1411">
            <v>0</v>
          </cell>
          <cell r="AR1411" t="str">
            <v>0-7 Days</v>
          </cell>
          <cell r="AS1411">
            <v>0</v>
          </cell>
          <cell r="AT1411">
            <v>0</v>
          </cell>
          <cell r="AU1411">
            <v>1</v>
          </cell>
          <cell r="AV1411" t="b">
            <v>1</v>
          </cell>
          <cell r="AW1411" t="b">
            <v>1</v>
          </cell>
          <cell r="AX1411" t="b">
            <v>1</v>
          </cell>
          <cell r="AY1411" t="b">
            <v>0</v>
          </cell>
          <cell r="AZ1411">
            <v>0</v>
          </cell>
          <cell r="BA1411" t="b">
            <v>1</v>
          </cell>
          <cell r="BB1411" t="b">
            <v>1</v>
          </cell>
          <cell r="BC1411">
            <v>1</v>
          </cell>
        </row>
        <row r="1412">
          <cell r="A1412" t="str">
            <v>Q</v>
          </cell>
          <cell r="B1412" t="str">
            <v>2011/01/13</v>
          </cell>
          <cell r="C1412" t="str">
            <v>2011/01/19</v>
          </cell>
          <cell r="D1412">
            <v>0</v>
          </cell>
          <cell r="E1412">
            <v>2254576</v>
          </cell>
          <cell r="F1412" t="str">
            <v>M</v>
          </cell>
          <cell r="G1412" t="str">
            <v>T</v>
          </cell>
          <cell r="H1412" t="str">
            <v>1982/07/24</v>
          </cell>
          <cell r="I1412" t="str">
            <v>ADATC</v>
          </cell>
          <cell r="J1412" t="str">
            <v>W.B. Jones ADATC</v>
          </cell>
          <cell r="K1412" t="str">
            <v>948904976K</v>
          </cell>
          <cell r="M1412" t="str">
            <v>1105134</v>
          </cell>
          <cell r="N1412" t="str">
            <v>East</v>
          </cell>
          <cell r="O1412" t="str">
            <v>401</v>
          </cell>
          <cell r="P1412" t="str">
            <v>Southeastern Center</v>
          </cell>
          <cell r="Q1412" t="str">
            <v>Program Completion ADATC only</v>
          </cell>
          <cell r="R1412" t="str">
            <v>Other outpatient and residential non state facilit</v>
          </cell>
          <cell r="S1412" t="str">
            <v>Private residence</v>
          </cell>
          <cell r="T1412" t="str">
            <v>SA</v>
          </cell>
          <cell r="U1412" t="str">
            <v>Brunswick</v>
          </cell>
          <cell r="V1412" t="str">
            <v>Brunswick</v>
          </cell>
          <cell r="W1412" t="str">
            <v>New Hanover</v>
          </cell>
          <cell r="X1412" t="str">
            <v>Southeastern Center</v>
          </cell>
          <cell r="Y1412" t="str">
            <v>Southeastern Center</v>
          </cell>
          <cell r="AA1412" t="str">
            <v>SELF PAY</v>
          </cell>
          <cell r="AB1412" t="str">
            <v>SELF PAY</v>
          </cell>
          <cell r="AK1412" t="str">
            <v>Self</v>
          </cell>
          <cell r="AL1412">
            <v>29.038356164383561</v>
          </cell>
          <cell r="AM1412">
            <v>1961</v>
          </cell>
          <cell r="AN1412">
            <v>1</v>
          </cell>
          <cell r="AO1412">
            <v>1</v>
          </cell>
          <cell r="AP1412">
            <v>20110120</v>
          </cell>
          <cell r="AQ1412">
            <v>1</v>
          </cell>
          <cell r="AR1412" t="str">
            <v>0-7 Days</v>
          </cell>
          <cell r="AS1412">
            <v>0</v>
          </cell>
          <cell r="AT1412">
            <v>0</v>
          </cell>
          <cell r="AU1412">
            <v>0</v>
          </cell>
          <cell r="AV1412" t="b">
            <v>0</v>
          </cell>
          <cell r="AW1412" t="b">
            <v>1</v>
          </cell>
          <cell r="AX1412" t="b">
            <v>1</v>
          </cell>
          <cell r="AY1412" t="b">
            <v>0</v>
          </cell>
          <cell r="AZ1412">
            <v>1</v>
          </cell>
          <cell r="BA1412" t="b">
            <v>1</v>
          </cell>
          <cell r="BB1412" t="b">
            <v>1</v>
          </cell>
          <cell r="BC1412">
            <v>1</v>
          </cell>
        </row>
        <row r="1413">
          <cell r="A1413" t="str">
            <v>Q</v>
          </cell>
          <cell r="B1413" t="str">
            <v>2011/01/12</v>
          </cell>
          <cell r="C1413" t="str">
            <v>2011/02/02</v>
          </cell>
          <cell r="D1413">
            <v>0</v>
          </cell>
          <cell r="E1413">
            <v>2242510</v>
          </cell>
          <cell r="F1413" t="str">
            <v>M</v>
          </cell>
          <cell r="G1413" t="str">
            <v>T</v>
          </cell>
          <cell r="H1413" t="str">
            <v>1969/10/08</v>
          </cell>
          <cell r="I1413" t="str">
            <v>ADATC</v>
          </cell>
          <cell r="J1413" t="str">
            <v>W.B. Jones ADATC</v>
          </cell>
          <cell r="K1413" t="str">
            <v>949712423Q</v>
          </cell>
          <cell r="M1413" t="str">
            <v>1105135</v>
          </cell>
          <cell r="N1413" t="str">
            <v>East</v>
          </cell>
          <cell r="O1413" t="str">
            <v>408</v>
          </cell>
          <cell r="P1413" t="str">
            <v>Eastpointe</v>
          </cell>
          <cell r="Q1413" t="str">
            <v>Program Completion ADATC only</v>
          </cell>
          <cell r="R1413" t="str">
            <v>Other outpatient and residential non state facilit</v>
          </cell>
          <cell r="S1413" t="str">
            <v>Private residence</v>
          </cell>
          <cell r="T1413" t="str">
            <v>SA</v>
          </cell>
          <cell r="U1413" t="str">
            <v>Wayne</v>
          </cell>
          <cell r="V1413" t="str">
            <v>Wayne</v>
          </cell>
          <cell r="W1413" t="str">
            <v>Wayne</v>
          </cell>
          <cell r="X1413" t="str">
            <v>Eastpointe</v>
          </cell>
          <cell r="Y1413" t="str">
            <v>Eastpointe</v>
          </cell>
          <cell r="AA1413" t="str">
            <v>SELF PAY</v>
          </cell>
          <cell r="AB1413" t="str">
            <v>SELF PAY</v>
          </cell>
          <cell r="AK1413" t="str">
            <v>Self</v>
          </cell>
          <cell r="AL1413">
            <v>41.838356164383562</v>
          </cell>
          <cell r="AM1413">
            <v>1957</v>
          </cell>
          <cell r="AN1413">
            <v>1</v>
          </cell>
          <cell r="AO1413">
            <v>1</v>
          </cell>
          <cell r="AP1413">
            <v>20110216</v>
          </cell>
          <cell r="AQ1413">
            <v>14</v>
          </cell>
          <cell r="AR1413" t="str">
            <v>8-30 Days</v>
          </cell>
          <cell r="AS1413">
            <v>0</v>
          </cell>
          <cell r="AT1413">
            <v>0</v>
          </cell>
          <cell r="AU1413">
            <v>0</v>
          </cell>
          <cell r="AV1413" t="b">
            <v>0</v>
          </cell>
          <cell r="AW1413" t="b">
            <v>1</v>
          </cell>
          <cell r="AX1413" t="b">
            <v>1</v>
          </cell>
          <cell r="AY1413" t="b">
            <v>0</v>
          </cell>
          <cell r="AZ1413">
            <v>1</v>
          </cell>
          <cell r="BA1413" t="b">
            <v>1</v>
          </cell>
          <cell r="BB1413" t="b">
            <v>1</v>
          </cell>
          <cell r="BC1413">
            <v>1</v>
          </cell>
        </row>
        <row r="1414">
          <cell r="A1414" t="str">
            <v>H</v>
          </cell>
          <cell r="B1414" t="str">
            <v>2011/01/13</v>
          </cell>
          <cell r="C1414" t="str">
            <v>2011/01/17</v>
          </cell>
          <cell r="D1414">
            <v>0</v>
          </cell>
          <cell r="E1414">
            <v>2301919</v>
          </cell>
          <cell r="F1414" t="str">
            <v>F</v>
          </cell>
          <cell r="G1414" t="str">
            <v>T</v>
          </cell>
          <cell r="H1414" t="str">
            <v>1983/06/25</v>
          </cell>
          <cell r="I1414" t="str">
            <v>ADATC</v>
          </cell>
          <cell r="J1414" t="str">
            <v>J F Keith ADATC</v>
          </cell>
          <cell r="K1414" t="str">
            <v>949332401K</v>
          </cell>
          <cell r="M1414" t="str">
            <v>1105138</v>
          </cell>
          <cell r="N1414" t="str">
            <v>West</v>
          </cell>
          <cell r="O1414" t="str">
            <v>113</v>
          </cell>
          <cell r="P1414" t="str">
            <v>Western Highlands</v>
          </cell>
          <cell r="Q1414" t="str">
            <v>Program Completion ADATC only</v>
          </cell>
          <cell r="R1414" t="str">
            <v>Other outpatient and residential non state facilit</v>
          </cell>
          <cell r="S1414" t="str">
            <v>Private residence</v>
          </cell>
          <cell r="T1414" t="str">
            <v>SA</v>
          </cell>
          <cell r="U1414" t="str">
            <v>Buncombe</v>
          </cell>
          <cell r="V1414" t="str">
            <v>Buncombe</v>
          </cell>
          <cell r="W1414" t="str">
            <v>Buncombe</v>
          </cell>
          <cell r="Y1414" t="str">
            <v>Western Highlands</v>
          </cell>
          <cell r="AA1414" t="str">
            <v>SELF PAY</v>
          </cell>
          <cell r="AB1414" t="str">
            <v>SELF PAY</v>
          </cell>
          <cell r="AK1414" t="str">
            <v>Self</v>
          </cell>
          <cell r="AL1414">
            <v>28.117808219178084</v>
          </cell>
          <cell r="AM1414">
            <v>1617</v>
          </cell>
          <cell r="AN1414">
            <v>0</v>
          </cell>
          <cell r="AO1414">
            <v>0</v>
          </cell>
          <cell r="AP1414" t="str">
            <v>.</v>
          </cell>
          <cell r="AQ1414" t="str">
            <v>.</v>
          </cell>
          <cell r="AR1414" t="str">
            <v>Not Seen</v>
          </cell>
          <cell r="AS1414">
            <v>0</v>
          </cell>
          <cell r="AT1414">
            <v>0</v>
          </cell>
          <cell r="AU1414">
            <v>0</v>
          </cell>
          <cell r="AV1414" t="b">
            <v>0</v>
          </cell>
          <cell r="AW1414" t="b">
            <v>1</v>
          </cell>
          <cell r="AX1414" t="b">
            <v>1</v>
          </cell>
          <cell r="AY1414" t="b">
            <v>0</v>
          </cell>
          <cell r="AZ1414">
            <v>1</v>
          </cell>
          <cell r="BA1414" t="b">
            <v>1</v>
          </cell>
          <cell r="BB1414" t="b">
            <v>1</v>
          </cell>
          <cell r="BC1414">
            <v>1</v>
          </cell>
        </row>
        <row r="1415">
          <cell r="A1415" t="str">
            <v>H</v>
          </cell>
          <cell r="B1415" t="str">
            <v>2011/01/13</v>
          </cell>
          <cell r="C1415" t="str">
            <v>2011/02/03</v>
          </cell>
          <cell r="D1415">
            <v>0</v>
          </cell>
          <cell r="E1415">
            <v>2220566</v>
          </cell>
          <cell r="F1415" t="str">
            <v>M</v>
          </cell>
          <cell r="G1415" t="str">
            <v>T</v>
          </cell>
          <cell r="H1415" t="str">
            <v>1971/12/21</v>
          </cell>
          <cell r="I1415" t="str">
            <v>ADATC</v>
          </cell>
          <cell r="J1415" t="str">
            <v>J F Keith ADATC</v>
          </cell>
          <cell r="K1415" t="str">
            <v>944844701T</v>
          </cell>
          <cell r="M1415" t="str">
            <v>1105139</v>
          </cell>
          <cell r="N1415" t="str">
            <v>West</v>
          </cell>
          <cell r="O1415" t="str">
            <v>101</v>
          </cell>
          <cell r="P1415" t="str">
            <v>Smoky Mountain</v>
          </cell>
          <cell r="Q1415" t="str">
            <v>Program Completion ADATC only</v>
          </cell>
          <cell r="R1415" t="str">
            <v>Other outpatient and residential non state facilit</v>
          </cell>
          <cell r="S1415" t="str">
            <v>Private residence</v>
          </cell>
          <cell r="T1415" t="str">
            <v>SA</v>
          </cell>
          <cell r="U1415" t="str">
            <v>Caldwell</v>
          </cell>
          <cell r="V1415" t="str">
            <v>Caldwell</v>
          </cell>
          <cell r="W1415" t="str">
            <v>Burke</v>
          </cell>
          <cell r="X1415" t="str">
            <v>Smoky Mountain</v>
          </cell>
          <cell r="Y1415" t="str">
            <v>Smoky Mountain Center</v>
          </cell>
          <cell r="AA1415" t="str">
            <v>SELF PAY</v>
          </cell>
          <cell r="AB1415" t="str">
            <v>SELF PAY</v>
          </cell>
          <cell r="AK1415" t="str">
            <v>Self</v>
          </cell>
          <cell r="AL1415">
            <v>39.635616438356166</v>
          </cell>
          <cell r="AM1415">
            <v>1564</v>
          </cell>
          <cell r="AN1415">
            <v>0</v>
          </cell>
          <cell r="AO1415">
            <v>0</v>
          </cell>
          <cell r="AP1415" t="str">
            <v>.</v>
          </cell>
          <cell r="AQ1415" t="str">
            <v>.</v>
          </cell>
          <cell r="AR1415" t="str">
            <v>Not Seen</v>
          </cell>
          <cell r="AS1415">
            <v>0</v>
          </cell>
          <cell r="AT1415">
            <v>0</v>
          </cell>
          <cell r="AU1415">
            <v>0</v>
          </cell>
          <cell r="AV1415" t="b">
            <v>0</v>
          </cell>
          <cell r="AW1415" t="b">
            <v>1</v>
          </cell>
          <cell r="AX1415" t="b">
            <v>1</v>
          </cell>
          <cell r="AY1415" t="b">
            <v>0</v>
          </cell>
          <cell r="AZ1415">
            <v>1</v>
          </cell>
          <cell r="BA1415" t="b">
            <v>1</v>
          </cell>
          <cell r="BB1415" t="b">
            <v>1</v>
          </cell>
          <cell r="BC1415">
            <v>1</v>
          </cell>
        </row>
        <row r="1416">
          <cell r="A1416" t="str">
            <v>H</v>
          </cell>
          <cell r="B1416" t="str">
            <v>2011/01/13</v>
          </cell>
          <cell r="C1416" t="str">
            <v>2011/02/03</v>
          </cell>
          <cell r="D1416">
            <v>0</v>
          </cell>
          <cell r="E1416">
            <v>2275492</v>
          </cell>
          <cell r="F1416" t="str">
            <v>M</v>
          </cell>
          <cell r="G1416" t="str">
            <v>T</v>
          </cell>
          <cell r="H1416" t="str">
            <v>1977/10/11</v>
          </cell>
          <cell r="I1416" t="str">
            <v>ADATC</v>
          </cell>
          <cell r="J1416" t="str">
            <v>J F Keith ADATC</v>
          </cell>
          <cell r="K1416" t="str">
            <v>949517497K</v>
          </cell>
          <cell r="M1416" t="str">
            <v>1105140</v>
          </cell>
          <cell r="N1416" t="str">
            <v>West</v>
          </cell>
          <cell r="O1416" t="str">
            <v>113</v>
          </cell>
          <cell r="P1416" t="str">
            <v>Western Highlands</v>
          </cell>
          <cell r="Q1416" t="str">
            <v>Program Completion ADATC only</v>
          </cell>
          <cell r="R1416" t="str">
            <v>Other outpatient and residential non state facilit</v>
          </cell>
          <cell r="S1416" t="str">
            <v>Private residence</v>
          </cell>
          <cell r="T1416" t="str">
            <v>SA</v>
          </cell>
          <cell r="U1416" t="str">
            <v>Mitchell</v>
          </cell>
          <cell r="V1416" t="str">
            <v>Mitchell</v>
          </cell>
          <cell r="W1416" t="str">
            <v>Mitchell</v>
          </cell>
          <cell r="Y1416" t="str">
            <v>Western Highlands</v>
          </cell>
          <cell r="AA1416" t="str">
            <v>SELF PAY</v>
          </cell>
          <cell r="AB1416" t="str">
            <v>SELF PAY</v>
          </cell>
          <cell r="AK1416" t="str">
            <v>Self</v>
          </cell>
          <cell r="AL1416">
            <v>33.824657534246576</v>
          </cell>
          <cell r="AM1416">
            <v>1577</v>
          </cell>
          <cell r="AN1416">
            <v>0</v>
          </cell>
          <cell r="AO1416">
            <v>0</v>
          </cell>
          <cell r="AP1416" t="str">
            <v>.</v>
          </cell>
          <cell r="AQ1416" t="str">
            <v>.</v>
          </cell>
          <cell r="AR1416" t="str">
            <v>Not Seen</v>
          </cell>
          <cell r="AS1416">
            <v>0</v>
          </cell>
          <cell r="AT1416">
            <v>0</v>
          </cell>
          <cell r="AU1416">
            <v>0</v>
          </cell>
          <cell r="AV1416" t="b">
            <v>0</v>
          </cell>
          <cell r="AW1416" t="b">
            <v>1</v>
          </cell>
          <cell r="AX1416" t="b">
            <v>1</v>
          </cell>
          <cell r="AY1416" t="b">
            <v>0</v>
          </cell>
          <cell r="AZ1416">
            <v>1</v>
          </cell>
          <cell r="BA1416" t="b">
            <v>1</v>
          </cell>
          <cell r="BB1416" t="b">
            <v>1</v>
          </cell>
          <cell r="BC1416">
            <v>1</v>
          </cell>
        </row>
        <row r="1417">
          <cell r="A1417" t="str">
            <v>H</v>
          </cell>
          <cell r="B1417" t="str">
            <v>2011/01/13</v>
          </cell>
          <cell r="C1417" t="str">
            <v>2011/02/16</v>
          </cell>
          <cell r="D1417">
            <v>0</v>
          </cell>
          <cell r="E1417">
            <v>1226715</v>
          </cell>
          <cell r="F1417" t="str">
            <v>M</v>
          </cell>
          <cell r="G1417" t="str">
            <v>T</v>
          </cell>
          <cell r="H1417" t="str">
            <v>1970/06/12</v>
          </cell>
          <cell r="I1417" t="str">
            <v>ADATC</v>
          </cell>
          <cell r="J1417" t="str">
            <v>J F Keith ADATC</v>
          </cell>
          <cell r="K1417" t="str">
            <v>948210212Q</v>
          </cell>
          <cell r="M1417" t="str">
            <v>1105141</v>
          </cell>
          <cell r="N1417" t="str">
            <v>West</v>
          </cell>
          <cell r="O1417" t="str">
            <v>109</v>
          </cell>
          <cell r="P1417" t="str">
            <v>Mental Health Partners</v>
          </cell>
          <cell r="Q1417" t="str">
            <v>Program Completion ADATC only</v>
          </cell>
          <cell r="R1417" t="str">
            <v>Other outpatient and residential non state facilit</v>
          </cell>
          <cell r="S1417" t="str">
            <v>Private residence</v>
          </cell>
          <cell r="T1417" t="str">
            <v>SA</v>
          </cell>
          <cell r="U1417" t="str">
            <v>Catawba</v>
          </cell>
          <cell r="V1417" t="str">
            <v>Catawba</v>
          </cell>
          <cell r="W1417" t="str">
            <v>Catawba</v>
          </cell>
          <cell r="X1417" t="str">
            <v>Mental Health Partners</v>
          </cell>
          <cell r="Y1417" t="str">
            <v>Mental Health Partners</v>
          </cell>
          <cell r="AA1417" t="str">
            <v>SELF PAY</v>
          </cell>
          <cell r="AB1417" t="str">
            <v>SELF PAY</v>
          </cell>
          <cell r="AK1417" t="str">
            <v>Self</v>
          </cell>
          <cell r="AL1417">
            <v>41.161643835616438</v>
          </cell>
          <cell r="AM1417">
            <v>1401</v>
          </cell>
          <cell r="AN1417">
            <v>1</v>
          </cell>
          <cell r="AO1417">
            <v>1</v>
          </cell>
          <cell r="AP1417">
            <v>20110302</v>
          </cell>
          <cell r="AQ1417">
            <v>14</v>
          </cell>
          <cell r="AR1417" t="str">
            <v>8-30 Days</v>
          </cell>
          <cell r="AS1417">
            <v>0</v>
          </cell>
          <cell r="AT1417">
            <v>0</v>
          </cell>
          <cell r="AU1417">
            <v>0</v>
          </cell>
          <cell r="AV1417" t="b">
            <v>0</v>
          </cell>
          <cell r="AW1417" t="b">
            <v>1</v>
          </cell>
          <cell r="AX1417" t="b">
            <v>1</v>
          </cell>
          <cell r="AY1417" t="b">
            <v>0</v>
          </cell>
          <cell r="AZ1417">
            <v>1</v>
          </cell>
          <cell r="BA1417" t="b">
            <v>1</v>
          </cell>
          <cell r="BB1417" t="b">
            <v>1</v>
          </cell>
          <cell r="BC1417">
            <v>1</v>
          </cell>
        </row>
        <row r="1418">
          <cell r="A1418" t="str">
            <v>8</v>
          </cell>
          <cell r="B1418" t="str">
            <v>2011/01/13</v>
          </cell>
          <cell r="C1418" t="str">
            <v>2011/01/31</v>
          </cell>
          <cell r="D1418">
            <v>0</v>
          </cell>
          <cell r="E1418">
            <v>2301920</v>
          </cell>
          <cell r="F1418" t="str">
            <v>M</v>
          </cell>
          <cell r="G1418" t="str">
            <v>T</v>
          </cell>
          <cell r="H1418" t="str">
            <v>1951/04/11</v>
          </cell>
          <cell r="I1418" t="str">
            <v>ADATC</v>
          </cell>
          <cell r="J1418" t="str">
            <v>R. J. Blackley ADATC</v>
          </cell>
          <cell r="K1418" t="str">
            <v>945114664O</v>
          </cell>
          <cell r="M1418" t="str">
            <v>1105143</v>
          </cell>
          <cell r="N1418" t="str">
            <v>C</v>
          </cell>
          <cell r="O1418" t="str">
            <v>206</v>
          </cell>
          <cell r="P1418" t="str">
            <v>O-P-C</v>
          </cell>
          <cell r="Q1418" t="str">
            <v>Program Completion ADATC only</v>
          </cell>
          <cell r="R1418" t="str">
            <v>Other outpatient and residential non state facilit</v>
          </cell>
          <cell r="S1418" t="str">
            <v>Residental facility excluding nursing homes(halfwa</v>
          </cell>
          <cell r="T1418" t="str">
            <v>SA</v>
          </cell>
          <cell r="U1418" t="str">
            <v>Orange</v>
          </cell>
          <cell r="V1418" t="str">
            <v>Orange</v>
          </cell>
          <cell r="W1418" t="str">
            <v>New Hanover</v>
          </cell>
          <cell r="X1418" t="str">
            <v>O-P-C</v>
          </cell>
          <cell r="Y1418" t="str">
            <v>Orange-Person-Chatham</v>
          </cell>
          <cell r="AA1418" t="str">
            <v>SELF PAY</v>
          </cell>
          <cell r="AB1418" t="str">
            <v>SELF PAY</v>
          </cell>
          <cell r="AK1418" t="str">
            <v>Self</v>
          </cell>
          <cell r="AL1418">
            <v>60.345205479452055</v>
          </cell>
          <cell r="AM1418">
            <v>1262</v>
          </cell>
          <cell r="AN1418">
            <v>1</v>
          </cell>
          <cell r="AO1418">
            <v>1</v>
          </cell>
          <cell r="AP1418">
            <v>20110207</v>
          </cell>
          <cell r="AQ1418">
            <v>7</v>
          </cell>
          <cell r="AR1418" t="str">
            <v>0-7 Days</v>
          </cell>
          <cell r="AS1418">
            <v>0</v>
          </cell>
          <cell r="AT1418">
            <v>0</v>
          </cell>
          <cell r="AU1418">
            <v>0</v>
          </cell>
          <cell r="AV1418" t="b">
            <v>0</v>
          </cell>
          <cell r="AW1418" t="b">
            <v>1</v>
          </cell>
          <cell r="AX1418" t="b">
            <v>1</v>
          </cell>
          <cell r="AY1418" t="b">
            <v>0</v>
          </cell>
          <cell r="AZ1418">
            <v>1</v>
          </cell>
          <cell r="BA1418" t="b">
            <v>1</v>
          </cell>
          <cell r="BB1418" t="b">
            <v>1</v>
          </cell>
          <cell r="BC1418">
            <v>1</v>
          </cell>
        </row>
        <row r="1419">
          <cell r="A1419" t="str">
            <v>Q</v>
          </cell>
          <cell r="B1419" t="str">
            <v>2011/01/19</v>
          </cell>
          <cell r="C1419" t="str">
            <v>2011/02/09</v>
          </cell>
          <cell r="D1419">
            <v>0</v>
          </cell>
          <cell r="E1419">
            <v>2301946</v>
          </cell>
          <cell r="F1419" t="str">
            <v>F</v>
          </cell>
          <cell r="G1419" t="str">
            <v>T</v>
          </cell>
          <cell r="H1419" t="str">
            <v>1986/08/02</v>
          </cell>
          <cell r="I1419" t="str">
            <v>ADATC</v>
          </cell>
          <cell r="J1419" t="str">
            <v>W.B. Jones ADATC</v>
          </cell>
          <cell r="K1419" t="str">
            <v>948267003P</v>
          </cell>
          <cell r="L1419" t="str">
            <v>948267003P</v>
          </cell>
          <cell r="M1419" t="str">
            <v>1105145</v>
          </cell>
          <cell r="N1419" t="str">
            <v>East</v>
          </cell>
          <cell r="O1419" t="str">
            <v>402</v>
          </cell>
          <cell r="P1419" t="str">
            <v>Onslow Carteret</v>
          </cell>
          <cell r="Q1419" t="str">
            <v>Program Completion ADATC only</v>
          </cell>
          <cell r="R1419" t="str">
            <v>Other outpatient and residential non state facilit</v>
          </cell>
          <cell r="S1419" t="str">
            <v>Private residence</v>
          </cell>
          <cell r="T1419" t="str">
            <v>SA</v>
          </cell>
          <cell r="U1419" t="str">
            <v>Onslow</v>
          </cell>
          <cell r="V1419" t="str">
            <v>Onslow</v>
          </cell>
          <cell r="W1419" t="str">
            <v>Onslow</v>
          </cell>
          <cell r="X1419" t="str">
            <v>Onslow Carteret</v>
          </cell>
          <cell r="Y1419" t="str">
            <v>Onslow-Carteret</v>
          </cell>
          <cell r="AA1419" t="str">
            <v>SELF PAY</v>
          </cell>
          <cell r="AB1419" t="str">
            <v>SELF PAY</v>
          </cell>
          <cell r="AC1419" t="str">
            <v>MEDICAID(NC)</v>
          </cell>
          <cell r="AD1419" t="str">
            <v>MEDICAID</v>
          </cell>
          <cell r="AK1419" t="str">
            <v>Medicaid</v>
          </cell>
          <cell r="AL1419">
            <v>25.010958904109589</v>
          </cell>
          <cell r="AM1419">
            <v>2027</v>
          </cell>
          <cell r="AN1419">
            <v>0</v>
          </cell>
          <cell r="AO1419">
            <v>0</v>
          </cell>
          <cell r="AP1419" t="str">
            <v>.</v>
          </cell>
          <cell r="AQ1419" t="str">
            <v>.</v>
          </cell>
          <cell r="AR1419" t="str">
            <v>Not Seen</v>
          </cell>
          <cell r="AS1419">
            <v>0</v>
          </cell>
          <cell r="AT1419">
            <v>0</v>
          </cell>
          <cell r="AU1419">
            <v>0</v>
          </cell>
          <cell r="AV1419" t="b">
            <v>0</v>
          </cell>
          <cell r="AW1419" t="b">
            <v>1</v>
          </cell>
          <cell r="AX1419" t="b">
            <v>1</v>
          </cell>
          <cell r="AY1419" t="b">
            <v>0</v>
          </cell>
          <cell r="AZ1419">
            <v>1</v>
          </cell>
          <cell r="BA1419" t="b">
            <v>1</v>
          </cell>
          <cell r="BB1419" t="b">
            <v>1</v>
          </cell>
          <cell r="BC1419">
            <v>1</v>
          </cell>
        </row>
        <row r="1420">
          <cell r="A1420" t="str">
            <v>0</v>
          </cell>
          <cell r="B1420" t="str">
            <v>2011/01/13</v>
          </cell>
          <cell r="C1420" t="str">
            <v>2011/02/01</v>
          </cell>
          <cell r="D1420">
            <v>0</v>
          </cell>
          <cell r="E1420">
            <v>2301921</v>
          </cell>
          <cell r="F1420" t="str">
            <v>M</v>
          </cell>
          <cell r="G1420" t="str">
            <v>T</v>
          </cell>
          <cell r="H1420" t="str">
            <v>1983/11/08</v>
          </cell>
          <cell r="I1420" t="str">
            <v>Psych Hospital</v>
          </cell>
          <cell r="J1420" t="str">
            <v>Central Regional Hospital</v>
          </cell>
          <cell r="M1420" t="str">
            <v>1105149</v>
          </cell>
          <cell r="N1420" t="str">
            <v>C</v>
          </cell>
          <cell r="O1420" t="str">
            <v>308</v>
          </cell>
          <cell r="P1420" t="str">
            <v>Wake</v>
          </cell>
          <cell r="Q1420" t="str">
            <v>Direct with Approval</v>
          </cell>
          <cell r="R1420" t="str">
            <v>Other outpatient and residential non state facilit</v>
          </cell>
          <cell r="S1420" t="str">
            <v>Private residence</v>
          </cell>
          <cell r="T1420" t="str">
            <v>MH</v>
          </cell>
          <cell r="U1420" t="str">
            <v>Wake</v>
          </cell>
          <cell r="V1420" t="str">
            <v>Wake</v>
          </cell>
          <cell r="W1420" t="str">
            <v>Wake</v>
          </cell>
          <cell r="X1420" t="str">
            <v>Wake</v>
          </cell>
          <cell r="Y1420" t="str">
            <v>Wake</v>
          </cell>
          <cell r="AA1420" t="str">
            <v>SELF PAY</v>
          </cell>
          <cell r="AB1420" t="str">
            <v>SELF PAY</v>
          </cell>
          <cell r="AK1420" t="str">
            <v>Self</v>
          </cell>
          <cell r="AL1420">
            <v>27.745205479452054</v>
          </cell>
          <cell r="AM1420">
            <v>396</v>
          </cell>
          <cell r="AN1420" t="e">
            <v>#N/A</v>
          </cell>
          <cell r="AO1420">
            <v>0</v>
          </cell>
          <cell r="AP1420" t="e">
            <v>#N/A</v>
          </cell>
          <cell r="AQ1420" t="e">
            <v>#N/A</v>
          </cell>
          <cell r="AR1420" t="e">
            <v>#N/A</v>
          </cell>
          <cell r="AS1420" t="e">
            <v>#N/A</v>
          </cell>
          <cell r="AT1420">
            <v>0</v>
          </cell>
          <cell r="AU1420">
            <v>1</v>
          </cell>
          <cell r="AV1420" t="b">
            <v>1</v>
          </cell>
          <cell r="AW1420" t="b">
            <v>1</v>
          </cell>
          <cell r="AX1420" t="b">
            <v>1</v>
          </cell>
          <cell r="AY1420" t="b">
            <v>0</v>
          </cell>
          <cell r="AZ1420">
            <v>0</v>
          </cell>
          <cell r="BA1420" t="b">
            <v>1</v>
          </cell>
          <cell r="BB1420" t="b">
            <v>1</v>
          </cell>
          <cell r="BC1420">
            <v>1</v>
          </cell>
        </row>
        <row r="1421">
          <cell r="A1421" t="str">
            <v>8</v>
          </cell>
          <cell r="B1421" t="str">
            <v>2011/01/26</v>
          </cell>
          <cell r="C1421" t="str">
            <v>2011/02/09</v>
          </cell>
          <cell r="D1421">
            <v>0</v>
          </cell>
          <cell r="E1421">
            <v>1073249</v>
          </cell>
          <cell r="F1421" t="str">
            <v>M</v>
          </cell>
          <cell r="G1421" t="str">
            <v>T</v>
          </cell>
          <cell r="H1421" t="str">
            <v>1935/02/01</v>
          </cell>
          <cell r="I1421" t="str">
            <v>ADATC</v>
          </cell>
          <cell r="J1421" t="str">
            <v>R. J. Blackley ADATC</v>
          </cell>
          <cell r="K1421" t="str">
            <v>949174241S</v>
          </cell>
          <cell r="L1421" t="str">
            <v>14136</v>
          </cell>
          <cell r="M1421" t="str">
            <v>1105150</v>
          </cell>
          <cell r="N1421" t="str">
            <v>C</v>
          </cell>
          <cell r="O1421" t="str">
            <v>308</v>
          </cell>
          <cell r="P1421" t="str">
            <v>Wake</v>
          </cell>
          <cell r="Q1421" t="str">
            <v>Program Completion ADATC only</v>
          </cell>
          <cell r="R1421" t="str">
            <v>Other outpatient and residential non state facilit</v>
          </cell>
          <cell r="S1421" t="str">
            <v>Private residence</v>
          </cell>
          <cell r="T1421" t="str">
            <v>SA</v>
          </cell>
          <cell r="U1421" t="str">
            <v>Wake</v>
          </cell>
          <cell r="V1421" t="str">
            <v>Wake</v>
          </cell>
          <cell r="W1421" t="str">
            <v>Wake</v>
          </cell>
          <cell r="X1421" t="str">
            <v>Wake</v>
          </cell>
          <cell r="Y1421" t="str">
            <v>Wake</v>
          </cell>
          <cell r="AA1421" t="str">
            <v>SELF PAY</v>
          </cell>
          <cell r="AB1421" t="str">
            <v>SELF PAY</v>
          </cell>
          <cell r="AC1421" t="str">
            <v>MEDICARE PART A</v>
          </cell>
          <cell r="AD1421" t="str">
            <v>MEDICARE</v>
          </cell>
          <cell r="AE1421" t="str">
            <v>MEDICARE PART B</v>
          </cell>
          <cell r="AF1421" t="str">
            <v>MEDICARE</v>
          </cell>
          <cell r="AG1421" t="str">
            <v>MEDICAID(NC)</v>
          </cell>
          <cell r="AH1421" t="str">
            <v>MEDICAID</v>
          </cell>
          <cell r="AK1421" t="str">
            <v>Medicaid</v>
          </cell>
          <cell r="AL1421">
            <v>76.545205479452051</v>
          </cell>
          <cell r="AM1421">
            <v>1110</v>
          </cell>
          <cell r="AN1421">
            <v>1</v>
          </cell>
          <cell r="AO1421">
            <v>1</v>
          </cell>
          <cell r="AP1421">
            <v>20110314</v>
          </cell>
          <cell r="AQ1421">
            <v>33</v>
          </cell>
          <cell r="AR1421" t="str">
            <v>31-60 Days</v>
          </cell>
          <cell r="AS1421">
            <v>0</v>
          </cell>
          <cell r="AT1421">
            <v>0</v>
          </cell>
          <cell r="AU1421">
            <v>0</v>
          </cell>
          <cell r="AV1421" t="b">
            <v>0</v>
          </cell>
          <cell r="AW1421" t="b">
            <v>1</v>
          </cell>
          <cell r="AX1421" t="b">
            <v>1</v>
          </cell>
          <cell r="AY1421" t="b">
            <v>0</v>
          </cell>
          <cell r="AZ1421">
            <v>1</v>
          </cell>
          <cell r="BA1421" t="b">
            <v>1</v>
          </cell>
          <cell r="BB1421" t="b">
            <v>1</v>
          </cell>
          <cell r="BC1421">
            <v>1</v>
          </cell>
        </row>
        <row r="1422">
          <cell r="A1422" t="str">
            <v>2</v>
          </cell>
          <cell r="B1422" t="str">
            <v>2011/01/14</v>
          </cell>
          <cell r="C1422" t="str">
            <v>2011/01/19</v>
          </cell>
          <cell r="D1422">
            <v>0</v>
          </cell>
          <cell r="E1422">
            <v>2300003</v>
          </cell>
          <cell r="F1422" t="str">
            <v>M</v>
          </cell>
          <cell r="G1422" t="str">
            <v>T</v>
          </cell>
          <cell r="H1422" t="str">
            <v>1966/11/25</v>
          </cell>
          <cell r="I1422" t="str">
            <v>Psych Hospital</v>
          </cell>
          <cell r="J1422" t="str">
            <v>Broughton</v>
          </cell>
          <cell r="K1422" t="str">
            <v>944970299N</v>
          </cell>
          <cell r="M1422" t="str">
            <v>1105152</v>
          </cell>
          <cell r="N1422" t="str">
            <v>East</v>
          </cell>
          <cell r="O1422" t="str">
            <v>408</v>
          </cell>
          <cell r="P1422" t="str">
            <v>Eastpointe</v>
          </cell>
          <cell r="Q1422" t="str">
            <v>Direct with Approval</v>
          </cell>
          <cell r="R1422" t="str">
            <v>Other outpatient and residential non state facilit</v>
          </cell>
          <cell r="S1422" t="str">
            <v>Private residence</v>
          </cell>
          <cell r="T1422" t="str">
            <v>SA</v>
          </cell>
          <cell r="U1422" t="str">
            <v>Wayne</v>
          </cell>
          <cell r="V1422" t="str">
            <v>Wayne</v>
          </cell>
          <cell r="W1422" t="str">
            <v>Wayne</v>
          </cell>
          <cell r="X1422" t="str">
            <v>Eastpointe</v>
          </cell>
          <cell r="Y1422" t="str">
            <v>Eastpointe</v>
          </cell>
          <cell r="AA1422" t="str">
            <v>MEDICARE PART A</v>
          </cell>
          <cell r="AB1422" t="str">
            <v>MEDICARE</v>
          </cell>
          <cell r="AC1422" t="str">
            <v>SELF PAY</v>
          </cell>
          <cell r="AD1422" t="str">
            <v>SELF PAY</v>
          </cell>
          <cell r="AE1422" t="str">
            <v>MEDICARE PART B</v>
          </cell>
          <cell r="AF1422" t="str">
            <v>MEDICARE</v>
          </cell>
          <cell r="AK1422" t="str">
            <v>Medicare</v>
          </cell>
          <cell r="AL1422">
            <v>44.709589041095889</v>
          </cell>
          <cell r="AM1422">
            <v>959</v>
          </cell>
          <cell r="AN1422">
            <v>0</v>
          </cell>
          <cell r="AO1422">
            <v>0</v>
          </cell>
          <cell r="AP1422" t="str">
            <v>.</v>
          </cell>
          <cell r="AQ1422" t="str">
            <v>.</v>
          </cell>
          <cell r="AR1422" t="str">
            <v>Not Seen</v>
          </cell>
          <cell r="AS1422">
            <v>0</v>
          </cell>
          <cell r="AT1422">
            <v>0</v>
          </cell>
          <cell r="AU1422">
            <v>1</v>
          </cell>
          <cell r="AV1422" t="b">
            <v>1</v>
          </cell>
          <cell r="AW1422" t="b">
            <v>1</v>
          </cell>
          <cell r="AX1422" t="b">
            <v>1</v>
          </cell>
          <cell r="AY1422" t="b">
            <v>0</v>
          </cell>
          <cell r="AZ1422">
            <v>0</v>
          </cell>
          <cell r="BA1422" t="b">
            <v>1</v>
          </cell>
          <cell r="BB1422" t="b">
            <v>1</v>
          </cell>
          <cell r="BC1422">
            <v>1</v>
          </cell>
        </row>
        <row r="1423">
          <cell r="A1423" t="str">
            <v>Q</v>
          </cell>
          <cell r="B1423" t="str">
            <v>2011/01/14</v>
          </cell>
          <cell r="C1423" t="str">
            <v>2011/01/19</v>
          </cell>
          <cell r="D1423">
            <v>0</v>
          </cell>
          <cell r="E1423">
            <v>1992577</v>
          </cell>
          <cell r="F1423" t="str">
            <v>M</v>
          </cell>
          <cell r="G1423" t="str">
            <v>T</v>
          </cell>
          <cell r="H1423" t="str">
            <v>1962/11/09</v>
          </cell>
          <cell r="I1423" t="str">
            <v>ADATC</v>
          </cell>
          <cell r="J1423" t="str">
            <v>W.B. Jones ADATC</v>
          </cell>
          <cell r="K1423" t="str">
            <v>949362007R</v>
          </cell>
          <cell r="M1423" t="str">
            <v>1105153</v>
          </cell>
          <cell r="N1423" t="str">
            <v>East</v>
          </cell>
          <cell r="O1423" t="str">
            <v>401</v>
          </cell>
          <cell r="P1423" t="str">
            <v>Southeastern Center</v>
          </cell>
          <cell r="Q1423" t="str">
            <v>72 hours request for Discharge ADATC only</v>
          </cell>
          <cell r="R1423" t="str">
            <v>Other outpatient and residential non state facilit</v>
          </cell>
          <cell r="S1423" t="str">
            <v>Private residence</v>
          </cell>
          <cell r="T1423" t="str">
            <v>SA</v>
          </cell>
          <cell r="U1423" t="str">
            <v>New Hanover</v>
          </cell>
          <cell r="V1423" t="str">
            <v>New Hanover</v>
          </cell>
          <cell r="W1423" t="str">
            <v>New Hanover</v>
          </cell>
          <cell r="X1423" t="str">
            <v>Southeastern Center</v>
          </cell>
          <cell r="Y1423" t="str">
            <v>Southeastern Center</v>
          </cell>
          <cell r="AA1423" t="str">
            <v>SELF PAY</v>
          </cell>
          <cell r="AB1423" t="str">
            <v>SELF PAY</v>
          </cell>
          <cell r="AK1423" t="str">
            <v>Self</v>
          </cell>
          <cell r="AL1423">
            <v>48.756164383561647</v>
          </cell>
          <cell r="AM1423">
            <v>1913</v>
          </cell>
          <cell r="AN1423">
            <v>1</v>
          </cell>
          <cell r="AO1423">
            <v>1</v>
          </cell>
          <cell r="AP1423">
            <v>20110120</v>
          </cell>
          <cell r="AQ1423">
            <v>1</v>
          </cell>
          <cell r="AR1423" t="str">
            <v>0-7 Days</v>
          </cell>
          <cell r="AS1423">
            <v>0</v>
          </cell>
          <cell r="AT1423">
            <v>0</v>
          </cell>
          <cell r="AU1423">
            <v>0</v>
          </cell>
          <cell r="AV1423" t="b">
            <v>0</v>
          </cell>
          <cell r="AW1423" t="b">
            <v>1</v>
          </cell>
          <cell r="AX1423" t="b">
            <v>1</v>
          </cell>
          <cell r="AY1423" t="b">
            <v>0</v>
          </cell>
          <cell r="AZ1423">
            <v>0</v>
          </cell>
          <cell r="BA1423" t="b">
            <v>0</v>
          </cell>
          <cell r="BB1423" t="b">
            <v>1</v>
          </cell>
          <cell r="BC1423">
            <v>1</v>
          </cell>
        </row>
        <row r="1424">
          <cell r="A1424" t="str">
            <v>Q</v>
          </cell>
          <cell r="B1424" t="str">
            <v>2011/01/14</v>
          </cell>
          <cell r="C1424" t="str">
            <v>2011/02/10</v>
          </cell>
          <cell r="D1424">
            <v>0</v>
          </cell>
          <cell r="E1424">
            <v>1856522</v>
          </cell>
          <cell r="F1424" t="str">
            <v>F</v>
          </cell>
          <cell r="G1424" t="str">
            <v>T</v>
          </cell>
          <cell r="H1424" t="str">
            <v>1969/09/09</v>
          </cell>
          <cell r="I1424" t="str">
            <v>ADATC</v>
          </cell>
          <cell r="J1424" t="str">
            <v>W.B. Jones ADATC</v>
          </cell>
          <cell r="K1424" t="str">
            <v>947437766T</v>
          </cell>
          <cell r="L1424" t="str">
            <v>947437766T</v>
          </cell>
          <cell r="M1424" t="str">
            <v>1105154</v>
          </cell>
          <cell r="N1424" t="str">
            <v>East</v>
          </cell>
          <cell r="O1424" t="str">
            <v>304</v>
          </cell>
          <cell r="P1424" t="str">
            <v>Southeastern Regional</v>
          </cell>
          <cell r="Q1424" t="str">
            <v>Program Completion ADATC only</v>
          </cell>
          <cell r="R1424" t="str">
            <v>Other outpatient and residential non state facilit</v>
          </cell>
          <cell r="S1424" t="str">
            <v>Residental facility excluding nursing homes(halfwa</v>
          </cell>
          <cell r="T1424" t="str">
            <v>SA</v>
          </cell>
          <cell r="U1424" t="str">
            <v>Robeson</v>
          </cell>
          <cell r="V1424" t="str">
            <v>Robeson</v>
          </cell>
          <cell r="W1424" t="str">
            <v>Robeson</v>
          </cell>
          <cell r="X1424" t="str">
            <v>Southeastern Regional</v>
          </cell>
          <cell r="Y1424" t="str">
            <v>Southeastern Regional</v>
          </cell>
          <cell r="AA1424" t="str">
            <v>SELF PAY</v>
          </cell>
          <cell r="AB1424" t="str">
            <v>SELF PAY</v>
          </cell>
          <cell r="AC1424" t="str">
            <v>MEDICAID(NC)</v>
          </cell>
          <cell r="AD1424" t="str">
            <v>MEDICAID</v>
          </cell>
          <cell r="AK1424" t="str">
            <v>Medicaid</v>
          </cell>
          <cell r="AL1424">
            <v>41.917808219178085</v>
          </cell>
          <cell r="AM1424">
            <v>1887</v>
          </cell>
          <cell r="AN1424">
            <v>1</v>
          </cell>
          <cell r="AO1424">
            <v>1</v>
          </cell>
          <cell r="AP1424">
            <v>20110308</v>
          </cell>
          <cell r="AQ1424">
            <v>26</v>
          </cell>
          <cell r="AR1424" t="str">
            <v>8-30 Days</v>
          </cell>
          <cell r="AS1424">
            <v>0</v>
          </cell>
          <cell r="AT1424">
            <v>0</v>
          </cell>
          <cell r="AU1424">
            <v>0</v>
          </cell>
          <cell r="AV1424" t="b">
            <v>0</v>
          </cell>
          <cell r="AW1424" t="b">
            <v>1</v>
          </cell>
          <cell r="AX1424" t="b">
            <v>1</v>
          </cell>
          <cell r="AY1424" t="b">
            <v>0</v>
          </cell>
          <cell r="AZ1424">
            <v>1</v>
          </cell>
          <cell r="BA1424" t="b">
            <v>1</v>
          </cell>
          <cell r="BB1424" t="b">
            <v>1</v>
          </cell>
          <cell r="BC1424">
            <v>1</v>
          </cell>
        </row>
        <row r="1425">
          <cell r="A1425" t="str">
            <v>H</v>
          </cell>
          <cell r="B1425" t="str">
            <v>2011/01/14</v>
          </cell>
          <cell r="C1425" t="str">
            <v>2011/01/31</v>
          </cell>
          <cell r="D1425">
            <v>0</v>
          </cell>
          <cell r="E1425">
            <v>1121387</v>
          </cell>
          <cell r="F1425" t="str">
            <v>M</v>
          </cell>
          <cell r="G1425" t="str">
            <v>T</v>
          </cell>
          <cell r="H1425" t="str">
            <v>1988/11/22</v>
          </cell>
          <cell r="I1425" t="str">
            <v>ADATC</v>
          </cell>
          <cell r="J1425" t="str">
            <v>J F Keith ADATC</v>
          </cell>
          <cell r="K1425" t="str">
            <v>900294717S</v>
          </cell>
          <cell r="L1425" t="str">
            <v>900294717S</v>
          </cell>
          <cell r="M1425" t="str">
            <v>1105155</v>
          </cell>
          <cell r="N1425" t="str">
            <v>West</v>
          </cell>
          <cell r="O1425" t="str">
            <v>109</v>
          </cell>
          <cell r="P1425" t="str">
            <v>Mental Health Partners</v>
          </cell>
          <cell r="Q1425" t="str">
            <v>Program Completion ADATC only</v>
          </cell>
          <cell r="R1425" t="str">
            <v>Other outpatient and residential non state facilit</v>
          </cell>
          <cell r="S1425" t="str">
            <v>Private residence</v>
          </cell>
          <cell r="T1425" t="str">
            <v>SA</v>
          </cell>
          <cell r="U1425" t="str">
            <v>Catawba</v>
          </cell>
          <cell r="V1425" t="str">
            <v>Catawba</v>
          </cell>
          <cell r="W1425" t="str">
            <v>Catawba</v>
          </cell>
          <cell r="X1425" t="str">
            <v>Mental Health Partners</v>
          </cell>
          <cell r="Y1425" t="str">
            <v>Mental Health Partners</v>
          </cell>
          <cell r="AA1425" t="str">
            <v>SELF PAY</v>
          </cell>
          <cell r="AB1425" t="str">
            <v>SELF PAY</v>
          </cell>
          <cell r="AC1425" t="str">
            <v>MEDICAID(NC)</v>
          </cell>
          <cell r="AD1425" t="str">
            <v>MEDICAID</v>
          </cell>
          <cell r="AK1425" t="str">
            <v>Medicaid</v>
          </cell>
          <cell r="AL1425">
            <v>22.701369863013699</v>
          </cell>
          <cell r="AM1425">
            <v>1383</v>
          </cell>
          <cell r="AN1425">
            <v>1</v>
          </cell>
          <cell r="AO1425">
            <v>1</v>
          </cell>
          <cell r="AP1425">
            <v>20110202</v>
          </cell>
          <cell r="AQ1425">
            <v>2</v>
          </cell>
          <cell r="AR1425" t="str">
            <v>0-7 Days</v>
          </cell>
          <cell r="AS1425">
            <v>0</v>
          </cell>
          <cell r="AT1425">
            <v>0</v>
          </cell>
          <cell r="AU1425">
            <v>0</v>
          </cell>
          <cell r="AV1425" t="b">
            <v>0</v>
          </cell>
          <cell r="AW1425" t="b">
            <v>1</v>
          </cell>
          <cell r="AX1425" t="b">
            <v>1</v>
          </cell>
          <cell r="AY1425" t="b">
            <v>0</v>
          </cell>
          <cell r="AZ1425">
            <v>1</v>
          </cell>
          <cell r="BA1425" t="b">
            <v>1</v>
          </cell>
          <cell r="BB1425" t="b">
            <v>1</v>
          </cell>
          <cell r="BC1425">
            <v>1</v>
          </cell>
        </row>
        <row r="1426">
          <cell r="A1426" t="str">
            <v>H</v>
          </cell>
          <cell r="B1426" t="str">
            <v>2011/01/14</v>
          </cell>
          <cell r="C1426" t="str">
            <v>2011/02/02</v>
          </cell>
          <cell r="D1426">
            <v>0</v>
          </cell>
          <cell r="E1426">
            <v>1307189</v>
          </cell>
          <cell r="F1426" t="str">
            <v>M</v>
          </cell>
          <cell r="G1426" t="str">
            <v>T</v>
          </cell>
          <cell r="H1426" t="str">
            <v>1970/06/24</v>
          </cell>
          <cell r="I1426" t="str">
            <v>ADATC</v>
          </cell>
          <cell r="J1426" t="str">
            <v>J F Keith ADATC</v>
          </cell>
          <cell r="K1426" t="str">
            <v>947416414M</v>
          </cell>
          <cell r="M1426" t="str">
            <v>1105156</v>
          </cell>
          <cell r="N1426" t="str">
            <v>West</v>
          </cell>
          <cell r="O1426" t="str">
            <v>109</v>
          </cell>
          <cell r="P1426" t="str">
            <v>Mental Health Partners</v>
          </cell>
          <cell r="Q1426" t="str">
            <v>Program Completion ADATC only</v>
          </cell>
          <cell r="R1426" t="str">
            <v>Other outpatient and residential non state facilit</v>
          </cell>
          <cell r="S1426" t="str">
            <v>Private residence</v>
          </cell>
          <cell r="T1426" t="str">
            <v>SA</v>
          </cell>
          <cell r="U1426" t="str">
            <v>Burke</v>
          </cell>
          <cell r="V1426" t="str">
            <v>Burke</v>
          </cell>
          <cell r="W1426" t="str">
            <v>Burke</v>
          </cell>
          <cell r="X1426" t="str">
            <v>Mental Health Partners</v>
          </cell>
          <cell r="Y1426" t="str">
            <v>Mental Health Partners</v>
          </cell>
          <cell r="AA1426" t="str">
            <v>SELF PAY</v>
          </cell>
          <cell r="AB1426" t="str">
            <v>SELF PAY</v>
          </cell>
          <cell r="AK1426" t="str">
            <v>Self</v>
          </cell>
          <cell r="AL1426">
            <v>41.128767123287673</v>
          </cell>
          <cell r="AM1426">
            <v>1408</v>
          </cell>
          <cell r="AN1426">
            <v>1</v>
          </cell>
          <cell r="AO1426">
            <v>1</v>
          </cell>
          <cell r="AP1426">
            <v>20110207</v>
          </cell>
          <cell r="AQ1426">
            <v>5</v>
          </cell>
          <cell r="AR1426" t="str">
            <v>0-7 Days</v>
          </cell>
          <cell r="AS1426">
            <v>0</v>
          </cell>
          <cell r="AT1426">
            <v>0</v>
          </cell>
          <cell r="AU1426">
            <v>0</v>
          </cell>
          <cell r="AV1426" t="b">
            <v>0</v>
          </cell>
          <cell r="AW1426" t="b">
            <v>1</v>
          </cell>
          <cell r="AX1426" t="b">
            <v>1</v>
          </cell>
          <cell r="AY1426" t="b">
            <v>0</v>
          </cell>
          <cell r="AZ1426">
            <v>1</v>
          </cell>
          <cell r="BA1426" t="b">
            <v>1</v>
          </cell>
          <cell r="BB1426" t="b">
            <v>1</v>
          </cell>
          <cell r="BC1426">
            <v>1</v>
          </cell>
        </row>
        <row r="1427">
          <cell r="A1427" t="str">
            <v>8</v>
          </cell>
          <cell r="B1427" t="str">
            <v>2011/01/14</v>
          </cell>
          <cell r="C1427" t="str">
            <v>2011/02/08</v>
          </cell>
          <cell r="D1427">
            <v>0</v>
          </cell>
          <cell r="E1427">
            <v>656913</v>
          </cell>
          <cell r="F1427" t="str">
            <v>F</v>
          </cell>
          <cell r="G1427" t="str">
            <v>T</v>
          </cell>
          <cell r="H1427" t="str">
            <v>1972/03/18</v>
          </cell>
          <cell r="I1427" t="str">
            <v>ADATC</v>
          </cell>
          <cell r="J1427" t="str">
            <v>R. J. Blackley ADATC</v>
          </cell>
          <cell r="K1427" t="str">
            <v>949268427Q</v>
          </cell>
          <cell r="L1427" t="str">
            <v>949268427Q</v>
          </cell>
          <cell r="M1427" t="str">
            <v>1105157</v>
          </cell>
          <cell r="N1427" t="str">
            <v>C</v>
          </cell>
          <cell r="O1427" t="str">
            <v>207</v>
          </cell>
          <cell r="P1427" t="str">
            <v>Durham</v>
          </cell>
          <cell r="Q1427" t="str">
            <v>Program Completion ADATC only</v>
          </cell>
          <cell r="R1427" t="str">
            <v>Other outpatient and residential non state facilit</v>
          </cell>
          <cell r="S1427" t="str">
            <v>Private residence</v>
          </cell>
          <cell r="T1427" t="str">
            <v>SA</v>
          </cell>
          <cell r="U1427" t="str">
            <v>Durham</v>
          </cell>
          <cell r="V1427" t="str">
            <v>Durham</v>
          </cell>
          <cell r="W1427" t="str">
            <v>Unknown</v>
          </cell>
          <cell r="X1427" t="str">
            <v>Durham</v>
          </cell>
          <cell r="Y1427" t="str">
            <v>Durham Center</v>
          </cell>
          <cell r="AA1427" t="str">
            <v>SELF PAY</v>
          </cell>
          <cell r="AB1427" t="str">
            <v>SELF PAY</v>
          </cell>
          <cell r="AC1427" t="str">
            <v>MEDICAID(NC)</v>
          </cell>
          <cell r="AD1427" t="str">
            <v>MEDICAID</v>
          </cell>
          <cell r="AK1427" t="str">
            <v>Medicaid</v>
          </cell>
          <cell r="AL1427">
            <v>39.394520547945206</v>
          </cell>
          <cell r="AM1427">
            <v>1045</v>
          </cell>
          <cell r="AN1427">
            <v>1</v>
          </cell>
          <cell r="AO1427">
            <v>1</v>
          </cell>
          <cell r="AP1427">
            <v>20110210</v>
          </cell>
          <cell r="AQ1427">
            <v>2</v>
          </cell>
          <cell r="AR1427" t="str">
            <v>0-7 Days</v>
          </cell>
          <cell r="AS1427">
            <v>0</v>
          </cell>
          <cell r="AT1427">
            <v>0</v>
          </cell>
          <cell r="AU1427">
            <v>0</v>
          </cell>
          <cell r="AV1427" t="b">
            <v>0</v>
          </cell>
          <cell r="AW1427" t="b">
            <v>1</v>
          </cell>
          <cell r="AX1427" t="b">
            <v>1</v>
          </cell>
          <cell r="AY1427" t="b">
            <v>0</v>
          </cell>
          <cell r="AZ1427">
            <v>1</v>
          </cell>
          <cell r="BA1427" t="b">
            <v>1</v>
          </cell>
          <cell r="BB1427" t="b">
            <v>1</v>
          </cell>
          <cell r="BC1427">
            <v>1</v>
          </cell>
        </row>
        <row r="1428">
          <cell r="A1428" t="str">
            <v>H</v>
          </cell>
          <cell r="B1428" t="str">
            <v>2011/01/14</v>
          </cell>
          <cell r="C1428" t="str">
            <v>2011/02/04</v>
          </cell>
          <cell r="D1428">
            <v>0</v>
          </cell>
          <cell r="E1428">
            <v>2301926</v>
          </cell>
          <cell r="F1428" t="str">
            <v>M</v>
          </cell>
          <cell r="G1428" t="str">
            <v>T</v>
          </cell>
          <cell r="H1428" t="str">
            <v>1987/09/21</v>
          </cell>
          <cell r="I1428" t="str">
            <v>ADATC</v>
          </cell>
          <cell r="J1428" t="str">
            <v>J F Keith ADATC</v>
          </cell>
          <cell r="K1428" t="str">
            <v>951729348S</v>
          </cell>
          <cell r="M1428" t="str">
            <v>1105158</v>
          </cell>
          <cell r="N1428" t="str">
            <v>West</v>
          </cell>
          <cell r="O1428" t="str">
            <v>108</v>
          </cell>
          <cell r="P1428" t="str">
            <v>Pathways</v>
          </cell>
          <cell r="Q1428" t="str">
            <v>Program Completion ADATC only</v>
          </cell>
          <cell r="R1428" t="str">
            <v>Other outpatient and residential non state facilit</v>
          </cell>
          <cell r="S1428" t="str">
            <v>Private residence</v>
          </cell>
          <cell r="T1428" t="str">
            <v>SA</v>
          </cell>
          <cell r="U1428" t="str">
            <v>Cleveland</v>
          </cell>
          <cell r="V1428" t="str">
            <v>Cleveland</v>
          </cell>
          <cell r="W1428" t="str">
            <v>Cleveland</v>
          </cell>
          <cell r="X1428" t="str">
            <v>Pathways</v>
          </cell>
          <cell r="Y1428" t="str">
            <v>Pathways</v>
          </cell>
          <cell r="AA1428" t="str">
            <v>BLUE CROSS OF NC</v>
          </cell>
          <cell r="AB1428" t="str">
            <v>BLUE CROSS</v>
          </cell>
          <cell r="AC1428" t="str">
            <v>SELF PAY</v>
          </cell>
          <cell r="AD1428" t="str">
            <v>SELF PAY</v>
          </cell>
          <cell r="AK1428" t="str">
            <v>Private</v>
          </cell>
          <cell r="AL1428">
            <v>23.873972602739727</v>
          </cell>
          <cell r="AM1428">
            <v>1618</v>
          </cell>
          <cell r="AN1428">
            <v>0</v>
          </cell>
          <cell r="AO1428">
            <v>0</v>
          </cell>
          <cell r="AP1428" t="str">
            <v>.</v>
          </cell>
          <cell r="AQ1428" t="str">
            <v>.</v>
          </cell>
          <cell r="AR1428" t="str">
            <v>Not Seen</v>
          </cell>
          <cell r="AS1428">
            <v>0</v>
          </cell>
          <cell r="AT1428">
            <v>0</v>
          </cell>
          <cell r="AU1428">
            <v>0</v>
          </cell>
          <cell r="AV1428" t="b">
            <v>0</v>
          </cell>
          <cell r="AW1428" t="b">
            <v>1</v>
          </cell>
          <cell r="AX1428" t="b">
            <v>1</v>
          </cell>
          <cell r="AY1428" t="b">
            <v>0</v>
          </cell>
          <cell r="AZ1428">
            <v>1</v>
          </cell>
          <cell r="BA1428" t="b">
            <v>1</v>
          </cell>
          <cell r="BB1428" t="b">
            <v>1</v>
          </cell>
          <cell r="BC1428">
            <v>1</v>
          </cell>
        </row>
        <row r="1429">
          <cell r="A1429" t="str">
            <v>H</v>
          </cell>
          <cell r="B1429" t="str">
            <v>2011/01/14</v>
          </cell>
          <cell r="C1429" t="str">
            <v>2011/02/04</v>
          </cell>
          <cell r="D1429">
            <v>0</v>
          </cell>
          <cell r="E1429">
            <v>1274519</v>
          </cell>
          <cell r="F1429" t="str">
            <v>F</v>
          </cell>
          <cell r="G1429" t="str">
            <v>T</v>
          </cell>
          <cell r="H1429" t="str">
            <v>1977/04/06</v>
          </cell>
          <cell r="I1429" t="str">
            <v>ADATC</v>
          </cell>
          <cell r="J1429" t="str">
            <v>J F Keith ADATC</v>
          </cell>
          <cell r="K1429" t="str">
            <v>949307708K</v>
          </cell>
          <cell r="L1429" t="str">
            <v>949307708K</v>
          </cell>
          <cell r="M1429" t="str">
            <v>1105160</v>
          </cell>
          <cell r="N1429" t="str">
            <v>West</v>
          </cell>
          <cell r="O1429" t="str">
            <v>108</v>
          </cell>
          <cell r="P1429" t="str">
            <v>Pathways</v>
          </cell>
          <cell r="Q1429" t="str">
            <v>Program Completion ADATC only</v>
          </cell>
          <cell r="R1429" t="str">
            <v>Other outpatient and residential non state facilit</v>
          </cell>
          <cell r="S1429" t="str">
            <v>Residental facility excluding nursing homes(halfwa</v>
          </cell>
          <cell r="T1429" t="str">
            <v>SA</v>
          </cell>
          <cell r="U1429" t="str">
            <v>Gaston</v>
          </cell>
          <cell r="V1429" t="str">
            <v>Gaston</v>
          </cell>
          <cell r="W1429" t="str">
            <v>Mecklenburg</v>
          </cell>
          <cell r="X1429" t="str">
            <v>Mecklenburg</v>
          </cell>
          <cell r="Y1429" t="str">
            <v>Mecklenburg</v>
          </cell>
          <cell r="AA1429" t="str">
            <v>SELF PAY</v>
          </cell>
          <cell r="AB1429" t="str">
            <v>SELF PAY</v>
          </cell>
          <cell r="AK1429" t="str">
            <v>Self</v>
          </cell>
          <cell r="AL1429">
            <v>34.339726027397262</v>
          </cell>
          <cell r="AM1429">
            <v>1405</v>
          </cell>
          <cell r="AN1429">
            <v>0</v>
          </cell>
          <cell r="AO1429">
            <v>0</v>
          </cell>
          <cell r="AP1429" t="str">
            <v>.</v>
          </cell>
          <cell r="AQ1429" t="str">
            <v>.</v>
          </cell>
          <cell r="AR1429" t="str">
            <v>Not Seen</v>
          </cell>
          <cell r="AS1429">
            <v>0</v>
          </cell>
          <cell r="AT1429">
            <v>0</v>
          </cell>
          <cell r="AU1429">
            <v>0</v>
          </cell>
          <cell r="AV1429" t="b">
            <v>0</v>
          </cell>
          <cell r="AW1429" t="b">
            <v>1</v>
          </cell>
          <cell r="AX1429" t="b">
            <v>1</v>
          </cell>
          <cell r="AY1429" t="b">
            <v>0</v>
          </cell>
          <cell r="AZ1429">
            <v>1</v>
          </cell>
          <cell r="BA1429" t="b">
            <v>1</v>
          </cell>
          <cell r="BB1429" t="b">
            <v>1</v>
          </cell>
          <cell r="BC1429">
            <v>1</v>
          </cell>
        </row>
        <row r="1430">
          <cell r="A1430" t="str">
            <v>H</v>
          </cell>
          <cell r="B1430" t="str">
            <v>2011/01/14</v>
          </cell>
          <cell r="C1430" t="str">
            <v>2011/02/03</v>
          </cell>
          <cell r="D1430">
            <v>0</v>
          </cell>
          <cell r="E1430">
            <v>720541</v>
          </cell>
          <cell r="F1430" t="str">
            <v>F</v>
          </cell>
          <cell r="G1430" t="str">
            <v>T</v>
          </cell>
          <cell r="H1430" t="str">
            <v>1981/11/25</v>
          </cell>
          <cell r="I1430" t="str">
            <v>ADATC</v>
          </cell>
          <cell r="J1430" t="str">
            <v>J F Keith ADATC</v>
          </cell>
          <cell r="K1430" t="str">
            <v>901415657K</v>
          </cell>
          <cell r="M1430" t="str">
            <v>1105161</v>
          </cell>
          <cell r="N1430" t="str">
            <v>West</v>
          </cell>
          <cell r="O1430" t="str">
            <v>109</v>
          </cell>
          <cell r="P1430" t="str">
            <v>Mental Health Partners</v>
          </cell>
          <cell r="Q1430" t="str">
            <v>Program Completion ADATC only</v>
          </cell>
          <cell r="R1430" t="str">
            <v>Other outpatient and residential non state facilit</v>
          </cell>
          <cell r="S1430" t="str">
            <v>Private residence</v>
          </cell>
          <cell r="T1430" t="str">
            <v>SA</v>
          </cell>
          <cell r="U1430" t="str">
            <v>Catawba</v>
          </cell>
          <cell r="V1430" t="str">
            <v>Catawba</v>
          </cell>
          <cell r="W1430" t="str">
            <v>Catawba</v>
          </cell>
          <cell r="X1430" t="str">
            <v>Mental Health Partners</v>
          </cell>
          <cell r="Y1430" t="str">
            <v>Mental Health Partners</v>
          </cell>
          <cell r="AA1430" t="str">
            <v>SELF PAY</v>
          </cell>
          <cell r="AB1430" t="str">
            <v>SELF PAY</v>
          </cell>
          <cell r="AK1430" t="str">
            <v>Self</v>
          </cell>
          <cell r="AL1430">
            <v>29.698630136986303</v>
          </cell>
          <cell r="AM1430">
            <v>1356</v>
          </cell>
          <cell r="AN1430">
            <v>0</v>
          </cell>
          <cell r="AO1430">
            <v>0</v>
          </cell>
          <cell r="AP1430" t="str">
            <v>.</v>
          </cell>
          <cell r="AQ1430" t="str">
            <v>.</v>
          </cell>
          <cell r="AR1430" t="str">
            <v>Not Seen</v>
          </cell>
          <cell r="AS1430">
            <v>0</v>
          </cell>
          <cell r="AT1430">
            <v>0</v>
          </cell>
          <cell r="AU1430">
            <v>0</v>
          </cell>
          <cell r="AV1430" t="b">
            <v>0</v>
          </cell>
          <cell r="AW1430" t="b">
            <v>1</v>
          </cell>
          <cell r="AX1430" t="b">
            <v>1</v>
          </cell>
          <cell r="AY1430" t="b">
            <v>0</v>
          </cell>
          <cell r="AZ1430">
            <v>1</v>
          </cell>
          <cell r="BA1430" t="b">
            <v>1</v>
          </cell>
          <cell r="BB1430" t="b">
            <v>1</v>
          </cell>
          <cell r="BC1430">
            <v>1</v>
          </cell>
        </row>
        <row r="1431">
          <cell r="A1431" t="str">
            <v>H</v>
          </cell>
          <cell r="B1431" t="str">
            <v>2011/01/14</v>
          </cell>
          <cell r="C1431" t="str">
            <v>2011/02/17</v>
          </cell>
          <cell r="D1431">
            <v>0</v>
          </cell>
          <cell r="E1431">
            <v>2301928</v>
          </cell>
          <cell r="F1431" t="str">
            <v>M</v>
          </cell>
          <cell r="G1431" t="str">
            <v>T</v>
          </cell>
          <cell r="H1431" t="str">
            <v>1984/04/07</v>
          </cell>
          <cell r="I1431" t="str">
            <v>ADATC</v>
          </cell>
          <cell r="J1431" t="str">
            <v>J F Keith ADATC</v>
          </cell>
          <cell r="K1431" t="str">
            <v>948866271T</v>
          </cell>
          <cell r="M1431" t="str">
            <v>1105162</v>
          </cell>
          <cell r="N1431" t="str">
            <v>West</v>
          </cell>
          <cell r="O1431" t="str">
            <v>113</v>
          </cell>
          <cell r="P1431" t="str">
            <v>Western Highlands</v>
          </cell>
          <cell r="Q1431" t="str">
            <v>Program Completion ADATC only</v>
          </cell>
          <cell r="R1431" t="str">
            <v>Other outpatient and residential non state facilit</v>
          </cell>
          <cell r="S1431" t="str">
            <v>Private residence</v>
          </cell>
          <cell r="T1431" t="str">
            <v>SA</v>
          </cell>
          <cell r="U1431" t="str">
            <v>Buncombe</v>
          </cell>
          <cell r="V1431" t="str">
            <v>Buncombe</v>
          </cell>
          <cell r="W1431" t="str">
            <v>Buncombe</v>
          </cell>
          <cell r="Y1431" t="str">
            <v>Western Highlands</v>
          </cell>
          <cell r="AA1431" t="str">
            <v>SELF PAY</v>
          </cell>
          <cell r="AB1431" t="str">
            <v>SELF PAY</v>
          </cell>
          <cell r="AK1431" t="str">
            <v>Self</v>
          </cell>
          <cell r="AL1431">
            <v>27.331506849315069</v>
          </cell>
          <cell r="AM1431">
            <v>1619</v>
          </cell>
          <cell r="AN1431">
            <v>1</v>
          </cell>
          <cell r="AO1431">
            <v>1</v>
          </cell>
          <cell r="AP1431">
            <v>20110307</v>
          </cell>
          <cell r="AQ1431">
            <v>18</v>
          </cell>
          <cell r="AR1431" t="str">
            <v>8-30 Days</v>
          </cell>
          <cell r="AS1431">
            <v>0</v>
          </cell>
          <cell r="AT1431">
            <v>0</v>
          </cell>
          <cell r="AU1431">
            <v>0</v>
          </cell>
          <cell r="AV1431" t="b">
            <v>0</v>
          </cell>
          <cell r="AW1431" t="b">
            <v>1</v>
          </cell>
          <cell r="AX1431" t="b">
            <v>1</v>
          </cell>
          <cell r="AY1431" t="b">
            <v>0</v>
          </cell>
          <cell r="AZ1431">
            <v>1</v>
          </cell>
          <cell r="BA1431" t="b">
            <v>1</v>
          </cell>
          <cell r="BB1431" t="b">
            <v>1</v>
          </cell>
          <cell r="BC1431">
            <v>1</v>
          </cell>
        </row>
        <row r="1432">
          <cell r="A1432" t="str">
            <v>H</v>
          </cell>
          <cell r="B1432" t="str">
            <v>2011/01/15</v>
          </cell>
          <cell r="C1432" t="str">
            <v>2011/02/02</v>
          </cell>
          <cell r="D1432">
            <v>0</v>
          </cell>
          <cell r="E1432">
            <v>1964649</v>
          </cell>
          <cell r="F1432" t="str">
            <v>F</v>
          </cell>
          <cell r="G1432" t="str">
            <v>T</v>
          </cell>
          <cell r="H1432" t="str">
            <v>1985/06/21</v>
          </cell>
          <cell r="I1432" t="str">
            <v>ADATC</v>
          </cell>
          <cell r="J1432" t="str">
            <v>J F Keith ADATC</v>
          </cell>
          <cell r="K1432" t="str">
            <v>186879602H</v>
          </cell>
          <cell r="L1432" t="str">
            <v>186879602H</v>
          </cell>
          <cell r="M1432" t="str">
            <v>1105163</v>
          </cell>
          <cell r="N1432" t="str">
            <v>West</v>
          </cell>
          <cell r="O1432" t="str">
            <v>113</v>
          </cell>
          <cell r="P1432" t="str">
            <v>Western Highlands</v>
          </cell>
          <cell r="Q1432" t="str">
            <v>Against Medical advice Discharge(AMA)</v>
          </cell>
          <cell r="R1432" t="str">
            <v>Other outpatient and residential non state facilit</v>
          </cell>
          <cell r="S1432" t="str">
            <v>Private residence</v>
          </cell>
          <cell r="T1432" t="str">
            <v>MH</v>
          </cell>
          <cell r="U1432" t="str">
            <v>Buncombe</v>
          </cell>
          <cell r="V1432" t="str">
            <v>Buncombe</v>
          </cell>
          <cell r="W1432" t="str">
            <v>Buncombe</v>
          </cell>
          <cell r="Y1432" t="str">
            <v>Western Highlands</v>
          </cell>
          <cell r="AA1432" t="str">
            <v>SELF PAY</v>
          </cell>
          <cell r="AB1432" t="str">
            <v>SELF PAY</v>
          </cell>
          <cell r="AC1432" t="str">
            <v>MEDICAID(NC)</v>
          </cell>
          <cell r="AD1432" t="str">
            <v>MEDICAID</v>
          </cell>
          <cell r="AK1432" t="str">
            <v>Medicaid</v>
          </cell>
          <cell r="AL1432">
            <v>26.126027397260273</v>
          </cell>
          <cell r="AM1432">
            <v>1504</v>
          </cell>
          <cell r="AN1432">
            <v>1</v>
          </cell>
          <cell r="AO1432">
            <v>1</v>
          </cell>
          <cell r="AP1432">
            <v>20110413</v>
          </cell>
          <cell r="AQ1432">
            <v>70</v>
          </cell>
          <cell r="AR1432" t="str">
            <v>&gt;60 Days</v>
          </cell>
          <cell r="AS1432">
            <v>0</v>
          </cell>
          <cell r="AT1432">
            <v>0</v>
          </cell>
          <cell r="AU1432">
            <v>0</v>
          </cell>
          <cell r="AV1432" t="b">
            <v>0</v>
          </cell>
          <cell r="AW1432" t="b">
            <v>1</v>
          </cell>
          <cell r="AX1432" t="b">
            <v>1</v>
          </cell>
          <cell r="AY1432" t="b">
            <v>0</v>
          </cell>
          <cell r="AZ1432">
            <v>0</v>
          </cell>
          <cell r="BA1432" t="b">
            <v>0</v>
          </cell>
          <cell r="BB1432" t="b">
            <v>1</v>
          </cell>
          <cell r="BC1432">
            <v>1</v>
          </cell>
        </row>
        <row r="1433">
          <cell r="A1433" t="str">
            <v>2</v>
          </cell>
          <cell r="B1433" t="str">
            <v>2011/01/14</v>
          </cell>
          <cell r="C1433" t="str">
            <v>2011/01/27</v>
          </cell>
          <cell r="D1433">
            <v>0</v>
          </cell>
          <cell r="E1433">
            <v>1592530</v>
          </cell>
          <cell r="F1433" t="str">
            <v>F</v>
          </cell>
          <cell r="G1433" t="str">
            <v>T</v>
          </cell>
          <cell r="H1433" t="str">
            <v>1984/01/04</v>
          </cell>
          <cell r="I1433" t="str">
            <v>Psych Hospital</v>
          </cell>
          <cell r="J1433" t="str">
            <v>Broughton</v>
          </cell>
          <cell r="K1433" t="str">
            <v>949150854R</v>
          </cell>
          <cell r="L1433" t="str">
            <v>949150854R</v>
          </cell>
          <cell r="M1433" t="str">
            <v>1105164</v>
          </cell>
          <cell r="N1433" t="str">
            <v>West</v>
          </cell>
          <cell r="O1433" t="str">
            <v>108</v>
          </cell>
          <cell r="P1433" t="str">
            <v>Pathways</v>
          </cell>
          <cell r="Q1433" t="str">
            <v>Direct with Approval</v>
          </cell>
          <cell r="R1433" t="str">
            <v>Other outpatient and residential non state facilit</v>
          </cell>
          <cell r="S1433" t="str">
            <v>Private residence</v>
          </cell>
          <cell r="T1433" t="str">
            <v>MH</v>
          </cell>
          <cell r="U1433" t="str">
            <v>Cleveland</v>
          </cell>
          <cell r="V1433" t="str">
            <v>Cleveland</v>
          </cell>
          <cell r="W1433" t="str">
            <v>Cleveland</v>
          </cell>
          <cell r="X1433" t="str">
            <v>Pathways</v>
          </cell>
          <cell r="Y1433" t="str">
            <v>Pathways</v>
          </cell>
          <cell r="AA1433" t="str">
            <v>MEDICARE PART A</v>
          </cell>
          <cell r="AB1433" t="str">
            <v>MEDICARE</v>
          </cell>
          <cell r="AC1433" t="str">
            <v>SELF PAY</v>
          </cell>
          <cell r="AD1433" t="str">
            <v>SELF PAY</v>
          </cell>
          <cell r="AE1433" t="str">
            <v>MEDICARE PART B</v>
          </cell>
          <cell r="AF1433" t="str">
            <v>MEDICARE</v>
          </cell>
          <cell r="AG1433" t="str">
            <v>MEDICAID(NC)</v>
          </cell>
          <cell r="AH1433" t="str">
            <v>MEDICAID</v>
          </cell>
          <cell r="AK1433" t="str">
            <v>Medicaid</v>
          </cell>
          <cell r="AL1433">
            <v>27.589041095890412</v>
          </cell>
          <cell r="AM1433">
            <v>854</v>
          </cell>
          <cell r="AN1433">
            <v>1</v>
          </cell>
          <cell r="AO1433">
            <v>1</v>
          </cell>
          <cell r="AP1433">
            <v>20110204</v>
          </cell>
          <cell r="AQ1433">
            <v>8</v>
          </cell>
          <cell r="AR1433" t="str">
            <v>8-30 Days</v>
          </cell>
          <cell r="AS1433">
            <v>0</v>
          </cell>
          <cell r="AT1433">
            <v>0</v>
          </cell>
          <cell r="AU1433">
            <v>1</v>
          </cell>
          <cell r="AV1433" t="b">
            <v>1</v>
          </cell>
          <cell r="AW1433" t="b">
            <v>1</v>
          </cell>
          <cell r="AX1433" t="b">
            <v>1</v>
          </cell>
          <cell r="AY1433" t="b">
            <v>0</v>
          </cell>
          <cell r="AZ1433">
            <v>0</v>
          </cell>
          <cell r="BA1433" t="b">
            <v>1</v>
          </cell>
          <cell r="BB1433" t="b">
            <v>1</v>
          </cell>
          <cell r="BC1433">
            <v>1</v>
          </cell>
        </row>
        <row r="1434">
          <cell r="A1434" t="str">
            <v>0</v>
          </cell>
          <cell r="B1434" t="str">
            <v>2011/01/14</v>
          </cell>
          <cell r="C1434" t="str">
            <v>2011/01/24</v>
          </cell>
          <cell r="D1434">
            <v>0</v>
          </cell>
          <cell r="E1434">
            <v>2284129</v>
          </cell>
          <cell r="F1434" t="str">
            <v>M</v>
          </cell>
          <cell r="G1434" t="str">
            <v>T</v>
          </cell>
          <cell r="H1434" t="str">
            <v>1960/04/11</v>
          </cell>
          <cell r="I1434" t="str">
            <v>Psych Hospital</v>
          </cell>
          <cell r="J1434" t="str">
            <v>Central Regional Hospital</v>
          </cell>
          <cell r="K1434" t="str">
            <v>947052513M</v>
          </cell>
          <cell r="M1434" t="str">
            <v>1105165</v>
          </cell>
          <cell r="N1434" t="str">
            <v>C</v>
          </cell>
          <cell r="O1434" t="str">
            <v>202</v>
          </cell>
          <cell r="P1434" t="str">
            <v>CenterPoint</v>
          </cell>
          <cell r="Q1434" t="str">
            <v>Direct to Outpatient Commitment</v>
          </cell>
          <cell r="R1434" t="str">
            <v>Other outpatient and residential non state facilit</v>
          </cell>
          <cell r="S1434" t="str">
            <v>Homeless(street vehicle shelter for homeless)</v>
          </cell>
          <cell r="T1434" t="str">
            <v>MH</v>
          </cell>
          <cell r="U1434" t="str">
            <v>Forsyth</v>
          </cell>
          <cell r="V1434" t="str">
            <v>Forsyth</v>
          </cell>
          <cell r="W1434" t="str">
            <v>Forsyth</v>
          </cell>
          <cell r="X1434" t="str">
            <v>CenterPoint</v>
          </cell>
          <cell r="Y1434" t="str">
            <v>CenterPoint Human Services</v>
          </cell>
          <cell r="AA1434" t="str">
            <v>SELF PAY</v>
          </cell>
          <cell r="AB1434" t="str">
            <v>SELF PAY</v>
          </cell>
          <cell r="AK1434" t="str">
            <v>Self</v>
          </cell>
          <cell r="AL1434">
            <v>51.336986301369862</v>
          </cell>
          <cell r="AM1434">
            <v>352</v>
          </cell>
          <cell r="AN1434">
            <v>1</v>
          </cell>
          <cell r="AO1434">
            <v>1</v>
          </cell>
          <cell r="AP1434">
            <v>20110124</v>
          </cell>
          <cell r="AQ1434">
            <v>0</v>
          </cell>
          <cell r="AR1434" t="str">
            <v>0-7 Days</v>
          </cell>
          <cell r="AS1434">
            <v>0</v>
          </cell>
          <cell r="AT1434">
            <v>0</v>
          </cell>
          <cell r="AU1434">
            <v>1</v>
          </cell>
          <cell r="AV1434" t="b">
            <v>1</v>
          </cell>
          <cell r="AW1434" t="b">
            <v>1</v>
          </cell>
          <cell r="AX1434" t="b">
            <v>1</v>
          </cell>
          <cell r="AY1434" t="b">
            <v>0</v>
          </cell>
          <cell r="AZ1434">
            <v>0</v>
          </cell>
          <cell r="BA1434" t="b">
            <v>1</v>
          </cell>
          <cell r="BB1434" t="b">
            <v>1</v>
          </cell>
          <cell r="BC1434">
            <v>1</v>
          </cell>
        </row>
        <row r="1435">
          <cell r="A1435" t="str">
            <v>1</v>
          </cell>
          <cell r="B1435" t="str">
            <v>2011/01/15</v>
          </cell>
          <cell r="C1435" t="str">
            <v>2011/01/28</v>
          </cell>
          <cell r="D1435">
            <v>0</v>
          </cell>
          <cell r="E1435">
            <v>473858</v>
          </cell>
          <cell r="F1435" t="str">
            <v>F</v>
          </cell>
          <cell r="G1435" t="str">
            <v>T</v>
          </cell>
          <cell r="H1435" t="str">
            <v>1953/07/30</v>
          </cell>
          <cell r="I1435" t="str">
            <v>Psych Hospital</v>
          </cell>
          <cell r="J1435" t="str">
            <v>Cherry</v>
          </cell>
          <cell r="K1435" t="str">
            <v>944258785O</v>
          </cell>
          <cell r="L1435" t="str">
            <v>944258785O</v>
          </cell>
          <cell r="M1435" t="str">
            <v>1105166</v>
          </cell>
          <cell r="N1435" t="str">
            <v>East</v>
          </cell>
          <cell r="O1435" t="str">
            <v>304</v>
          </cell>
          <cell r="P1435" t="str">
            <v>Southeastern Regional</v>
          </cell>
          <cell r="Q1435" t="str">
            <v>Direct to Outpatient Commitment</v>
          </cell>
          <cell r="R1435" t="str">
            <v>Other outpatient and residential non state facilit</v>
          </cell>
          <cell r="S1435" t="str">
            <v>Private residence</v>
          </cell>
          <cell r="T1435" t="str">
            <v>MH</v>
          </cell>
          <cell r="U1435" t="str">
            <v>Bladen</v>
          </cell>
          <cell r="V1435" t="str">
            <v>Bladen</v>
          </cell>
          <cell r="W1435" t="str">
            <v>Bladen</v>
          </cell>
          <cell r="X1435" t="str">
            <v>Southeastern Regional</v>
          </cell>
          <cell r="Y1435" t="str">
            <v>Southeastern Regional</v>
          </cell>
          <cell r="AA1435" t="str">
            <v>MEDICARE PART A</v>
          </cell>
          <cell r="AB1435" t="str">
            <v>MEDICARE</v>
          </cell>
          <cell r="AC1435" t="str">
            <v>SELF PAY</v>
          </cell>
          <cell r="AD1435" t="str">
            <v>SELF PAY</v>
          </cell>
          <cell r="AE1435" t="str">
            <v>MEDICAID(NC)</v>
          </cell>
          <cell r="AF1435" t="str">
            <v>MEDICAID</v>
          </cell>
          <cell r="AG1435" t="str">
            <v>MEDICARE PART B</v>
          </cell>
          <cell r="AH1435" t="str">
            <v>MEDICARE</v>
          </cell>
          <cell r="AK1435" t="str">
            <v>Medicaid</v>
          </cell>
          <cell r="AL1435">
            <v>58.041095890410958</v>
          </cell>
          <cell r="AM1435">
            <v>485</v>
          </cell>
          <cell r="AN1435">
            <v>1</v>
          </cell>
          <cell r="AO1435">
            <v>1</v>
          </cell>
          <cell r="AP1435">
            <v>20110128</v>
          </cell>
          <cell r="AQ1435">
            <v>0</v>
          </cell>
          <cell r="AR1435" t="str">
            <v>0-7 Days</v>
          </cell>
          <cell r="AS1435">
            <v>0</v>
          </cell>
          <cell r="AT1435">
            <v>0</v>
          </cell>
          <cell r="AU1435">
            <v>1</v>
          </cell>
          <cell r="AV1435" t="b">
            <v>1</v>
          </cell>
          <cell r="AW1435" t="b">
            <v>1</v>
          </cell>
          <cell r="AX1435" t="b">
            <v>1</v>
          </cell>
          <cell r="AY1435" t="b">
            <v>0</v>
          </cell>
          <cell r="AZ1435">
            <v>0</v>
          </cell>
          <cell r="BA1435" t="b">
            <v>1</v>
          </cell>
          <cell r="BB1435" t="b">
            <v>1</v>
          </cell>
          <cell r="BC1435">
            <v>1</v>
          </cell>
        </row>
        <row r="1436">
          <cell r="A1436" t="str">
            <v>H</v>
          </cell>
          <cell r="B1436" t="str">
            <v>2011/01/15</v>
          </cell>
          <cell r="C1436" t="str">
            <v>2011/01/22</v>
          </cell>
          <cell r="D1436">
            <v>0</v>
          </cell>
          <cell r="E1436">
            <v>2301929</v>
          </cell>
          <cell r="F1436" t="str">
            <v>M</v>
          </cell>
          <cell r="G1436" t="str">
            <v>T</v>
          </cell>
          <cell r="H1436" t="str">
            <v>1974/07/19</v>
          </cell>
          <cell r="I1436" t="str">
            <v>ADATC</v>
          </cell>
          <cell r="J1436" t="str">
            <v>J F Keith ADATC</v>
          </cell>
          <cell r="K1436" t="str">
            <v>950454994M</v>
          </cell>
          <cell r="M1436" t="str">
            <v>1105167</v>
          </cell>
          <cell r="N1436" t="str">
            <v>West</v>
          </cell>
          <cell r="O1436" t="str">
            <v>110</v>
          </cell>
          <cell r="P1436" t="str">
            <v>Mecklenburg</v>
          </cell>
          <cell r="Q1436" t="str">
            <v>Program Completion ADATC only</v>
          </cell>
          <cell r="R1436" t="str">
            <v>Other outpatient and residential non state facilit</v>
          </cell>
          <cell r="S1436" t="str">
            <v>Private residence</v>
          </cell>
          <cell r="T1436" t="str">
            <v>SA</v>
          </cell>
          <cell r="U1436" t="str">
            <v>Mecklenburg</v>
          </cell>
          <cell r="V1436" t="str">
            <v>Mecklenburg</v>
          </cell>
          <cell r="W1436" t="str">
            <v>Mecklenburg</v>
          </cell>
          <cell r="X1436" t="str">
            <v>Mecklenburg</v>
          </cell>
          <cell r="Y1436" t="str">
            <v>Mecklenburg</v>
          </cell>
          <cell r="AA1436" t="str">
            <v>SELF PAY</v>
          </cell>
          <cell r="AB1436" t="str">
            <v>SELF PAY</v>
          </cell>
          <cell r="AK1436" t="str">
            <v>Self</v>
          </cell>
          <cell r="AL1436">
            <v>37.057534246575344</v>
          </cell>
          <cell r="AM1436">
            <v>1620</v>
          </cell>
          <cell r="AN1436">
            <v>1</v>
          </cell>
          <cell r="AO1436">
            <v>1</v>
          </cell>
          <cell r="AP1436">
            <v>20110302</v>
          </cell>
          <cell r="AQ1436">
            <v>39</v>
          </cell>
          <cell r="AR1436" t="str">
            <v>31-60 Days</v>
          </cell>
          <cell r="AS1436">
            <v>0</v>
          </cell>
          <cell r="AT1436">
            <v>0</v>
          </cell>
          <cell r="AU1436">
            <v>0</v>
          </cell>
          <cell r="AV1436" t="b">
            <v>0</v>
          </cell>
          <cell r="AW1436" t="b">
            <v>1</v>
          </cell>
          <cell r="AX1436" t="b">
            <v>1</v>
          </cell>
          <cell r="AY1436" t="b">
            <v>0</v>
          </cell>
          <cell r="AZ1436">
            <v>1</v>
          </cell>
          <cell r="BA1436" t="b">
            <v>1</v>
          </cell>
          <cell r="BB1436" t="b">
            <v>1</v>
          </cell>
          <cell r="BC1436">
            <v>1</v>
          </cell>
        </row>
        <row r="1437">
          <cell r="A1437" t="str">
            <v>H</v>
          </cell>
          <cell r="B1437" t="str">
            <v>2011/01/16</v>
          </cell>
          <cell r="C1437" t="str">
            <v>2011/01/18</v>
          </cell>
          <cell r="D1437">
            <v>0</v>
          </cell>
          <cell r="E1437">
            <v>2298384</v>
          </cell>
          <cell r="F1437" t="str">
            <v>M</v>
          </cell>
          <cell r="G1437" t="str">
            <v>T</v>
          </cell>
          <cell r="H1437" t="str">
            <v>1992/01/22</v>
          </cell>
          <cell r="I1437" t="str">
            <v>ADATC</v>
          </cell>
          <cell r="J1437" t="str">
            <v>J F Keith ADATC</v>
          </cell>
          <cell r="K1437" t="str">
            <v>900582062O</v>
          </cell>
          <cell r="L1437" t="str">
            <v>900582062O</v>
          </cell>
          <cell r="M1437" t="str">
            <v>1105168</v>
          </cell>
          <cell r="N1437" t="str">
            <v>West</v>
          </cell>
          <cell r="O1437" t="str">
            <v>101</v>
          </cell>
          <cell r="P1437" t="str">
            <v>Smoky Mountain</v>
          </cell>
          <cell r="Q1437" t="str">
            <v>Against Medical advice Discharge(AMA)</v>
          </cell>
          <cell r="R1437" t="str">
            <v>Other outpatient and residential non state facilit</v>
          </cell>
          <cell r="S1437" t="str">
            <v>Private residence</v>
          </cell>
          <cell r="T1437" t="str">
            <v>SA</v>
          </cell>
          <cell r="U1437" t="str">
            <v>Wilkes</v>
          </cell>
          <cell r="V1437" t="str">
            <v>Wilkes</v>
          </cell>
          <cell r="W1437" t="str">
            <v>Wilkes</v>
          </cell>
          <cell r="X1437" t="str">
            <v>Smoky Mountain</v>
          </cell>
          <cell r="Y1437" t="str">
            <v>Smoky Mountain Center</v>
          </cell>
          <cell r="AA1437" t="str">
            <v>MEDICAID(NC)</v>
          </cell>
          <cell r="AB1437" t="str">
            <v>MEDICAID</v>
          </cell>
          <cell r="AC1437" t="str">
            <v>SELF PAY</v>
          </cell>
          <cell r="AD1437" t="str">
            <v>SELF PAY</v>
          </cell>
          <cell r="AK1437" t="str">
            <v>Medicaid</v>
          </cell>
          <cell r="AL1437">
            <v>19.534246575342465</v>
          </cell>
          <cell r="AM1437">
            <v>1615</v>
          </cell>
          <cell r="AN1437">
            <v>1</v>
          </cell>
          <cell r="AO1437">
            <v>1</v>
          </cell>
          <cell r="AP1437">
            <v>20110119</v>
          </cell>
          <cell r="AQ1437">
            <v>1</v>
          </cell>
          <cell r="AR1437" t="str">
            <v>0-7 Days</v>
          </cell>
          <cell r="AS1437">
            <v>0</v>
          </cell>
          <cell r="AT1437">
            <v>0</v>
          </cell>
          <cell r="AU1437">
            <v>0</v>
          </cell>
          <cell r="AV1437" t="b">
            <v>0</v>
          </cell>
          <cell r="AW1437" t="b">
            <v>1</v>
          </cell>
          <cell r="AX1437" t="b">
            <v>1</v>
          </cell>
          <cell r="AY1437" t="b">
            <v>0</v>
          </cell>
          <cell r="AZ1437">
            <v>0</v>
          </cell>
          <cell r="BA1437" t="b">
            <v>0</v>
          </cell>
          <cell r="BB1437" t="b">
            <v>1</v>
          </cell>
          <cell r="BC1437">
            <v>1</v>
          </cell>
        </row>
        <row r="1438">
          <cell r="A1438" t="str">
            <v>H</v>
          </cell>
          <cell r="B1438" t="str">
            <v>2011/01/15</v>
          </cell>
          <cell r="C1438" t="str">
            <v>2011/02/14</v>
          </cell>
          <cell r="D1438">
            <v>0</v>
          </cell>
          <cell r="E1438">
            <v>2301930</v>
          </cell>
          <cell r="F1438" t="str">
            <v>M</v>
          </cell>
          <cell r="G1438" t="str">
            <v>T</v>
          </cell>
          <cell r="H1438" t="str">
            <v>1992/11/29</v>
          </cell>
          <cell r="I1438" t="str">
            <v>ADATC</v>
          </cell>
          <cell r="J1438" t="str">
            <v>J F Keith ADATC</v>
          </cell>
          <cell r="K1438" t="str">
            <v>900782786N</v>
          </cell>
          <cell r="L1438" t="str">
            <v>900782786N</v>
          </cell>
          <cell r="M1438" t="str">
            <v>1105169</v>
          </cell>
          <cell r="N1438" t="str">
            <v>West</v>
          </cell>
          <cell r="O1438" t="str">
            <v>101</v>
          </cell>
          <cell r="P1438" t="str">
            <v>Smoky Mountain</v>
          </cell>
          <cell r="Q1438" t="str">
            <v>Program Completion ADATC only</v>
          </cell>
          <cell r="R1438" t="str">
            <v>Other outpatient and residential non state facilit</v>
          </cell>
          <cell r="S1438" t="str">
            <v>Private residence</v>
          </cell>
          <cell r="T1438" t="str">
            <v>SA</v>
          </cell>
          <cell r="U1438" t="str">
            <v>Clay</v>
          </cell>
          <cell r="V1438" t="str">
            <v>Clay</v>
          </cell>
          <cell r="W1438" t="str">
            <v>Clay</v>
          </cell>
          <cell r="X1438" t="str">
            <v>Smoky Mountain</v>
          </cell>
          <cell r="Y1438" t="str">
            <v>Smoky Mountain Center</v>
          </cell>
          <cell r="AA1438" t="str">
            <v>MEDICAID(NC)</v>
          </cell>
          <cell r="AB1438" t="str">
            <v>MEDICAID</v>
          </cell>
          <cell r="AC1438" t="str">
            <v>SELF PAY</v>
          </cell>
          <cell r="AD1438" t="str">
            <v>SELF PAY</v>
          </cell>
          <cell r="AK1438" t="str">
            <v>Medicaid</v>
          </cell>
          <cell r="AL1438">
            <v>18.67945205479452</v>
          </cell>
          <cell r="AM1438">
            <v>1621</v>
          </cell>
          <cell r="AN1438">
            <v>1</v>
          </cell>
          <cell r="AO1438">
            <v>1</v>
          </cell>
          <cell r="AP1438">
            <v>20110217</v>
          </cell>
          <cell r="AQ1438">
            <v>3</v>
          </cell>
          <cell r="AR1438" t="str">
            <v>0-7 Days</v>
          </cell>
          <cell r="AS1438">
            <v>0</v>
          </cell>
          <cell r="AT1438">
            <v>0</v>
          </cell>
          <cell r="AU1438">
            <v>0</v>
          </cell>
          <cell r="AV1438" t="b">
            <v>0</v>
          </cell>
          <cell r="AW1438" t="b">
            <v>1</v>
          </cell>
          <cell r="AX1438" t="b">
            <v>1</v>
          </cell>
          <cell r="AY1438" t="b">
            <v>0</v>
          </cell>
          <cell r="AZ1438">
            <v>1</v>
          </cell>
          <cell r="BA1438" t="b">
            <v>1</v>
          </cell>
          <cell r="BB1438" t="b">
            <v>1</v>
          </cell>
          <cell r="BC1438">
            <v>1</v>
          </cell>
        </row>
        <row r="1439">
          <cell r="A1439" t="str">
            <v>H</v>
          </cell>
          <cell r="B1439" t="str">
            <v>2011/01/15</v>
          </cell>
          <cell r="C1439" t="str">
            <v>2011/02/11</v>
          </cell>
          <cell r="D1439">
            <v>0</v>
          </cell>
          <cell r="E1439">
            <v>2301931</v>
          </cell>
          <cell r="F1439" t="str">
            <v>M</v>
          </cell>
          <cell r="G1439" t="str">
            <v>T</v>
          </cell>
          <cell r="H1439" t="str">
            <v>1976/05/23</v>
          </cell>
          <cell r="I1439" t="str">
            <v>ADATC</v>
          </cell>
          <cell r="J1439" t="str">
            <v>J F Keith ADATC</v>
          </cell>
          <cell r="K1439" t="str">
            <v>951755619P</v>
          </cell>
          <cell r="M1439" t="str">
            <v>1105170</v>
          </cell>
          <cell r="N1439" t="str">
            <v>West</v>
          </cell>
          <cell r="O1439" t="str">
            <v>113</v>
          </cell>
          <cell r="P1439" t="str">
            <v>Western Highlands</v>
          </cell>
          <cell r="Q1439" t="str">
            <v>Program Completion ADATC only</v>
          </cell>
          <cell r="R1439" t="str">
            <v>Other outpatient and residential non state facilit</v>
          </cell>
          <cell r="S1439" t="str">
            <v>Residental facility excluding nursing homes(halfwa</v>
          </cell>
          <cell r="T1439" t="str">
            <v>SA</v>
          </cell>
          <cell r="U1439" t="str">
            <v>Buncombe</v>
          </cell>
          <cell r="V1439" t="str">
            <v>Buncombe</v>
          </cell>
          <cell r="W1439" t="str">
            <v>Buncombe</v>
          </cell>
          <cell r="Y1439" t="str">
            <v>Western Highlands</v>
          </cell>
          <cell r="AA1439" t="str">
            <v>SELF PAY</v>
          </cell>
          <cell r="AB1439" t="str">
            <v>SELF PAY</v>
          </cell>
          <cell r="AK1439" t="str">
            <v>Self</v>
          </cell>
          <cell r="AL1439">
            <v>35.210958904109589</v>
          </cell>
          <cell r="AM1439">
            <v>1622</v>
          </cell>
          <cell r="AN1439">
            <v>1</v>
          </cell>
          <cell r="AO1439">
            <v>1</v>
          </cell>
          <cell r="AP1439">
            <v>20110211</v>
          </cell>
          <cell r="AQ1439">
            <v>0</v>
          </cell>
          <cell r="AR1439" t="str">
            <v>0-7 Days</v>
          </cell>
          <cell r="AS1439">
            <v>0</v>
          </cell>
          <cell r="AT1439">
            <v>0</v>
          </cell>
          <cell r="AU1439">
            <v>0</v>
          </cell>
          <cell r="AV1439" t="b">
            <v>0</v>
          </cell>
          <cell r="AW1439" t="b">
            <v>1</v>
          </cell>
          <cell r="AX1439" t="b">
            <v>1</v>
          </cell>
          <cell r="AY1439" t="b">
            <v>0</v>
          </cell>
          <cell r="AZ1439">
            <v>1</v>
          </cell>
          <cell r="BA1439" t="b">
            <v>1</v>
          </cell>
          <cell r="BB1439" t="b">
            <v>1</v>
          </cell>
          <cell r="BC1439">
            <v>1</v>
          </cell>
        </row>
        <row r="1440">
          <cell r="A1440" t="str">
            <v>Q</v>
          </cell>
          <cell r="B1440" t="str">
            <v>2011/01/16</v>
          </cell>
          <cell r="C1440" t="str">
            <v>2011/01/19</v>
          </cell>
          <cell r="D1440">
            <v>0</v>
          </cell>
          <cell r="E1440">
            <v>1980468</v>
          </cell>
          <cell r="F1440" t="str">
            <v>M</v>
          </cell>
          <cell r="G1440" t="str">
            <v>T</v>
          </cell>
          <cell r="H1440" t="str">
            <v>1982/06/29</v>
          </cell>
          <cell r="I1440" t="str">
            <v>ADATC</v>
          </cell>
          <cell r="J1440" t="str">
            <v>W.B. Jones ADATC</v>
          </cell>
          <cell r="K1440" t="str">
            <v>900690933P</v>
          </cell>
          <cell r="M1440" t="str">
            <v>1105171</v>
          </cell>
          <cell r="N1440" t="str">
            <v>East</v>
          </cell>
          <cell r="O1440" t="str">
            <v>304</v>
          </cell>
          <cell r="P1440" t="str">
            <v>Southeastern Regional</v>
          </cell>
          <cell r="Q1440" t="str">
            <v>72 hours request for Discharge ADATC only</v>
          </cell>
          <cell r="R1440" t="str">
            <v>Other outpatient and residential non state facilit</v>
          </cell>
          <cell r="S1440" t="str">
            <v>Private residence</v>
          </cell>
          <cell r="T1440" t="str">
            <v>SA</v>
          </cell>
          <cell r="U1440" t="str">
            <v>Columbus</v>
          </cell>
          <cell r="V1440" t="str">
            <v>Columbus</v>
          </cell>
          <cell r="W1440" t="str">
            <v>Columbus</v>
          </cell>
          <cell r="X1440" t="str">
            <v>Southeastern Regional</v>
          </cell>
          <cell r="Y1440" t="str">
            <v>Southeastern Regional</v>
          </cell>
          <cell r="AA1440" t="str">
            <v>SELF PAY</v>
          </cell>
          <cell r="AB1440" t="str">
            <v>SELF PAY</v>
          </cell>
          <cell r="AK1440" t="str">
            <v>Self</v>
          </cell>
          <cell r="AL1440">
            <v>29.106849315068494</v>
          </cell>
          <cell r="AM1440">
            <v>1911</v>
          </cell>
          <cell r="AN1440">
            <v>0</v>
          </cell>
          <cell r="AO1440">
            <v>0</v>
          </cell>
          <cell r="AP1440" t="str">
            <v>.</v>
          </cell>
          <cell r="AQ1440" t="str">
            <v>.</v>
          </cell>
          <cell r="AR1440" t="str">
            <v>Not Seen</v>
          </cell>
          <cell r="AS1440">
            <v>0</v>
          </cell>
          <cell r="AT1440">
            <v>0</v>
          </cell>
          <cell r="AU1440">
            <v>0</v>
          </cell>
          <cell r="AV1440" t="b">
            <v>0</v>
          </cell>
          <cell r="AW1440" t="b">
            <v>1</v>
          </cell>
          <cell r="AX1440" t="b">
            <v>1</v>
          </cell>
          <cell r="AY1440" t="b">
            <v>0</v>
          </cell>
          <cell r="AZ1440">
            <v>0</v>
          </cell>
          <cell r="BA1440" t="b">
            <v>0</v>
          </cell>
          <cell r="BB1440" t="b">
            <v>1</v>
          </cell>
          <cell r="BC1440">
            <v>1</v>
          </cell>
        </row>
        <row r="1441">
          <cell r="A1441" t="str">
            <v>1</v>
          </cell>
          <cell r="B1441" t="str">
            <v>2011/01/16</v>
          </cell>
          <cell r="C1441" t="str">
            <v>2011/01/24</v>
          </cell>
          <cell r="D1441">
            <v>0</v>
          </cell>
          <cell r="E1441">
            <v>2301932</v>
          </cell>
          <cell r="F1441" t="str">
            <v>F</v>
          </cell>
          <cell r="G1441" t="str">
            <v>T</v>
          </cell>
          <cell r="H1441" t="str">
            <v>1994/11/13</v>
          </cell>
          <cell r="I1441" t="str">
            <v>Psych Hospital</v>
          </cell>
          <cell r="J1441" t="str">
            <v>Cherry</v>
          </cell>
          <cell r="K1441" t="str">
            <v>901237953T</v>
          </cell>
          <cell r="L1441" t="str">
            <v>901237953T</v>
          </cell>
          <cell r="M1441" t="str">
            <v>1105172</v>
          </cell>
          <cell r="N1441" t="str">
            <v>East</v>
          </cell>
          <cell r="O1441" t="str">
            <v>407</v>
          </cell>
          <cell r="P1441" t="str">
            <v>ECBH</v>
          </cell>
          <cell r="Q1441" t="str">
            <v>Direct to Outpatient Commitment</v>
          </cell>
          <cell r="R1441" t="str">
            <v>Other outpatient and residential non state facilit</v>
          </cell>
          <cell r="S1441" t="str">
            <v>Private residence</v>
          </cell>
          <cell r="T1441" t="str">
            <v>MH</v>
          </cell>
          <cell r="U1441" t="str">
            <v>Hertford</v>
          </cell>
          <cell r="V1441" t="str">
            <v>Hertford</v>
          </cell>
          <cell r="W1441" t="str">
            <v>Hertford</v>
          </cell>
          <cell r="X1441" t="str">
            <v>ECBH</v>
          </cell>
          <cell r="Y1441" t="str">
            <v>East Carolina Behavioral Health</v>
          </cell>
          <cell r="AA1441" t="str">
            <v>MEDICAID(NC)</v>
          </cell>
          <cell r="AB1441" t="str">
            <v>MEDICAID</v>
          </cell>
          <cell r="AC1441" t="str">
            <v>SELF PAY</v>
          </cell>
          <cell r="AD1441" t="str">
            <v>SELF PAY</v>
          </cell>
          <cell r="AK1441" t="str">
            <v>Medicaid</v>
          </cell>
          <cell r="AL1441">
            <v>16.723287671232878</v>
          </cell>
          <cell r="AM1441">
            <v>700</v>
          </cell>
          <cell r="AN1441">
            <v>1</v>
          </cell>
          <cell r="AO1441">
            <v>1</v>
          </cell>
          <cell r="AP1441">
            <v>20110214</v>
          </cell>
          <cell r="AQ1441">
            <v>21</v>
          </cell>
          <cell r="AR1441" t="str">
            <v>8-30 Days</v>
          </cell>
          <cell r="AS1441">
            <v>0</v>
          </cell>
          <cell r="AT1441">
            <v>0</v>
          </cell>
          <cell r="AU1441">
            <v>1</v>
          </cell>
          <cell r="AV1441" t="b">
            <v>1</v>
          </cell>
          <cell r="AW1441" t="b">
            <v>1</v>
          </cell>
          <cell r="AX1441" t="b">
            <v>1</v>
          </cell>
          <cell r="AY1441" t="b">
            <v>0</v>
          </cell>
          <cell r="AZ1441">
            <v>0</v>
          </cell>
          <cell r="BA1441" t="b">
            <v>1</v>
          </cell>
          <cell r="BB1441" t="b">
            <v>1</v>
          </cell>
          <cell r="BC1441">
            <v>1</v>
          </cell>
        </row>
        <row r="1442">
          <cell r="A1442" t="str">
            <v>2</v>
          </cell>
          <cell r="B1442" t="str">
            <v>2011/01/16</v>
          </cell>
          <cell r="C1442" t="str">
            <v>2011/01/20</v>
          </cell>
          <cell r="D1442">
            <v>0</v>
          </cell>
          <cell r="E1442">
            <v>2301933</v>
          </cell>
          <cell r="F1442" t="str">
            <v>F</v>
          </cell>
          <cell r="G1442" t="str">
            <v>T</v>
          </cell>
          <cell r="H1442" t="str">
            <v>1984/05/02</v>
          </cell>
          <cell r="I1442" t="str">
            <v>Psych Hospital</v>
          </cell>
          <cell r="J1442" t="str">
            <v>Broughton</v>
          </cell>
          <cell r="K1442" t="str">
            <v>945961188P</v>
          </cell>
          <cell r="L1442" t="str">
            <v>945961188P</v>
          </cell>
          <cell r="M1442" t="str">
            <v>1105173</v>
          </cell>
          <cell r="N1442" t="str">
            <v>West</v>
          </cell>
          <cell r="O1442" t="str">
            <v>101</v>
          </cell>
          <cell r="P1442" t="str">
            <v>Smoky Mountain</v>
          </cell>
          <cell r="Q1442" t="str">
            <v>Direct with Approval</v>
          </cell>
          <cell r="R1442" t="str">
            <v>Other outpatient and residential non state facilit</v>
          </cell>
          <cell r="S1442" t="str">
            <v>Private residence</v>
          </cell>
          <cell r="T1442" t="str">
            <v>SA</v>
          </cell>
          <cell r="U1442" t="str">
            <v>Caldwell</v>
          </cell>
          <cell r="V1442" t="str">
            <v>Caldwell</v>
          </cell>
          <cell r="W1442" t="str">
            <v>Caldwell</v>
          </cell>
          <cell r="X1442" t="str">
            <v>Smoky Mountain</v>
          </cell>
          <cell r="Y1442" t="str">
            <v>Smoky Mountain Center</v>
          </cell>
          <cell r="AA1442" t="str">
            <v>SELF PAY</v>
          </cell>
          <cell r="AB1442" t="str">
            <v>SELF PAY</v>
          </cell>
          <cell r="AC1442" t="str">
            <v>MEDICAID(NC)</v>
          </cell>
          <cell r="AD1442" t="str">
            <v>MEDICAID</v>
          </cell>
          <cell r="AK1442" t="str">
            <v>Medicaid</v>
          </cell>
          <cell r="AL1442">
            <v>27.263013698630136</v>
          </cell>
          <cell r="AM1442">
            <v>960</v>
          </cell>
          <cell r="AN1442">
            <v>0</v>
          </cell>
          <cell r="AO1442">
            <v>0</v>
          </cell>
          <cell r="AP1442" t="str">
            <v>.</v>
          </cell>
          <cell r="AQ1442" t="str">
            <v>.</v>
          </cell>
          <cell r="AR1442" t="str">
            <v>Not Seen</v>
          </cell>
          <cell r="AS1442">
            <v>0</v>
          </cell>
          <cell r="AT1442">
            <v>0</v>
          </cell>
          <cell r="AU1442">
            <v>1</v>
          </cell>
          <cell r="AV1442" t="b">
            <v>1</v>
          </cell>
          <cell r="AW1442" t="b">
            <v>1</v>
          </cell>
          <cell r="AX1442" t="b">
            <v>1</v>
          </cell>
          <cell r="AY1442" t="b">
            <v>0</v>
          </cell>
          <cell r="AZ1442">
            <v>0</v>
          </cell>
          <cell r="BA1442" t="b">
            <v>1</v>
          </cell>
          <cell r="BB1442" t="b">
            <v>1</v>
          </cell>
          <cell r="BC1442">
            <v>1</v>
          </cell>
        </row>
        <row r="1443">
          <cell r="A1443" t="str">
            <v>H</v>
          </cell>
          <cell r="B1443" t="str">
            <v>2011/01/16</v>
          </cell>
          <cell r="C1443" t="str">
            <v>2011/01/27</v>
          </cell>
          <cell r="D1443">
            <v>0</v>
          </cell>
          <cell r="E1443">
            <v>2301935</v>
          </cell>
          <cell r="F1443" t="str">
            <v>F</v>
          </cell>
          <cell r="G1443" t="str">
            <v>T</v>
          </cell>
          <cell r="H1443" t="str">
            <v>1980/02/06</v>
          </cell>
          <cell r="I1443" t="str">
            <v>ADATC</v>
          </cell>
          <cell r="J1443" t="str">
            <v>J F Keith ADATC</v>
          </cell>
          <cell r="K1443" t="str">
            <v>945828809Q</v>
          </cell>
          <cell r="L1443" t="str">
            <v>945828809Q</v>
          </cell>
          <cell r="M1443" t="str">
            <v>1105174</v>
          </cell>
          <cell r="N1443" t="str">
            <v>West</v>
          </cell>
          <cell r="O1443" t="str">
            <v>101</v>
          </cell>
          <cell r="P1443" t="str">
            <v>Smoky Mountain</v>
          </cell>
          <cell r="Q1443" t="str">
            <v>Indirect Discharge from Leave</v>
          </cell>
          <cell r="R1443" t="str">
            <v>Other outpatient and residential non state facilit</v>
          </cell>
          <cell r="S1443" t="str">
            <v>Other</v>
          </cell>
          <cell r="T1443" t="str">
            <v>SA</v>
          </cell>
          <cell r="U1443" t="str">
            <v>McDowell</v>
          </cell>
          <cell r="V1443" t="str">
            <v>McDowell</v>
          </cell>
          <cell r="W1443" t="str">
            <v>Unknown</v>
          </cell>
          <cell r="X1443" t="str">
            <v>Smoky Mountain</v>
          </cell>
          <cell r="Y1443" t="str">
            <v>Smoky Mountain Center</v>
          </cell>
          <cell r="AA1443" t="str">
            <v>SELF PAY</v>
          </cell>
          <cell r="AB1443" t="str">
            <v>SELF PAY</v>
          </cell>
          <cell r="AC1443" t="str">
            <v>MEDICAID(NC)</v>
          </cell>
          <cell r="AD1443" t="str">
            <v>MEDICAID</v>
          </cell>
          <cell r="AK1443" t="str">
            <v>Medicaid</v>
          </cell>
          <cell r="AL1443">
            <v>31.5013698630137</v>
          </cell>
          <cell r="AM1443">
            <v>1623</v>
          </cell>
          <cell r="AN1443">
            <v>1</v>
          </cell>
          <cell r="AO1443">
            <v>1</v>
          </cell>
          <cell r="AP1443">
            <v>20110412</v>
          </cell>
          <cell r="AQ1443">
            <v>75</v>
          </cell>
          <cell r="AR1443" t="str">
            <v>&gt;60 Days</v>
          </cell>
          <cell r="AS1443">
            <v>0</v>
          </cell>
          <cell r="AT1443">
            <v>0</v>
          </cell>
          <cell r="AU1443">
            <v>0</v>
          </cell>
          <cell r="AV1443" t="b">
            <v>0</v>
          </cell>
          <cell r="AW1443" t="b">
            <v>1</v>
          </cell>
          <cell r="AX1443" t="b">
            <v>1</v>
          </cell>
          <cell r="AY1443" t="b">
            <v>0</v>
          </cell>
          <cell r="AZ1443">
            <v>0</v>
          </cell>
          <cell r="BA1443" t="b">
            <v>0</v>
          </cell>
          <cell r="BB1443" t="b">
            <v>1</v>
          </cell>
          <cell r="BC1443">
            <v>1</v>
          </cell>
        </row>
        <row r="1444">
          <cell r="A1444" t="str">
            <v>Q</v>
          </cell>
          <cell r="B1444" t="str">
            <v>2011/01/15</v>
          </cell>
          <cell r="C1444" t="str">
            <v>2011/01/22</v>
          </cell>
          <cell r="D1444">
            <v>0</v>
          </cell>
          <cell r="E1444">
            <v>2301934</v>
          </cell>
          <cell r="F1444" t="str">
            <v>F</v>
          </cell>
          <cell r="G1444" t="str">
            <v>T</v>
          </cell>
          <cell r="H1444" t="str">
            <v>1973/12/29</v>
          </cell>
          <cell r="I1444" t="str">
            <v>ADATC</v>
          </cell>
          <cell r="J1444" t="str">
            <v>W.B. Jones ADATC</v>
          </cell>
          <cell r="K1444" t="str">
            <v>900342454N</v>
          </cell>
          <cell r="M1444" t="str">
            <v>1105175</v>
          </cell>
          <cell r="N1444" t="str">
            <v>East</v>
          </cell>
          <cell r="O1444" t="str">
            <v>401</v>
          </cell>
          <cell r="P1444" t="str">
            <v>Southeastern Center</v>
          </cell>
          <cell r="Q1444" t="str">
            <v>Program Completion ADATC only</v>
          </cell>
          <cell r="R1444" t="str">
            <v>Other outpatient and residential non state facilit</v>
          </cell>
          <cell r="S1444" t="str">
            <v>Private residence</v>
          </cell>
          <cell r="T1444" t="str">
            <v>SA</v>
          </cell>
          <cell r="U1444" t="str">
            <v>Brunswick</v>
          </cell>
          <cell r="V1444" t="str">
            <v>Brunswick</v>
          </cell>
          <cell r="W1444" t="str">
            <v>Brunswick</v>
          </cell>
          <cell r="X1444" t="str">
            <v>Southeastern Center</v>
          </cell>
          <cell r="Y1444" t="str">
            <v>Southeastern Center</v>
          </cell>
          <cell r="AA1444" t="str">
            <v>SELF PAY</v>
          </cell>
          <cell r="AB1444" t="str">
            <v>SELF PAY</v>
          </cell>
          <cell r="AK1444" t="str">
            <v>Self</v>
          </cell>
          <cell r="AL1444">
            <v>37.610958904109587</v>
          </cell>
          <cell r="AM1444">
            <v>2024</v>
          </cell>
          <cell r="AN1444">
            <v>1</v>
          </cell>
          <cell r="AO1444">
            <v>1</v>
          </cell>
          <cell r="AP1444">
            <v>20110207</v>
          </cell>
          <cell r="AQ1444">
            <v>16</v>
          </cell>
          <cell r="AR1444" t="str">
            <v>8-30 Days</v>
          </cell>
          <cell r="AS1444">
            <v>0</v>
          </cell>
          <cell r="AT1444">
            <v>0</v>
          </cell>
          <cell r="AU1444">
            <v>0</v>
          </cell>
          <cell r="AV1444" t="b">
            <v>0</v>
          </cell>
          <cell r="AW1444" t="b">
            <v>1</v>
          </cell>
          <cell r="AX1444" t="b">
            <v>1</v>
          </cell>
          <cell r="AY1444" t="b">
            <v>0</v>
          </cell>
          <cell r="AZ1444">
            <v>1</v>
          </cell>
          <cell r="BA1444" t="b">
            <v>1</v>
          </cell>
          <cell r="BB1444" t="b">
            <v>1</v>
          </cell>
          <cell r="BC1444">
            <v>1</v>
          </cell>
        </row>
        <row r="1445">
          <cell r="A1445" t="str">
            <v>Q</v>
          </cell>
          <cell r="B1445" t="str">
            <v>2011/01/16</v>
          </cell>
          <cell r="C1445" t="str">
            <v>2011/02/04</v>
          </cell>
          <cell r="D1445">
            <v>0</v>
          </cell>
          <cell r="E1445">
            <v>2294904</v>
          </cell>
          <cell r="F1445" t="str">
            <v>M</v>
          </cell>
          <cell r="G1445" t="str">
            <v>T</v>
          </cell>
          <cell r="H1445" t="str">
            <v>1976/10/14</v>
          </cell>
          <cell r="I1445" t="str">
            <v>ADATC</v>
          </cell>
          <cell r="J1445" t="str">
            <v>W.B. Jones ADATC</v>
          </cell>
          <cell r="K1445" t="str">
            <v>950309131O</v>
          </cell>
          <cell r="M1445" t="str">
            <v>1105176</v>
          </cell>
          <cell r="N1445" t="str">
            <v>East</v>
          </cell>
          <cell r="O1445" t="str">
            <v>408</v>
          </cell>
          <cell r="P1445" t="str">
            <v>Eastpointe</v>
          </cell>
          <cell r="Q1445" t="str">
            <v>Therapeutic discharge  (patient is non-compliant with program guidelines - without physical or verbal altercation)</v>
          </cell>
          <cell r="R1445" t="str">
            <v>Other outpatient and residential non state facilit</v>
          </cell>
          <cell r="S1445" t="str">
            <v>Private residence</v>
          </cell>
          <cell r="T1445" t="str">
            <v>SA</v>
          </cell>
          <cell r="U1445" t="str">
            <v>Duplin</v>
          </cell>
          <cell r="V1445" t="str">
            <v>Duplin</v>
          </cell>
          <cell r="W1445" t="str">
            <v>Duplin</v>
          </cell>
          <cell r="X1445" t="str">
            <v>Eastpointe</v>
          </cell>
          <cell r="Y1445" t="str">
            <v>Eastpointe</v>
          </cell>
          <cell r="AA1445" t="str">
            <v>SELF PAY</v>
          </cell>
          <cell r="AB1445" t="str">
            <v>SELF PAY</v>
          </cell>
          <cell r="AK1445" t="str">
            <v>Self</v>
          </cell>
          <cell r="AL1445">
            <v>34.816438356164383</v>
          </cell>
          <cell r="AM1445">
            <v>2016</v>
          </cell>
          <cell r="AN1445">
            <v>1</v>
          </cell>
          <cell r="AO1445">
            <v>1</v>
          </cell>
          <cell r="AP1445">
            <v>20110208</v>
          </cell>
          <cell r="AQ1445">
            <v>4</v>
          </cell>
          <cell r="AR1445" t="str">
            <v>0-7 Days</v>
          </cell>
          <cell r="AS1445">
            <v>0</v>
          </cell>
          <cell r="AT1445">
            <v>0</v>
          </cell>
          <cell r="AU1445">
            <v>0</v>
          </cell>
          <cell r="AV1445" t="b">
            <v>0</v>
          </cell>
          <cell r="AW1445" t="b">
            <v>1</v>
          </cell>
          <cell r="AX1445" t="b">
            <v>1</v>
          </cell>
          <cell r="AY1445" t="b">
            <v>0</v>
          </cell>
          <cell r="AZ1445">
            <v>0</v>
          </cell>
          <cell r="BA1445" t="b">
            <v>0</v>
          </cell>
          <cell r="BB1445" t="b">
            <v>1</v>
          </cell>
          <cell r="BC1445">
            <v>1</v>
          </cell>
        </row>
        <row r="1446">
          <cell r="A1446" t="str">
            <v>H</v>
          </cell>
          <cell r="B1446" t="str">
            <v>2011/01/17</v>
          </cell>
          <cell r="C1446" t="str">
            <v>2011/01/22</v>
          </cell>
          <cell r="D1446">
            <v>0</v>
          </cell>
          <cell r="E1446">
            <v>2301936</v>
          </cell>
          <cell r="F1446" t="str">
            <v>F</v>
          </cell>
          <cell r="G1446" t="str">
            <v>T</v>
          </cell>
          <cell r="H1446" t="str">
            <v>1976/02/27</v>
          </cell>
          <cell r="I1446" t="str">
            <v>ADATC</v>
          </cell>
          <cell r="J1446" t="str">
            <v>J F Keith ADATC</v>
          </cell>
          <cell r="K1446" t="str">
            <v>951755663M</v>
          </cell>
          <cell r="M1446" t="str">
            <v>1105178</v>
          </cell>
          <cell r="N1446" t="str">
            <v>West</v>
          </cell>
          <cell r="O1446" t="str">
            <v>101</v>
          </cell>
          <cell r="P1446" t="str">
            <v>Smoky Mountain</v>
          </cell>
          <cell r="Q1446" t="str">
            <v>Program Completion ADATC only</v>
          </cell>
          <cell r="R1446" t="str">
            <v>Other outpatient and residential non state facilit</v>
          </cell>
          <cell r="S1446" t="str">
            <v>Private residence</v>
          </cell>
          <cell r="T1446" t="str">
            <v>SA</v>
          </cell>
          <cell r="U1446" t="str">
            <v>Caldwell</v>
          </cell>
          <cell r="V1446" t="str">
            <v>Caldwell</v>
          </cell>
          <cell r="W1446" t="str">
            <v>Caldwell</v>
          </cell>
          <cell r="X1446" t="str">
            <v>Smoky Mountain</v>
          </cell>
          <cell r="Y1446" t="str">
            <v>Smoky Mountain Center</v>
          </cell>
          <cell r="AC1446" t="str">
            <v>SELF PAY</v>
          </cell>
          <cell r="AD1446" t="str">
            <v>SELF PAY</v>
          </cell>
          <cell r="AK1446" t="str">
            <v>Self</v>
          </cell>
          <cell r="AL1446">
            <v>35.446575342465756</v>
          </cell>
          <cell r="AM1446">
            <v>1624</v>
          </cell>
          <cell r="AN1446">
            <v>0</v>
          </cell>
          <cell r="AO1446">
            <v>0</v>
          </cell>
          <cell r="AP1446" t="str">
            <v>.</v>
          </cell>
          <cell r="AQ1446" t="str">
            <v>.</v>
          </cell>
          <cell r="AR1446" t="str">
            <v>Not Seen</v>
          </cell>
          <cell r="AS1446">
            <v>0</v>
          </cell>
          <cell r="AT1446">
            <v>0</v>
          </cell>
          <cell r="AU1446">
            <v>0</v>
          </cell>
          <cell r="AV1446" t="b">
            <v>0</v>
          </cell>
          <cell r="AW1446" t="b">
            <v>1</v>
          </cell>
          <cell r="AX1446" t="b">
            <v>1</v>
          </cell>
          <cell r="AY1446" t="b">
            <v>0</v>
          </cell>
          <cell r="AZ1446">
            <v>1</v>
          </cell>
          <cell r="BA1446" t="b">
            <v>1</v>
          </cell>
          <cell r="BB1446" t="b">
            <v>1</v>
          </cell>
          <cell r="BC1446">
            <v>1</v>
          </cell>
        </row>
        <row r="1447">
          <cell r="A1447" t="str">
            <v>H</v>
          </cell>
          <cell r="B1447" t="str">
            <v>2011/01/17</v>
          </cell>
          <cell r="C1447" t="str">
            <v>2011/01/21</v>
          </cell>
          <cell r="D1447">
            <v>0</v>
          </cell>
          <cell r="E1447">
            <v>2301938</v>
          </cell>
          <cell r="F1447" t="str">
            <v>M</v>
          </cell>
          <cell r="G1447" t="str">
            <v>T</v>
          </cell>
          <cell r="H1447" t="str">
            <v>1974/05/26</v>
          </cell>
          <cell r="I1447" t="str">
            <v>ADATC</v>
          </cell>
          <cell r="J1447" t="str">
            <v>J F Keith ADATC</v>
          </cell>
          <cell r="K1447" t="str">
            <v>951755662O</v>
          </cell>
          <cell r="M1447" t="str">
            <v>1105180</v>
          </cell>
          <cell r="N1447" t="str">
            <v>West</v>
          </cell>
          <cell r="O1447" t="str">
            <v>113</v>
          </cell>
          <cell r="P1447" t="str">
            <v>Western Highlands</v>
          </cell>
          <cell r="Q1447" t="str">
            <v>Program Completion ADATC only</v>
          </cell>
          <cell r="R1447" t="str">
            <v>Other outpatient and residential non state facilit</v>
          </cell>
          <cell r="S1447" t="str">
            <v>Private residence</v>
          </cell>
          <cell r="T1447" t="str">
            <v>SA</v>
          </cell>
          <cell r="U1447" t="str">
            <v>Buncombe</v>
          </cell>
          <cell r="V1447" t="str">
            <v>Buncombe</v>
          </cell>
          <cell r="W1447" t="str">
            <v>Buncombe</v>
          </cell>
          <cell r="Y1447" t="str">
            <v>Western Highlands</v>
          </cell>
          <cell r="AA1447" t="str">
            <v>SELF PAY</v>
          </cell>
          <cell r="AB1447" t="str">
            <v>SELF PAY</v>
          </cell>
          <cell r="AK1447" t="str">
            <v>Self</v>
          </cell>
          <cell r="AL1447">
            <v>37.205479452054796</v>
          </cell>
          <cell r="AM1447">
            <v>1625</v>
          </cell>
          <cell r="AN1447">
            <v>0</v>
          </cell>
          <cell r="AO1447">
            <v>0</v>
          </cell>
          <cell r="AP1447" t="str">
            <v>.</v>
          </cell>
          <cell r="AQ1447" t="str">
            <v>.</v>
          </cell>
          <cell r="AR1447" t="str">
            <v>Not Seen</v>
          </cell>
          <cell r="AS1447">
            <v>0</v>
          </cell>
          <cell r="AT1447">
            <v>0</v>
          </cell>
          <cell r="AU1447">
            <v>0</v>
          </cell>
          <cell r="AV1447" t="b">
            <v>0</v>
          </cell>
          <cell r="AW1447" t="b">
            <v>1</v>
          </cell>
          <cell r="AX1447" t="b">
            <v>1</v>
          </cell>
          <cell r="AY1447" t="b">
            <v>0</v>
          </cell>
          <cell r="AZ1447">
            <v>1</v>
          </cell>
          <cell r="BA1447" t="b">
            <v>1</v>
          </cell>
          <cell r="BB1447" t="b">
            <v>1</v>
          </cell>
          <cell r="BC1447">
            <v>1</v>
          </cell>
        </row>
        <row r="1448">
          <cell r="A1448" t="str">
            <v>H</v>
          </cell>
          <cell r="B1448" t="str">
            <v>2011/01/17</v>
          </cell>
          <cell r="C1448" t="str">
            <v>2011/01/24</v>
          </cell>
          <cell r="D1448">
            <v>0</v>
          </cell>
          <cell r="E1448">
            <v>2069624</v>
          </cell>
          <cell r="F1448" t="str">
            <v>M</v>
          </cell>
          <cell r="G1448" t="str">
            <v>T</v>
          </cell>
          <cell r="H1448" t="str">
            <v>1977/05/30</v>
          </cell>
          <cell r="I1448" t="str">
            <v>ADATC</v>
          </cell>
          <cell r="J1448" t="str">
            <v>J F Keith ADATC</v>
          </cell>
          <cell r="K1448" t="str">
            <v>950101316M</v>
          </cell>
          <cell r="M1448" t="str">
            <v>1105181</v>
          </cell>
          <cell r="N1448" t="str">
            <v>West</v>
          </cell>
          <cell r="O1448" t="str">
            <v>101</v>
          </cell>
          <cell r="P1448" t="str">
            <v>Smoky Mountain</v>
          </cell>
          <cell r="Q1448" t="str">
            <v>Program Completion ADATC only</v>
          </cell>
          <cell r="R1448" t="str">
            <v>Other outpatient and residential non state facilit</v>
          </cell>
          <cell r="S1448" t="str">
            <v>Private residence</v>
          </cell>
          <cell r="T1448" t="str">
            <v>SA</v>
          </cell>
          <cell r="U1448" t="str">
            <v>Ashe</v>
          </cell>
          <cell r="V1448" t="str">
            <v>Ashe</v>
          </cell>
          <cell r="W1448" t="str">
            <v>Ashe</v>
          </cell>
          <cell r="X1448" t="str">
            <v>Smoky Mountain</v>
          </cell>
          <cell r="Y1448" t="str">
            <v>Smoky Mountain Center</v>
          </cell>
          <cell r="AA1448" t="str">
            <v>SELF PAY</v>
          </cell>
          <cell r="AB1448" t="str">
            <v>SELF PAY</v>
          </cell>
          <cell r="AK1448" t="str">
            <v>Self</v>
          </cell>
          <cell r="AL1448">
            <v>34.19178082191781</v>
          </cell>
          <cell r="AM1448">
            <v>1528</v>
          </cell>
          <cell r="AN1448">
            <v>1</v>
          </cell>
          <cell r="AO1448">
            <v>1</v>
          </cell>
          <cell r="AP1448">
            <v>20110207</v>
          </cell>
          <cell r="AQ1448">
            <v>14</v>
          </cell>
          <cell r="AR1448" t="str">
            <v>8-30 Days</v>
          </cell>
          <cell r="AS1448">
            <v>0</v>
          </cell>
          <cell r="AT1448">
            <v>0</v>
          </cell>
          <cell r="AU1448">
            <v>0</v>
          </cell>
          <cell r="AV1448" t="b">
            <v>0</v>
          </cell>
          <cell r="AW1448" t="b">
            <v>1</v>
          </cell>
          <cell r="AX1448" t="b">
            <v>1</v>
          </cell>
          <cell r="AY1448" t="b">
            <v>0</v>
          </cell>
          <cell r="AZ1448">
            <v>1</v>
          </cell>
          <cell r="BA1448" t="b">
            <v>1</v>
          </cell>
          <cell r="BB1448" t="b">
            <v>1</v>
          </cell>
          <cell r="BC1448">
            <v>1</v>
          </cell>
        </row>
        <row r="1449">
          <cell r="A1449" t="str">
            <v>0</v>
          </cell>
          <cell r="B1449" t="str">
            <v>2011/01/17</v>
          </cell>
          <cell r="C1449" t="str">
            <v>2011/01/21</v>
          </cell>
          <cell r="D1449">
            <v>0</v>
          </cell>
          <cell r="E1449">
            <v>2232769</v>
          </cell>
          <cell r="F1449" t="str">
            <v>F</v>
          </cell>
          <cell r="G1449" t="str">
            <v>T</v>
          </cell>
          <cell r="H1449" t="str">
            <v>1993/02/19</v>
          </cell>
          <cell r="I1449" t="str">
            <v>Psych Hospital</v>
          </cell>
          <cell r="J1449" t="str">
            <v>Central Regional Hospital</v>
          </cell>
          <cell r="K1449" t="str">
            <v>949930611L</v>
          </cell>
          <cell r="L1449" t="str">
            <v>949930611L</v>
          </cell>
          <cell r="M1449" t="str">
            <v>1105182</v>
          </cell>
          <cell r="N1449" t="str">
            <v>C</v>
          </cell>
          <cell r="O1449" t="str">
            <v>207</v>
          </cell>
          <cell r="P1449" t="str">
            <v>Durham</v>
          </cell>
          <cell r="Q1449" t="str">
            <v>Direct with Approval</v>
          </cell>
          <cell r="R1449" t="str">
            <v>Other outpatient and residential non state facilit</v>
          </cell>
          <cell r="S1449" t="str">
            <v>Private residence</v>
          </cell>
          <cell r="T1449" t="str">
            <v>MH</v>
          </cell>
          <cell r="U1449" t="str">
            <v>Durham</v>
          </cell>
          <cell r="V1449" t="str">
            <v>Durham</v>
          </cell>
          <cell r="W1449" t="str">
            <v>Durham</v>
          </cell>
          <cell r="X1449" t="str">
            <v>Durham</v>
          </cell>
          <cell r="Y1449" t="str">
            <v>Durham Center</v>
          </cell>
          <cell r="AA1449" t="str">
            <v>MEDICAID(NC)</v>
          </cell>
          <cell r="AB1449" t="str">
            <v>MEDICAID</v>
          </cell>
          <cell r="AC1449" t="str">
            <v>SELF PAY</v>
          </cell>
          <cell r="AD1449" t="str">
            <v>SELF PAY</v>
          </cell>
          <cell r="AK1449" t="str">
            <v>Medicaid</v>
          </cell>
          <cell r="AL1449">
            <v>18.454794520547946</v>
          </cell>
          <cell r="AM1449">
            <v>310</v>
          </cell>
          <cell r="AN1449">
            <v>1</v>
          </cell>
          <cell r="AO1449">
            <v>1</v>
          </cell>
          <cell r="AP1449">
            <v>20110122</v>
          </cell>
          <cell r="AQ1449">
            <v>1</v>
          </cell>
          <cell r="AR1449" t="str">
            <v>0-7 Days</v>
          </cell>
          <cell r="AS1449">
            <v>0</v>
          </cell>
          <cell r="AT1449">
            <v>0</v>
          </cell>
          <cell r="AU1449">
            <v>1</v>
          </cell>
          <cell r="AV1449" t="b">
            <v>1</v>
          </cell>
          <cell r="AW1449" t="b">
            <v>1</v>
          </cell>
          <cell r="AX1449" t="b">
            <v>1</v>
          </cell>
          <cell r="AY1449" t="b">
            <v>0</v>
          </cell>
          <cell r="AZ1449">
            <v>0</v>
          </cell>
          <cell r="BA1449" t="b">
            <v>1</v>
          </cell>
          <cell r="BB1449" t="b">
            <v>1</v>
          </cell>
          <cell r="BC1449">
            <v>1</v>
          </cell>
        </row>
        <row r="1450">
          <cell r="A1450" t="str">
            <v>H</v>
          </cell>
          <cell r="B1450" t="str">
            <v>2011/01/18</v>
          </cell>
          <cell r="C1450" t="str">
            <v>2011/02/05</v>
          </cell>
          <cell r="D1450">
            <v>0</v>
          </cell>
          <cell r="E1450">
            <v>2301941</v>
          </cell>
          <cell r="F1450" t="str">
            <v>F</v>
          </cell>
          <cell r="G1450" t="str">
            <v>T</v>
          </cell>
          <cell r="H1450" t="str">
            <v>1958/03/06</v>
          </cell>
          <cell r="I1450" t="str">
            <v>ADATC</v>
          </cell>
          <cell r="J1450" t="str">
            <v>J F Keith ADATC</v>
          </cell>
          <cell r="K1450" t="str">
            <v>949333347R</v>
          </cell>
          <cell r="L1450" t="str">
            <v>800572658J</v>
          </cell>
          <cell r="M1450" t="str">
            <v>1105183</v>
          </cell>
          <cell r="N1450" t="str">
            <v>West</v>
          </cell>
          <cell r="O1450" t="str">
            <v>113</v>
          </cell>
          <cell r="P1450" t="str">
            <v>Western Highlands</v>
          </cell>
          <cell r="Q1450" t="str">
            <v>72 hours request for Discharge ADATC only</v>
          </cell>
          <cell r="R1450" t="str">
            <v>Other outpatient and residential non state facilit</v>
          </cell>
          <cell r="S1450" t="str">
            <v>Private residence</v>
          </cell>
          <cell r="T1450" t="str">
            <v>SA</v>
          </cell>
          <cell r="U1450" t="str">
            <v>Buncombe</v>
          </cell>
          <cell r="V1450" t="str">
            <v>Buncombe</v>
          </cell>
          <cell r="W1450" t="str">
            <v>Buncombe</v>
          </cell>
          <cell r="Y1450" t="str">
            <v>Western Highlands</v>
          </cell>
          <cell r="AA1450" t="str">
            <v>SELF PAY</v>
          </cell>
          <cell r="AB1450" t="str">
            <v>SELF PAY</v>
          </cell>
          <cell r="AC1450" t="str">
            <v>MEDICAID(NC)</v>
          </cell>
          <cell r="AD1450" t="str">
            <v>MEDICAID</v>
          </cell>
          <cell r="AK1450" t="str">
            <v>Medicaid</v>
          </cell>
          <cell r="AL1450">
            <v>53.438356164383563</v>
          </cell>
          <cell r="AM1450">
            <v>1626</v>
          </cell>
          <cell r="AN1450">
            <v>1</v>
          </cell>
          <cell r="AO1450">
            <v>1</v>
          </cell>
          <cell r="AP1450">
            <v>20110425</v>
          </cell>
          <cell r="AQ1450">
            <v>79</v>
          </cell>
          <cell r="AR1450" t="str">
            <v>&gt;60 Days</v>
          </cell>
          <cell r="AS1450">
            <v>0</v>
          </cell>
          <cell r="AT1450">
            <v>0</v>
          </cell>
          <cell r="AU1450">
            <v>0</v>
          </cell>
          <cell r="AV1450" t="b">
            <v>0</v>
          </cell>
          <cell r="AW1450" t="b">
            <v>1</v>
          </cell>
          <cell r="AX1450" t="b">
            <v>1</v>
          </cell>
          <cell r="AY1450" t="b">
            <v>0</v>
          </cell>
          <cell r="AZ1450">
            <v>0</v>
          </cell>
          <cell r="BA1450" t="b">
            <v>0</v>
          </cell>
          <cell r="BB1450" t="b">
            <v>1</v>
          </cell>
          <cell r="BC1450">
            <v>1</v>
          </cell>
        </row>
        <row r="1451">
          <cell r="A1451" t="str">
            <v>2</v>
          </cell>
          <cell r="B1451" t="str">
            <v>2011/01/18</v>
          </cell>
          <cell r="C1451" t="str">
            <v>2011/02/03</v>
          </cell>
          <cell r="D1451">
            <v>0</v>
          </cell>
          <cell r="E1451">
            <v>1889439</v>
          </cell>
          <cell r="F1451" t="str">
            <v>F</v>
          </cell>
          <cell r="G1451" t="str">
            <v>T</v>
          </cell>
          <cell r="H1451" t="str">
            <v>1977/03/21</v>
          </cell>
          <cell r="I1451" t="str">
            <v>Psych Hospital</v>
          </cell>
          <cell r="J1451" t="str">
            <v>Broughton</v>
          </cell>
          <cell r="K1451" t="str">
            <v>947560173M</v>
          </cell>
          <cell r="M1451" t="str">
            <v>1105184</v>
          </cell>
          <cell r="N1451" t="str">
            <v>West</v>
          </cell>
          <cell r="O1451" t="str">
            <v>101</v>
          </cell>
          <cell r="P1451" t="str">
            <v>Smoky Mountain</v>
          </cell>
          <cell r="Q1451" t="str">
            <v>Direct to Outpatient Commitment</v>
          </cell>
          <cell r="R1451" t="str">
            <v>Other outpatient and residential non state facilit</v>
          </cell>
          <cell r="S1451" t="str">
            <v>Residental facility excluding nursing homes(halfwa</v>
          </cell>
          <cell r="T1451" t="str">
            <v>MH</v>
          </cell>
          <cell r="U1451" t="str">
            <v>Avery</v>
          </cell>
          <cell r="V1451" t="str">
            <v>Mitchell</v>
          </cell>
          <cell r="W1451" t="str">
            <v>Union</v>
          </cell>
          <cell r="X1451" t="str">
            <v>Piedmont</v>
          </cell>
          <cell r="Y1451" t="str">
            <v>PBH</v>
          </cell>
          <cell r="Z1451" t="str">
            <v>131210000226897</v>
          </cell>
          <cell r="AA1451" t="str">
            <v>SELF PAY</v>
          </cell>
          <cell r="AB1451" t="str">
            <v>SELF PAY</v>
          </cell>
          <cell r="AK1451" t="str">
            <v>Self</v>
          </cell>
          <cell r="AL1451">
            <v>34.38356164383562</v>
          </cell>
          <cell r="AM1451">
            <v>881</v>
          </cell>
          <cell r="AN1451">
            <v>1</v>
          </cell>
          <cell r="AO1451">
            <v>1</v>
          </cell>
          <cell r="AP1451">
            <v>20110208</v>
          </cell>
          <cell r="AQ1451">
            <v>5</v>
          </cell>
          <cell r="AR1451" t="str">
            <v>0-7 Days</v>
          </cell>
          <cell r="AS1451">
            <v>0</v>
          </cell>
          <cell r="AT1451">
            <v>0</v>
          </cell>
          <cell r="AU1451">
            <v>1</v>
          </cell>
          <cell r="AV1451" t="b">
            <v>1</v>
          </cell>
          <cell r="AW1451" t="b">
            <v>1</v>
          </cell>
          <cell r="AX1451" t="b">
            <v>1</v>
          </cell>
          <cell r="AY1451" t="b">
            <v>0</v>
          </cell>
          <cell r="AZ1451">
            <v>0</v>
          </cell>
          <cell r="BA1451" t="b">
            <v>1</v>
          </cell>
          <cell r="BB1451" t="b">
            <v>1</v>
          </cell>
          <cell r="BC1451">
            <v>0</v>
          </cell>
        </row>
        <row r="1452">
          <cell r="A1452" t="str">
            <v>2</v>
          </cell>
          <cell r="B1452" t="str">
            <v>2011/01/18</v>
          </cell>
          <cell r="C1452" t="str">
            <v>2011/01/21</v>
          </cell>
          <cell r="D1452">
            <v>0</v>
          </cell>
          <cell r="E1452">
            <v>2301942</v>
          </cell>
          <cell r="F1452" t="str">
            <v>F</v>
          </cell>
          <cell r="G1452" t="str">
            <v>T</v>
          </cell>
          <cell r="H1452" t="str">
            <v>1976/01/23</v>
          </cell>
          <cell r="I1452" t="str">
            <v>Psych Hospital</v>
          </cell>
          <cell r="J1452" t="str">
            <v>Broughton</v>
          </cell>
          <cell r="K1452" t="str">
            <v>949123744Q</v>
          </cell>
          <cell r="L1452" t="str">
            <v>949123744Q</v>
          </cell>
          <cell r="M1452" t="str">
            <v>1105185</v>
          </cell>
          <cell r="N1452" t="str">
            <v>West</v>
          </cell>
          <cell r="O1452" t="str">
            <v>110</v>
          </cell>
          <cell r="P1452" t="str">
            <v>Mecklenburg</v>
          </cell>
          <cell r="Q1452" t="str">
            <v>Direct with Approval</v>
          </cell>
          <cell r="R1452" t="str">
            <v>Other outpatient and residential non state facilit</v>
          </cell>
          <cell r="S1452" t="str">
            <v>Private residence</v>
          </cell>
          <cell r="T1452" t="str">
            <v>MH</v>
          </cell>
          <cell r="U1452" t="str">
            <v>Mecklenburg</v>
          </cell>
          <cell r="V1452" t="str">
            <v>Mecklenburg</v>
          </cell>
          <cell r="W1452" t="str">
            <v>Mecklenburg</v>
          </cell>
          <cell r="X1452" t="str">
            <v>Mecklenburg</v>
          </cell>
          <cell r="Y1452" t="str">
            <v>Mecklenburg</v>
          </cell>
          <cell r="AA1452" t="str">
            <v>SELF PAY</v>
          </cell>
          <cell r="AB1452" t="str">
            <v>SELF PAY</v>
          </cell>
          <cell r="AC1452" t="str">
            <v>MEDICAID(NC)</v>
          </cell>
          <cell r="AD1452" t="str">
            <v>MEDICAID</v>
          </cell>
          <cell r="AK1452" t="str">
            <v>Medicaid</v>
          </cell>
          <cell r="AL1452">
            <v>35.542465753424658</v>
          </cell>
          <cell r="AM1452">
            <v>961</v>
          </cell>
          <cell r="AN1452">
            <v>1</v>
          </cell>
          <cell r="AO1452">
            <v>1</v>
          </cell>
          <cell r="AP1452">
            <v>20110201</v>
          </cell>
          <cell r="AQ1452">
            <v>11</v>
          </cell>
          <cell r="AR1452" t="str">
            <v>8-30 Days</v>
          </cell>
          <cell r="AS1452">
            <v>0</v>
          </cell>
          <cell r="AT1452">
            <v>0</v>
          </cell>
          <cell r="AU1452">
            <v>1</v>
          </cell>
          <cell r="AV1452" t="b">
            <v>1</v>
          </cell>
          <cell r="AW1452" t="b">
            <v>1</v>
          </cell>
          <cell r="AX1452" t="b">
            <v>1</v>
          </cell>
          <cell r="AY1452" t="b">
            <v>0</v>
          </cell>
          <cell r="AZ1452">
            <v>0</v>
          </cell>
          <cell r="BA1452" t="b">
            <v>1</v>
          </cell>
          <cell r="BB1452" t="b">
            <v>1</v>
          </cell>
          <cell r="BC1452">
            <v>1</v>
          </cell>
        </row>
        <row r="1453">
          <cell r="A1453" t="str">
            <v>2</v>
          </cell>
          <cell r="B1453" t="str">
            <v>2011/01/18</v>
          </cell>
          <cell r="C1453" t="str">
            <v>2011/01/20</v>
          </cell>
          <cell r="D1453">
            <v>0</v>
          </cell>
          <cell r="E1453">
            <v>1690372</v>
          </cell>
          <cell r="F1453" t="str">
            <v>F</v>
          </cell>
          <cell r="G1453" t="str">
            <v>T</v>
          </cell>
          <cell r="H1453" t="str">
            <v>1985/01/19</v>
          </cell>
          <cell r="I1453" t="str">
            <v>Psych Hospital</v>
          </cell>
          <cell r="J1453" t="str">
            <v>Broughton</v>
          </cell>
          <cell r="K1453" t="str">
            <v>945937104N</v>
          </cell>
          <cell r="L1453" t="str">
            <v>945937104N</v>
          </cell>
          <cell r="M1453" t="str">
            <v>1105186</v>
          </cell>
          <cell r="N1453" t="str">
            <v>West</v>
          </cell>
          <cell r="O1453" t="str">
            <v>113</v>
          </cell>
          <cell r="P1453" t="str">
            <v>Western Highlands</v>
          </cell>
          <cell r="Q1453" t="str">
            <v>Direct with Approval</v>
          </cell>
          <cell r="R1453" t="str">
            <v>Other health care</v>
          </cell>
          <cell r="S1453" t="str">
            <v>Private residence</v>
          </cell>
          <cell r="T1453" t="str">
            <v>MH</v>
          </cell>
          <cell r="U1453" t="str">
            <v>Yancey</v>
          </cell>
          <cell r="V1453" t="str">
            <v>Yancey</v>
          </cell>
          <cell r="W1453" t="str">
            <v>Yancey</v>
          </cell>
          <cell r="Y1453" t="str">
            <v>Western Highlands</v>
          </cell>
          <cell r="AA1453" t="str">
            <v>SELF PAY</v>
          </cell>
          <cell r="AB1453" t="str">
            <v>SELF PAY</v>
          </cell>
          <cell r="AK1453" t="str">
            <v>Self</v>
          </cell>
          <cell r="AL1453">
            <v>26.545205479452054</v>
          </cell>
          <cell r="AM1453">
            <v>860</v>
          </cell>
          <cell r="AN1453">
            <v>1</v>
          </cell>
          <cell r="AO1453">
            <v>1</v>
          </cell>
          <cell r="AP1453">
            <v>20110124</v>
          </cell>
          <cell r="AQ1453">
            <v>4</v>
          </cell>
          <cell r="AR1453" t="str">
            <v>0-7 Days</v>
          </cell>
          <cell r="AS1453">
            <v>0</v>
          </cell>
          <cell r="AT1453">
            <v>0</v>
          </cell>
          <cell r="AU1453">
            <v>1</v>
          </cell>
          <cell r="AV1453" t="b">
            <v>1</v>
          </cell>
          <cell r="AW1453" t="b">
            <v>1</v>
          </cell>
          <cell r="AX1453" t="b">
            <v>1</v>
          </cell>
          <cell r="AY1453" t="b">
            <v>0</v>
          </cell>
          <cell r="AZ1453">
            <v>0</v>
          </cell>
          <cell r="BA1453" t="b">
            <v>1</v>
          </cell>
          <cell r="BB1453" t="b">
            <v>1</v>
          </cell>
          <cell r="BC1453">
            <v>1</v>
          </cell>
        </row>
        <row r="1454">
          <cell r="A1454" t="str">
            <v>Q</v>
          </cell>
          <cell r="B1454" t="str">
            <v>2011/01/17</v>
          </cell>
          <cell r="C1454" t="str">
            <v>2011/01/24</v>
          </cell>
          <cell r="D1454">
            <v>1</v>
          </cell>
          <cell r="E1454">
            <v>1795541</v>
          </cell>
          <cell r="F1454" t="str">
            <v>F</v>
          </cell>
          <cell r="G1454" t="str">
            <v>T</v>
          </cell>
          <cell r="H1454" t="str">
            <v>1979/05/20</v>
          </cell>
          <cell r="I1454" t="str">
            <v>ADATC</v>
          </cell>
          <cell r="J1454" t="str">
            <v>W.B. Jones ADATC</v>
          </cell>
          <cell r="K1454" t="str">
            <v>949198438L</v>
          </cell>
          <cell r="M1454" t="str">
            <v>1105187</v>
          </cell>
          <cell r="N1454" t="str">
            <v>East</v>
          </cell>
          <cell r="O1454" t="str">
            <v>408</v>
          </cell>
          <cell r="P1454" t="str">
            <v>Eastpointe</v>
          </cell>
          <cell r="Q1454" t="str">
            <v>Program Completion ADATC only</v>
          </cell>
          <cell r="R1454" t="str">
            <v>Other outpatient and residential non state facilit</v>
          </cell>
          <cell r="S1454" t="str">
            <v>Private residence</v>
          </cell>
          <cell r="T1454" t="str">
            <v>SA</v>
          </cell>
          <cell r="U1454" t="str">
            <v>Sampson</v>
          </cell>
          <cell r="V1454" t="str">
            <v>Sampson</v>
          </cell>
          <cell r="W1454" t="str">
            <v>Sampson</v>
          </cell>
          <cell r="X1454" t="str">
            <v>Eastpointe</v>
          </cell>
          <cell r="Y1454" t="str">
            <v>Eastpointe</v>
          </cell>
          <cell r="AA1454" t="str">
            <v>SELF PAY</v>
          </cell>
          <cell r="AB1454" t="str">
            <v>SELF PAY</v>
          </cell>
          <cell r="AK1454" t="str">
            <v>Self</v>
          </cell>
          <cell r="AL1454">
            <v>32.219178082191782</v>
          </cell>
          <cell r="AM1454">
            <v>1883</v>
          </cell>
          <cell r="AN1454">
            <v>1</v>
          </cell>
          <cell r="AO1454">
            <v>1</v>
          </cell>
          <cell r="AP1454">
            <v>20110125</v>
          </cell>
          <cell r="AQ1454">
            <v>1</v>
          </cell>
          <cell r="AR1454" t="str">
            <v>0-7 Days</v>
          </cell>
          <cell r="AS1454">
            <v>0</v>
          </cell>
          <cell r="AT1454">
            <v>0</v>
          </cell>
          <cell r="AU1454">
            <v>0</v>
          </cell>
          <cell r="AV1454" t="b">
            <v>0</v>
          </cell>
          <cell r="AW1454" t="b">
            <v>1</v>
          </cell>
          <cell r="AX1454" t="b">
            <v>1</v>
          </cell>
          <cell r="AY1454" t="b">
            <v>0</v>
          </cell>
          <cell r="AZ1454">
            <v>0</v>
          </cell>
          <cell r="BA1454" t="b">
            <v>1</v>
          </cell>
          <cell r="BB1454" t="b">
            <v>1</v>
          </cell>
          <cell r="BC1454">
            <v>1</v>
          </cell>
        </row>
        <row r="1455">
          <cell r="A1455" t="str">
            <v>1</v>
          </cell>
          <cell r="B1455" t="str">
            <v>2011/01/31</v>
          </cell>
          <cell r="C1455" t="str">
            <v>2011/02/07</v>
          </cell>
          <cell r="D1455">
            <v>0</v>
          </cell>
          <cell r="E1455">
            <v>1795541</v>
          </cell>
          <cell r="F1455" t="str">
            <v>F</v>
          </cell>
          <cell r="G1455" t="str">
            <v>T</v>
          </cell>
          <cell r="H1455" t="str">
            <v>1979/05/20</v>
          </cell>
          <cell r="I1455" t="str">
            <v>Psych Hospital</v>
          </cell>
          <cell r="J1455" t="str">
            <v>Cherry</v>
          </cell>
          <cell r="K1455" t="str">
            <v>949198438L</v>
          </cell>
          <cell r="M1455" t="str">
            <v>1105187</v>
          </cell>
          <cell r="N1455" t="str">
            <v>East</v>
          </cell>
          <cell r="O1455" t="str">
            <v>408</v>
          </cell>
          <cell r="P1455" t="str">
            <v>Eastpointe</v>
          </cell>
          <cell r="Q1455" t="str">
            <v>Direct to Substance Abuse Commitment</v>
          </cell>
          <cell r="R1455" t="str">
            <v>Other outpatient and residential non state facilit</v>
          </cell>
          <cell r="S1455" t="str">
            <v>Private residence</v>
          </cell>
          <cell r="T1455" t="str">
            <v>SA</v>
          </cell>
          <cell r="U1455" t="str">
            <v>Sampson</v>
          </cell>
          <cell r="V1455" t="str">
            <v>Sampson</v>
          </cell>
          <cell r="W1455" t="str">
            <v>Sampson</v>
          </cell>
          <cell r="X1455" t="str">
            <v>Eastpointe</v>
          </cell>
          <cell r="Y1455" t="str">
            <v>Eastpointe</v>
          </cell>
          <cell r="AA1455" t="str">
            <v>SELF PAY</v>
          </cell>
          <cell r="AB1455" t="str">
            <v>SELF PAY</v>
          </cell>
          <cell r="AK1455" t="str">
            <v>Self</v>
          </cell>
          <cell r="AL1455">
            <v>32.219178082191782</v>
          </cell>
          <cell r="AM1455">
            <v>603</v>
          </cell>
          <cell r="AN1455">
            <v>1</v>
          </cell>
          <cell r="AO1455">
            <v>1</v>
          </cell>
          <cell r="AP1455">
            <v>20110211</v>
          </cell>
          <cell r="AQ1455">
            <v>4</v>
          </cell>
          <cell r="AR1455" t="str">
            <v>0-7 Days</v>
          </cell>
          <cell r="AS1455">
            <v>0</v>
          </cell>
          <cell r="AT1455">
            <v>0</v>
          </cell>
          <cell r="AU1455">
            <v>1</v>
          </cell>
          <cell r="AV1455" t="b">
            <v>1</v>
          </cell>
          <cell r="AW1455" t="b">
            <v>1</v>
          </cell>
          <cell r="AX1455" t="b">
            <v>1</v>
          </cell>
          <cell r="AY1455" t="b">
            <v>0</v>
          </cell>
          <cell r="AZ1455">
            <v>0</v>
          </cell>
          <cell r="BA1455" t="b">
            <v>1</v>
          </cell>
          <cell r="BB1455" t="b">
            <v>1</v>
          </cell>
          <cell r="BC1455">
            <v>1</v>
          </cell>
        </row>
        <row r="1456">
          <cell r="A1456" t="str">
            <v>H</v>
          </cell>
          <cell r="B1456" t="str">
            <v>2011/01/18</v>
          </cell>
          <cell r="C1456" t="str">
            <v>2011/02/07</v>
          </cell>
          <cell r="D1456">
            <v>0</v>
          </cell>
          <cell r="E1456">
            <v>1418203</v>
          </cell>
          <cell r="F1456" t="str">
            <v>F</v>
          </cell>
          <cell r="G1456" t="str">
            <v>T</v>
          </cell>
          <cell r="H1456" t="str">
            <v>1977/10/12</v>
          </cell>
          <cell r="I1456" t="str">
            <v>ADATC</v>
          </cell>
          <cell r="J1456" t="str">
            <v>J F Keith ADATC</v>
          </cell>
          <cell r="K1456" t="str">
            <v>901383929L</v>
          </cell>
          <cell r="L1456" t="str">
            <v>901383929L</v>
          </cell>
          <cell r="M1456" t="str">
            <v>1105188</v>
          </cell>
          <cell r="N1456" t="str">
            <v>West</v>
          </cell>
          <cell r="O1456" t="str">
            <v>108</v>
          </cell>
          <cell r="P1456" t="str">
            <v>Pathways</v>
          </cell>
          <cell r="Q1456" t="str">
            <v>Program Completion ADATC only</v>
          </cell>
          <cell r="R1456" t="str">
            <v>Other outpatient and residential non state facilit</v>
          </cell>
          <cell r="S1456" t="str">
            <v>Private residence</v>
          </cell>
          <cell r="T1456" t="str">
            <v>SA</v>
          </cell>
          <cell r="U1456" t="str">
            <v>Gaston</v>
          </cell>
          <cell r="V1456" t="str">
            <v>Gaston</v>
          </cell>
          <cell r="W1456" t="str">
            <v>Gaston</v>
          </cell>
          <cell r="X1456" t="str">
            <v>Pathways</v>
          </cell>
          <cell r="Y1456" t="str">
            <v>Pathways</v>
          </cell>
          <cell r="AA1456" t="str">
            <v>SELF PAY</v>
          </cell>
          <cell r="AB1456" t="str">
            <v>SELF PAY</v>
          </cell>
          <cell r="AK1456" t="str">
            <v>Self</v>
          </cell>
          <cell r="AL1456">
            <v>33.821917808219176</v>
          </cell>
          <cell r="AM1456">
            <v>1420</v>
          </cell>
          <cell r="AN1456">
            <v>1</v>
          </cell>
          <cell r="AO1456">
            <v>1</v>
          </cell>
          <cell r="AP1456">
            <v>20110209</v>
          </cell>
          <cell r="AQ1456">
            <v>2</v>
          </cell>
          <cell r="AR1456" t="str">
            <v>0-7 Days</v>
          </cell>
          <cell r="AS1456">
            <v>0</v>
          </cell>
          <cell r="AT1456">
            <v>0</v>
          </cell>
          <cell r="AU1456">
            <v>0</v>
          </cell>
          <cell r="AV1456" t="b">
            <v>0</v>
          </cell>
          <cell r="AW1456" t="b">
            <v>1</v>
          </cell>
          <cell r="AX1456" t="b">
            <v>1</v>
          </cell>
          <cell r="AY1456" t="b">
            <v>0</v>
          </cell>
          <cell r="AZ1456">
            <v>1</v>
          </cell>
          <cell r="BA1456" t="b">
            <v>1</v>
          </cell>
          <cell r="BB1456" t="b">
            <v>1</v>
          </cell>
          <cell r="BC1456">
            <v>1</v>
          </cell>
        </row>
        <row r="1457">
          <cell r="A1457" t="str">
            <v>8</v>
          </cell>
          <cell r="B1457" t="str">
            <v>2011/01/18</v>
          </cell>
          <cell r="C1457" t="str">
            <v>2011/02/16</v>
          </cell>
          <cell r="D1457">
            <v>0</v>
          </cell>
          <cell r="E1457">
            <v>2215348</v>
          </cell>
          <cell r="F1457" t="str">
            <v>M</v>
          </cell>
          <cell r="G1457" t="str">
            <v>T</v>
          </cell>
          <cell r="H1457" t="str">
            <v>1962/06/01</v>
          </cell>
          <cell r="I1457" t="str">
            <v>ADATC</v>
          </cell>
          <cell r="J1457" t="str">
            <v>R. J. Blackley ADATC</v>
          </cell>
          <cell r="K1457" t="str">
            <v>950679334O</v>
          </cell>
          <cell r="M1457" t="str">
            <v>1105189</v>
          </cell>
          <cell r="N1457" t="str">
            <v>C</v>
          </cell>
          <cell r="O1457" t="str">
            <v>204</v>
          </cell>
          <cell r="P1457" t="str">
            <v>Guilford</v>
          </cell>
          <cell r="Q1457" t="str">
            <v>Program Completion ADATC only</v>
          </cell>
          <cell r="R1457" t="str">
            <v>Other outpatient and residential non state facilit</v>
          </cell>
          <cell r="S1457" t="str">
            <v>Private residence</v>
          </cell>
          <cell r="T1457" t="str">
            <v>SA</v>
          </cell>
          <cell r="U1457" t="str">
            <v>Guilford</v>
          </cell>
          <cell r="V1457" t="str">
            <v>Guilford</v>
          </cell>
          <cell r="W1457" t="str">
            <v>Guilford</v>
          </cell>
          <cell r="X1457" t="str">
            <v>Guilford</v>
          </cell>
          <cell r="Y1457" t="str">
            <v>Guilford Center</v>
          </cell>
          <cell r="AA1457" t="str">
            <v>SELF PAY</v>
          </cell>
          <cell r="AB1457" t="str">
            <v>SELF PAY</v>
          </cell>
          <cell r="AK1457" t="str">
            <v>Self</v>
          </cell>
          <cell r="AL1457">
            <v>49.197260273972603</v>
          </cell>
          <cell r="AM1457">
            <v>1226</v>
          </cell>
          <cell r="AN1457">
            <v>1</v>
          </cell>
          <cell r="AO1457">
            <v>1</v>
          </cell>
          <cell r="AP1457">
            <v>20110217</v>
          </cell>
          <cell r="AQ1457">
            <v>1</v>
          </cell>
          <cell r="AR1457" t="str">
            <v>0-7 Days</v>
          </cell>
          <cell r="AS1457">
            <v>0</v>
          </cell>
          <cell r="AT1457">
            <v>0</v>
          </cell>
          <cell r="AU1457">
            <v>0</v>
          </cell>
          <cell r="AV1457" t="b">
            <v>0</v>
          </cell>
          <cell r="AW1457" t="b">
            <v>1</v>
          </cell>
          <cell r="AX1457" t="b">
            <v>1</v>
          </cell>
          <cell r="AY1457" t="b">
            <v>0</v>
          </cell>
          <cell r="AZ1457">
            <v>1</v>
          </cell>
          <cell r="BA1457" t="b">
            <v>1</v>
          </cell>
          <cell r="BB1457" t="b">
            <v>1</v>
          </cell>
          <cell r="BC1457">
            <v>1</v>
          </cell>
        </row>
        <row r="1458">
          <cell r="A1458" t="str">
            <v>H</v>
          </cell>
          <cell r="B1458" t="str">
            <v>2011/01/18</v>
          </cell>
          <cell r="C1458" t="str">
            <v>2011/02/15</v>
          </cell>
          <cell r="D1458">
            <v>0</v>
          </cell>
          <cell r="E1458">
            <v>2301943</v>
          </cell>
          <cell r="F1458" t="str">
            <v>M</v>
          </cell>
          <cell r="G1458" t="str">
            <v>T</v>
          </cell>
          <cell r="H1458" t="str">
            <v>1974/07/13</v>
          </cell>
          <cell r="I1458" t="str">
            <v>ADATC</v>
          </cell>
          <cell r="J1458" t="str">
            <v>J F Keith ADATC</v>
          </cell>
          <cell r="K1458" t="str">
            <v>947822821S</v>
          </cell>
          <cell r="M1458" t="str">
            <v>1105190</v>
          </cell>
          <cell r="N1458" t="str">
            <v>West</v>
          </cell>
          <cell r="O1458" t="str">
            <v>110</v>
          </cell>
          <cell r="P1458" t="str">
            <v>Mecklenburg</v>
          </cell>
          <cell r="Q1458" t="str">
            <v>Program Completion ADATC only</v>
          </cell>
          <cell r="R1458" t="str">
            <v>Other outpatient and residential non state facilit</v>
          </cell>
          <cell r="S1458" t="str">
            <v>Private residence</v>
          </cell>
          <cell r="T1458" t="str">
            <v>SA</v>
          </cell>
          <cell r="U1458" t="str">
            <v>Mecklenburg</v>
          </cell>
          <cell r="V1458" t="str">
            <v>Mecklenburg</v>
          </cell>
          <cell r="W1458" t="str">
            <v>Mecklenburg</v>
          </cell>
          <cell r="X1458" t="str">
            <v>Mecklenburg</v>
          </cell>
          <cell r="Y1458" t="str">
            <v>Mecklenburg</v>
          </cell>
          <cell r="AA1458" t="str">
            <v>SELF PAY</v>
          </cell>
          <cell r="AB1458" t="str">
            <v>SELF PAY</v>
          </cell>
          <cell r="AK1458" t="str">
            <v>Self</v>
          </cell>
          <cell r="AL1458">
            <v>37.073972602739723</v>
          </cell>
          <cell r="AM1458">
            <v>1627</v>
          </cell>
          <cell r="AN1458">
            <v>1</v>
          </cell>
          <cell r="AO1458">
            <v>1</v>
          </cell>
          <cell r="AP1458">
            <v>20110314</v>
          </cell>
          <cell r="AQ1458">
            <v>27</v>
          </cell>
          <cell r="AR1458" t="str">
            <v>8-30 Days</v>
          </cell>
          <cell r="AS1458">
            <v>0</v>
          </cell>
          <cell r="AT1458">
            <v>0</v>
          </cell>
          <cell r="AU1458">
            <v>0</v>
          </cell>
          <cell r="AV1458" t="b">
            <v>0</v>
          </cell>
          <cell r="AW1458" t="b">
            <v>1</v>
          </cell>
          <cell r="AX1458" t="b">
            <v>1</v>
          </cell>
          <cell r="AY1458" t="b">
            <v>0</v>
          </cell>
          <cell r="AZ1458">
            <v>1</v>
          </cell>
          <cell r="BA1458" t="b">
            <v>1</v>
          </cell>
          <cell r="BB1458" t="b">
            <v>1</v>
          </cell>
          <cell r="BC1458">
            <v>1</v>
          </cell>
        </row>
        <row r="1459">
          <cell r="A1459" t="str">
            <v>H</v>
          </cell>
          <cell r="B1459" t="str">
            <v>2011/01/18</v>
          </cell>
          <cell r="C1459" t="str">
            <v>2011/02/08</v>
          </cell>
          <cell r="D1459">
            <v>0</v>
          </cell>
          <cell r="E1459">
            <v>2153675</v>
          </cell>
          <cell r="F1459" t="str">
            <v>M</v>
          </cell>
          <cell r="G1459" t="str">
            <v>T</v>
          </cell>
          <cell r="H1459" t="str">
            <v>1971/11/10</v>
          </cell>
          <cell r="I1459" t="str">
            <v>ADATC</v>
          </cell>
          <cell r="J1459" t="str">
            <v>J F Keith ADATC</v>
          </cell>
          <cell r="K1459" t="str">
            <v>951699004P</v>
          </cell>
          <cell r="M1459" t="str">
            <v>1105191</v>
          </cell>
          <cell r="N1459" t="str">
            <v>West</v>
          </cell>
          <cell r="O1459" t="str">
            <v>110</v>
          </cell>
          <cell r="P1459" t="str">
            <v>Mecklenburg</v>
          </cell>
          <cell r="Q1459" t="str">
            <v>Program Completion ADATC only</v>
          </cell>
          <cell r="R1459" t="str">
            <v>Other outpatient and residential non state facilit</v>
          </cell>
          <cell r="S1459" t="str">
            <v>Residental facility excluding nursing homes(halfwa</v>
          </cell>
          <cell r="T1459" t="str">
            <v>SA</v>
          </cell>
          <cell r="U1459" t="str">
            <v>Mecklenburg</v>
          </cell>
          <cell r="V1459" t="str">
            <v>Mecklenburg</v>
          </cell>
          <cell r="W1459" t="str">
            <v>Mecklenburg</v>
          </cell>
          <cell r="X1459" t="str">
            <v>Mecklenburg</v>
          </cell>
          <cell r="Y1459" t="str">
            <v>Mecklenburg</v>
          </cell>
          <cell r="AA1459" t="str">
            <v>SELF PAY</v>
          </cell>
          <cell r="AB1459" t="str">
            <v>SELF PAY</v>
          </cell>
          <cell r="AK1459" t="str">
            <v>Self</v>
          </cell>
          <cell r="AL1459">
            <v>39.747945205479454</v>
          </cell>
          <cell r="AM1459">
            <v>1544</v>
          </cell>
          <cell r="AN1459">
            <v>1</v>
          </cell>
          <cell r="AO1459">
            <v>1</v>
          </cell>
          <cell r="AP1459">
            <v>20110208</v>
          </cell>
          <cell r="AQ1459">
            <v>0</v>
          </cell>
          <cell r="AR1459" t="str">
            <v>0-7 Days</v>
          </cell>
          <cell r="AS1459">
            <v>0</v>
          </cell>
          <cell r="AT1459">
            <v>0</v>
          </cell>
          <cell r="AU1459">
            <v>0</v>
          </cell>
          <cell r="AV1459" t="b">
            <v>0</v>
          </cell>
          <cell r="AW1459" t="b">
            <v>1</v>
          </cell>
          <cell r="AX1459" t="b">
            <v>1</v>
          </cell>
          <cell r="AY1459" t="b">
            <v>0</v>
          </cell>
          <cell r="AZ1459">
            <v>1</v>
          </cell>
          <cell r="BA1459" t="b">
            <v>1</v>
          </cell>
          <cell r="BB1459" t="b">
            <v>1</v>
          </cell>
          <cell r="BC1459">
            <v>1</v>
          </cell>
        </row>
        <row r="1460">
          <cell r="A1460" t="str">
            <v>0</v>
          </cell>
          <cell r="B1460" t="str">
            <v>2011/01/18</v>
          </cell>
          <cell r="C1460" t="str">
            <v>2011/02/04</v>
          </cell>
          <cell r="D1460">
            <v>0</v>
          </cell>
          <cell r="E1460">
            <v>1917011</v>
          </cell>
          <cell r="F1460" t="str">
            <v>M</v>
          </cell>
          <cell r="G1460" t="str">
            <v>T</v>
          </cell>
          <cell r="H1460" t="str">
            <v>1979/11/02</v>
          </cell>
          <cell r="I1460" t="str">
            <v>Psych Hospital</v>
          </cell>
          <cell r="J1460" t="str">
            <v>Central Regional Hospital</v>
          </cell>
          <cell r="K1460" t="str">
            <v>901182703L</v>
          </cell>
          <cell r="L1460" t="str">
            <v>947341997K</v>
          </cell>
          <cell r="M1460" t="str">
            <v>1105192</v>
          </cell>
          <cell r="N1460" t="str">
            <v>C</v>
          </cell>
          <cell r="O1460" t="str">
            <v>207</v>
          </cell>
          <cell r="P1460" t="str">
            <v>Durham</v>
          </cell>
          <cell r="Q1460" t="str">
            <v>Direct with Approval</v>
          </cell>
          <cell r="R1460" t="str">
            <v>Other outpatient and residential non state facilit</v>
          </cell>
          <cell r="S1460" t="str">
            <v>Homeless(street vehicle shelter for homeless)</v>
          </cell>
          <cell r="T1460" t="str">
            <v>MH</v>
          </cell>
          <cell r="U1460" t="str">
            <v>Durham</v>
          </cell>
          <cell r="V1460" t="str">
            <v>Durham</v>
          </cell>
          <cell r="W1460" t="str">
            <v>Durham</v>
          </cell>
          <cell r="X1460" t="str">
            <v>Durham</v>
          </cell>
          <cell r="Y1460" t="str">
            <v>Durham Center</v>
          </cell>
          <cell r="AA1460" t="str">
            <v>SELF PAY</v>
          </cell>
          <cell r="AB1460" t="str">
            <v>SELF PAY</v>
          </cell>
          <cell r="AC1460" t="str">
            <v>MEDICAID(NC)</v>
          </cell>
          <cell r="AD1460" t="str">
            <v>MEDICAID</v>
          </cell>
          <cell r="AK1460" t="str">
            <v>Medicaid</v>
          </cell>
          <cell r="AL1460">
            <v>31.764383561643836</v>
          </cell>
          <cell r="AM1460">
            <v>245</v>
          </cell>
          <cell r="AN1460">
            <v>1</v>
          </cell>
          <cell r="AO1460">
            <v>1</v>
          </cell>
          <cell r="AP1460">
            <v>20110210</v>
          </cell>
          <cell r="AQ1460">
            <v>6</v>
          </cell>
          <cell r="AR1460" t="str">
            <v>0-7 Days</v>
          </cell>
          <cell r="AS1460">
            <v>0</v>
          </cell>
          <cell r="AT1460">
            <v>0</v>
          </cell>
          <cell r="AU1460">
            <v>1</v>
          </cell>
          <cell r="AV1460" t="b">
            <v>1</v>
          </cell>
          <cell r="AW1460" t="b">
            <v>1</v>
          </cell>
          <cell r="AX1460" t="b">
            <v>1</v>
          </cell>
          <cell r="AY1460" t="b">
            <v>0</v>
          </cell>
          <cell r="AZ1460">
            <v>0</v>
          </cell>
          <cell r="BA1460" t="b">
            <v>1</v>
          </cell>
          <cell r="BB1460" t="b">
            <v>1</v>
          </cell>
          <cell r="BC1460">
            <v>1</v>
          </cell>
        </row>
        <row r="1461">
          <cell r="A1461" t="str">
            <v>H</v>
          </cell>
          <cell r="B1461" t="str">
            <v>2011/01/18</v>
          </cell>
          <cell r="C1461" t="str">
            <v>2011/02/07</v>
          </cell>
          <cell r="D1461">
            <v>0</v>
          </cell>
          <cell r="E1461">
            <v>2301944</v>
          </cell>
          <cell r="F1461" t="str">
            <v>M</v>
          </cell>
          <cell r="G1461" t="str">
            <v>T</v>
          </cell>
          <cell r="H1461" t="str">
            <v>1987/02/18</v>
          </cell>
          <cell r="I1461" t="str">
            <v>ADATC</v>
          </cell>
          <cell r="J1461" t="str">
            <v>J F Keith ADATC</v>
          </cell>
          <cell r="K1461" t="str">
            <v>901597466R</v>
          </cell>
          <cell r="M1461" t="str">
            <v>1105194</v>
          </cell>
          <cell r="N1461" t="str">
            <v>West</v>
          </cell>
          <cell r="O1461" t="str">
            <v>113</v>
          </cell>
          <cell r="P1461" t="str">
            <v>Western Highlands</v>
          </cell>
          <cell r="Q1461" t="str">
            <v>Program Completion ADATC only</v>
          </cell>
          <cell r="R1461" t="str">
            <v>Other outpatient and residential non state facilit</v>
          </cell>
          <cell r="S1461" t="str">
            <v>Residental facility excluding nursing homes(halfwa</v>
          </cell>
          <cell r="T1461" t="str">
            <v>SA</v>
          </cell>
          <cell r="U1461" t="str">
            <v>Mitchell</v>
          </cell>
          <cell r="V1461" t="str">
            <v>Mitchell</v>
          </cell>
          <cell r="W1461" t="str">
            <v>Buncombe</v>
          </cell>
          <cell r="Y1461" t="str">
            <v>Western Highlands</v>
          </cell>
          <cell r="AA1461" t="str">
            <v>SELF PAY</v>
          </cell>
          <cell r="AB1461" t="str">
            <v>SELF PAY</v>
          </cell>
          <cell r="AK1461" t="str">
            <v>Self</v>
          </cell>
          <cell r="AL1461">
            <v>24.463013698630139</v>
          </cell>
          <cell r="AM1461">
            <v>1628</v>
          </cell>
          <cell r="AN1461">
            <v>0</v>
          </cell>
          <cell r="AO1461">
            <v>0</v>
          </cell>
          <cell r="AP1461" t="str">
            <v>.</v>
          </cell>
          <cell r="AQ1461" t="str">
            <v>.</v>
          </cell>
          <cell r="AR1461" t="str">
            <v>Not Seen</v>
          </cell>
          <cell r="AS1461">
            <v>0</v>
          </cell>
          <cell r="AT1461">
            <v>0</v>
          </cell>
          <cell r="AU1461">
            <v>0</v>
          </cell>
          <cell r="AV1461" t="b">
            <v>0</v>
          </cell>
          <cell r="AW1461" t="b">
            <v>1</v>
          </cell>
          <cell r="AX1461" t="b">
            <v>1</v>
          </cell>
          <cell r="AY1461" t="b">
            <v>0</v>
          </cell>
          <cell r="AZ1461">
            <v>1</v>
          </cell>
          <cell r="BA1461" t="b">
            <v>1</v>
          </cell>
          <cell r="BB1461" t="b">
            <v>1</v>
          </cell>
          <cell r="BC1461">
            <v>1</v>
          </cell>
        </row>
        <row r="1462">
          <cell r="A1462" t="str">
            <v>8</v>
          </cell>
          <cell r="B1462" t="str">
            <v>2011/01/18</v>
          </cell>
          <cell r="C1462" t="str">
            <v>2011/02/11</v>
          </cell>
          <cell r="D1462">
            <v>0</v>
          </cell>
          <cell r="E1462">
            <v>2082559</v>
          </cell>
          <cell r="F1462" t="str">
            <v>F</v>
          </cell>
          <cell r="G1462" t="str">
            <v>T</v>
          </cell>
          <cell r="H1462" t="str">
            <v>1962/06/24</v>
          </cell>
          <cell r="I1462" t="str">
            <v>ADATC</v>
          </cell>
          <cell r="J1462" t="str">
            <v>R. J. Blackley ADATC</v>
          </cell>
          <cell r="K1462" t="str">
            <v>950112830K</v>
          </cell>
          <cell r="M1462" t="str">
            <v>1105195</v>
          </cell>
          <cell r="N1462" t="str">
            <v>C</v>
          </cell>
          <cell r="O1462" t="str">
            <v>202</v>
          </cell>
          <cell r="P1462" t="str">
            <v>CenterPoint</v>
          </cell>
          <cell r="Q1462" t="str">
            <v>Program Completion ADATC only</v>
          </cell>
          <cell r="R1462" t="str">
            <v>Other outpatient and residential non state facilit</v>
          </cell>
          <cell r="S1462" t="str">
            <v>Residental facility excluding nursing homes(halfwa</v>
          </cell>
          <cell r="T1462" t="str">
            <v>SA</v>
          </cell>
          <cell r="U1462" t="str">
            <v>Davie</v>
          </cell>
          <cell r="V1462" t="str">
            <v>Davie</v>
          </cell>
          <cell r="W1462" t="str">
            <v>Orange</v>
          </cell>
          <cell r="X1462" t="str">
            <v>CenterPoint</v>
          </cell>
          <cell r="Y1462" t="str">
            <v>CenterPoint Human Services</v>
          </cell>
          <cell r="AA1462" t="str">
            <v>SELF PAY</v>
          </cell>
          <cell r="AB1462" t="str">
            <v>SELF PAY</v>
          </cell>
          <cell r="AK1462" t="str">
            <v>Self</v>
          </cell>
          <cell r="AL1462">
            <v>49.134246575342466</v>
          </cell>
          <cell r="AM1462">
            <v>1201</v>
          </cell>
          <cell r="AN1462">
            <v>1</v>
          </cell>
          <cell r="AO1462">
            <v>1</v>
          </cell>
          <cell r="AP1462">
            <v>20110301</v>
          </cell>
          <cell r="AQ1462">
            <v>18</v>
          </cell>
          <cell r="AR1462" t="str">
            <v>8-30 Days</v>
          </cell>
          <cell r="AS1462">
            <v>0</v>
          </cell>
          <cell r="AT1462">
            <v>0</v>
          </cell>
          <cell r="AU1462">
            <v>0</v>
          </cell>
          <cell r="AV1462" t="b">
            <v>0</v>
          </cell>
          <cell r="AW1462" t="b">
            <v>1</v>
          </cell>
          <cell r="AX1462" t="b">
            <v>1</v>
          </cell>
          <cell r="AY1462" t="b">
            <v>0</v>
          </cell>
          <cell r="AZ1462">
            <v>1</v>
          </cell>
          <cell r="BA1462" t="b">
            <v>1</v>
          </cell>
          <cell r="BB1462" t="b">
            <v>1</v>
          </cell>
          <cell r="BC1462">
            <v>1</v>
          </cell>
        </row>
        <row r="1463">
          <cell r="A1463" t="str">
            <v>H</v>
          </cell>
          <cell r="B1463" t="str">
            <v>2011/01/18</v>
          </cell>
          <cell r="C1463" t="str">
            <v>2011/02/07</v>
          </cell>
          <cell r="D1463">
            <v>0</v>
          </cell>
          <cell r="E1463">
            <v>2301945</v>
          </cell>
          <cell r="F1463" t="str">
            <v>M</v>
          </cell>
          <cell r="G1463" t="str">
            <v>T</v>
          </cell>
          <cell r="H1463" t="str">
            <v>1941/03/04</v>
          </cell>
          <cell r="I1463" t="str">
            <v>ADATC</v>
          </cell>
          <cell r="J1463" t="str">
            <v>J F Keith ADATC</v>
          </cell>
          <cell r="K1463" t="str">
            <v>900713426O</v>
          </cell>
          <cell r="L1463" t="str">
            <v>900713426O</v>
          </cell>
          <cell r="M1463" t="str">
            <v>1105197</v>
          </cell>
          <cell r="N1463" t="str">
            <v>West</v>
          </cell>
          <cell r="O1463" t="str">
            <v>113</v>
          </cell>
          <cell r="P1463" t="str">
            <v>Western Highlands</v>
          </cell>
          <cell r="Q1463" t="str">
            <v>Program Completion ADATC only</v>
          </cell>
          <cell r="R1463" t="str">
            <v>Other outpatient and residential non state facilit</v>
          </cell>
          <cell r="S1463" t="str">
            <v>Private residence</v>
          </cell>
          <cell r="T1463" t="str">
            <v>SA</v>
          </cell>
          <cell r="U1463" t="str">
            <v>Transylvania</v>
          </cell>
          <cell r="V1463" t="str">
            <v>Transylvania</v>
          </cell>
          <cell r="W1463" t="str">
            <v>Transylvania</v>
          </cell>
          <cell r="Y1463" t="str">
            <v>Western Highlands</v>
          </cell>
          <cell r="AA1463" t="str">
            <v>MEDICARE PART A</v>
          </cell>
          <cell r="AB1463" t="str">
            <v>MEDICARE</v>
          </cell>
          <cell r="AC1463" t="str">
            <v>SELF PAY</v>
          </cell>
          <cell r="AD1463" t="str">
            <v>SELF PAY</v>
          </cell>
          <cell r="AE1463" t="str">
            <v>MEDICARE PART B</v>
          </cell>
          <cell r="AF1463" t="str">
            <v>MEDICARE</v>
          </cell>
          <cell r="AG1463" t="str">
            <v>MEDICAID(NC)</v>
          </cell>
          <cell r="AH1463" t="str">
            <v>MEDICAID</v>
          </cell>
          <cell r="AK1463" t="str">
            <v>Medicaid</v>
          </cell>
          <cell r="AL1463">
            <v>70.454794520547949</v>
          </cell>
          <cell r="AM1463">
            <v>1629</v>
          </cell>
          <cell r="AN1463">
            <v>0</v>
          </cell>
          <cell r="AO1463">
            <v>0</v>
          </cell>
          <cell r="AP1463" t="str">
            <v>.</v>
          </cell>
          <cell r="AQ1463" t="str">
            <v>.</v>
          </cell>
          <cell r="AR1463" t="str">
            <v>Not Seen</v>
          </cell>
          <cell r="AS1463">
            <v>0</v>
          </cell>
          <cell r="AT1463">
            <v>0</v>
          </cell>
          <cell r="AU1463">
            <v>0</v>
          </cell>
          <cell r="AV1463" t="b">
            <v>0</v>
          </cell>
          <cell r="AW1463" t="b">
            <v>1</v>
          </cell>
          <cell r="AX1463" t="b">
            <v>1</v>
          </cell>
          <cell r="AY1463" t="b">
            <v>0</v>
          </cell>
          <cell r="AZ1463">
            <v>1</v>
          </cell>
          <cell r="BA1463" t="b">
            <v>1</v>
          </cell>
          <cell r="BB1463" t="b">
            <v>1</v>
          </cell>
          <cell r="BC1463">
            <v>1</v>
          </cell>
        </row>
        <row r="1464">
          <cell r="A1464" t="str">
            <v>1</v>
          </cell>
          <cell r="B1464" t="str">
            <v>2011/01/19</v>
          </cell>
          <cell r="C1464" t="str">
            <v>2011/01/28</v>
          </cell>
          <cell r="D1464">
            <v>0</v>
          </cell>
          <cell r="E1464">
            <v>2221354</v>
          </cell>
          <cell r="F1464" t="str">
            <v>M</v>
          </cell>
          <cell r="G1464" t="str">
            <v>T</v>
          </cell>
          <cell r="H1464" t="str">
            <v>1986/05/27</v>
          </cell>
          <cell r="I1464" t="str">
            <v>Psych Hospital</v>
          </cell>
          <cell r="J1464" t="str">
            <v>Cherry</v>
          </cell>
          <cell r="K1464" t="str">
            <v>946214707S</v>
          </cell>
          <cell r="L1464" t="str">
            <v>946214707S</v>
          </cell>
          <cell r="M1464" t="str">
            <v>1105198</v>
          </cell>
          <cell r="N1464" t="str">
            <v>East</v>
          </cell>
          <cell r="O1464" t="str">
            <v>402</v>
          </cell>
          <cell r="P1464" t="str">
            <v>Onslow Carteret</v>
          </cell>
          <cell r="Q1464" t="str">
            <v>Direct with Approval</v>
          </cell>
          <cell r="R1464" t="str">
            <v>Other outpatient and residential non state facilit</v>
          </cell>
          <cell r="S1464" t="str">
            <v>Private residence</v>
          </cell>
          <cell r="T1464" t="str">
            <v>MH</v>
          </cell>
          <cell r="U1464" t="str">
            <v>Onslow</v>
          </cell>
          <cell r="V1464" t="str">
            <v>Onslow</v>
          </cell>
          <cell r="W1464" t="str">
            <v>Onslow</v>
          </cell>
          <cell r="X1464" t="str">
            <v>Onslow Carteret</v>
          </cell>
          <cell r="Y1464" t="str">
            <v>Onslow-Carteret</v>
          </cell>
          <cell r="AA1464" t="str">
            <v>SELF PAY</v>
          </cell>
          <cell r="AB1464" t="str">
            <v>SELF PAY</v>
          </cell>
          <cell r="AK1464" t="str">
            <v>Self</v>
          </cell>
          <cell r="AL1464">
            <v>25.194520547945206</v>
          </cell>
          <cell r="AM1464">
            <v>647</v>
          </cell>
          <cell r="AN1464">
            <v>1</v>
          </cell>
          <cell r="AO1464">
            <v>1</v>
          </cell>
          <cell r="AP1464">
            <v>20110128</v>
          </cell>
          <cell r="AQ1464">
            <v>0</v>
          </cell>
          <cell r="AR1464" t="str">
            <v>0-7 Days</v>
          </cell>
          <cell r="AS1464">
            <v>0</v>
          </cell>
          <cell r="AT1464">
            <v>0</v>
          </cell>
          <cell r="AU1464">
            <v>1</v>
          </cell>
          <cell r="AV1464" t="b">
            <v>1</v>
          </cell>
          <cell r="AW1464" t="b">
            <v>1</v>
          </cell>
          <cell r="AX1464" t="b">
            <v>1</v>
          </cell>
          <cell r="AY1464" t="b">
            <v>0</v>
          </cell>
          <cell r="AZ1464">
            <v>0</v>
          </cell>
          <cell r="BA1464" t="b">
            <v>1</v>
          </cell>
          <cell r="BB1464" t="b">
            <v>1</v>
          </cell>
          <cell r="BC1464">
            <v>1</v>
          </cell>
        </row>
        <row r="1465">
          <cell r="A1465" t="str">
            <v>H</v>
          </cell>
          <cell r="B1465" t="str">
            <v>2011/01/18</v>
          </cell>
          <cell r="C1465" t="str">
            <v>2011/01/22</v>
          </cell>
          <cell r="D1465">
            <v>0</v>
          </cell>
          <cell r="E1465">
            <v>2026425</v>
          </cell>
          <cell r="F1465" t="str">
            <v>F</v>
          </cell>
          <cell r="G1465" t="str">
            <v>T</v>
          </cell>
          <cell r="H1465" t="str">
            <v>1978/06/16</v>
          </cell>
          <cell r="I1465" t="str">
            <v>ADATC</v>
          </cell>
          <cell r="J1465" t="str">
            <v>J F Keith ADATC</v>
          </cell>
          <cell r="K1465" t="str">
            <v>901524109L</v>
          </cell>
          <cell r="L1465" t="str">
            <v>901524109L</v>
          </cell>
          <cell r="M1465" t="str">
            <v>1105200</v>
          </cell>
          <cell r="N1465" t="str">
            <v>West</v>
          </cell>
          <cell r="O1465" t="str">
            <v>113</v>
          </cell>
          <cell r="P1465" t="str">
            <v>Western Highlands</v>
          </cell>
          <cell r="Q1465" t="str">
            <v>Program Completion ADATC only</v>
          </cell>
          <cell r="R1465" t="str">
            <v>Other outpatient and residential non state facilit</v>
          </cell>
          <cell r="S1465" t="str">
            <v>Private residence</v>
          </cell>
          <cell r="T1465" t="str">
            <v>SA</v>
          </cell>
          <cell r="U1465" t="str">
            <v>Buncombe</v>
          </cell>
          <cell r="V1465" t="str">
            <v>Buncombe</v>
          </cell>
          <cell r="W1465" t="str">
            <v>Madison</v>
          </cell>
          <cell r="Y1465" t="str">
            <v>Western Highlands</v>
          </cell>
          <cell r="AA1465" t="str">
            <v>SELF PAY</v>
          </cell>
          <cell r="AB1465" t="str">
            <v>SELF PAY</v>
          </cell>
          <cell r="AC1465" t="str">
            <v>MEDICAID(NC)</v>
          </cell>
          <cell r="AD1465" t="str">
            <v>MEDICAID</v>
          </cell>
          <cell r="AK1465" t="str">
            <v>Medicaid</v>
          </cell>
          <cell r="AL1465">
            <v>33.145205479452052</v>
          </cell>
          <cell r="AM1465">
            <v>1518</v>
          </cell>
          <cell r="AN1465">
            <v>1</v>
          </cell>
          <cell r="AO1465">
            <v>1</v>
          </cell>
          <cell r="AP1465">
            <v>20110420</v>
          </cell>
          <cell r="AQ1465">
            <v>88</v>
          </cell>
          <cell r="AR1465" t="str">
            <v>&gt;60 Days</v>
          </cell>
          <cell r="AS1465">
            <v>0</v>
          </cell>
          <cell r="AT1465">
            <v>0</v>
          </cell>
          <cell r="AU1465">
            <v>0</v>
          </cell>
          <cell r="AV1465" t="b">
            <v>0</v>
          </cell>
          <cell r="AW1465" t="b">
            <v>1</v>
          </cell>
          <cell r="AX1465" t="b">
            <v>1</v>
          </cell>
          <cell r="AY1465" t="b">
            <v>0</v>
          </cell>
          <cell r="AZ1465">
            <v>1</v>
          </cell>
          <cell r="BA1465" t="b">
            <v>1</v>
          </cell>
          <cell r="BB1465" t="b">
            <v>1</v>
          </cell>
          <cell r="BC1465">
            <v>1</v>
          </cell>
        </row>
        <row r="1466">
          <cell r="A1466" t="str">
            <v>1</v>
          </cell>
          <cell r="B1466" t="str">
            <v>2011/01/19</v>
          </cell>
          <cell r="C1466" t="str">
            <v>2011/01/31</v>
          </cell>
          <cell r="D1466">
            <v>0</v>
          </cell>
          <cell r="E1466">
            <v>2291040</v>
          </cell>
          <cell r="F1466" t="str">
            <v>M</v>
          </cell>
          <cell r="G1466" t="str">
            <v>T</v>
          </cell>
          <cell r="H1466" t="str">
            <v>1988/03/10</v>
          </cell>
          <cell r="I1466" t="str">
            <v>Psych Hospital</v>
          </cell>
          <cell r="J1466" t="str">
            <v>Cherry</v>
          </cell>
          <cell r="K1466" t="str">
            <v>951738757L</v>
          </cell>
          <cell r="M1466" t="str">
            <v>1105201</v>
          </cell>
          <cell r="N1466" t="str">
            <v>East</v>
          </cell>
          <cell r="O1466" t="str">
            <v>408</v>
          </cell>
          <cell r="P1466" t="str">
            <v>Eastpointe</v>
          </cell>
          <cell r="Q1466" t="str">
            <v>Direct with Approval</v>
          </cell>
          <cell r="R1466" t="str">
            <v>Other outpatient and residential non state facilit</v>
          </cell>
          <cell r="S1466" t="str">
            <v>Homeless(street vehicle shelter for homeless)</v>
          </cell>
          <cell r="T1466" t="str">
            <v>MH</v>
          </cell>
          <cell r="U1466" t="str">
            <v>Duplin</v>
          </cell>
          <cell r="V1466" t="str">
            <v>Duplin</v>
          </cell>
          <cell r="W1466" t="str">
            <v>Johnston</v>
          </cell>
          <cell r="X1466" t="str">
            <v>Johnston</v>
          </cell>
          <cell r="Y1466" t="str">
            <v>Johnston</v>
          </cell>
          <cell r="AA1466" t="str">
            <v>SELF PAY</v>
          </cell>
          <cell r="AB1466" t="str">
            <v>SELF PAY</v>
          </cell>
          <cell r="AK1466" t="str">
            <v>Self</v>
          </cell>
          <cell r="AL1466">
            <v>23.405479452054795</v>
          </cell>
          <cell r="AM1466">
            <v>693</v>
          </cell>
          <cell r="AN1466">
            <v>0</v>
          </cell>
          <cell r="AO1466">
            <v>0</v>
          </cell>
          <cell r="AP1466" t="str">
            <v>.</v>
          </cell>
          <cell r="AQ1466" t="str">
            <v>.</v>
          </cell>
          <cell r="AR1466" t="str">
            <v>Not Seen</v>
          </cell>
          <cell r="AS1466">
            <v>0</v>
          </cell>
          <cell r="AT1466">
            <v>0</v>
          </cell>
          <cell r="AU1466">
            <v>1</v>
          </cell>
          <cell r="AV1466" t="b">
            <v>1</v>
          </cell>
          <cell r="AW1466" t="b">
            <v>1</v>
          </cell>
          <cell r="AX1466" t="b">
            <v>1</v>
          </cell>
          <cell r="AY1466" t="b">
            <v>0</v>
          </cell>
          <cell r="AZ1466">
            <v>0</v>
          </cell>
          <cell r="BA1466" t="b">
            <v>1</v>
          </cell>
          <cell r="BB1466" t="b">
            <v>1</v>
          </cell>
          <cell r="BC1466">
            <v>1</v>
          </cell>
        </row>
        <row r="1467">
          <cell r="A1467" t="str">
            <v>H</v>
          </cell>
          <cell r="B1467" t="str">
            <v>2011/01/19</v>
          </cell>
          <cell r="C1467" t="str">
            <v>2011/02/09</v>
          </cell>
          <cell r="D1467">
            <v>0</v>
          </cell>
          <cell r="E1467">
            <v>2301951</v>
          </cell>
          <cell r="F1467" t="str">
            <v>M</v>
          </cell>
          <cell r="G1467" t="str">
            <v>T</v>
          </cell>
          <cell r="H1467" t="str">
            <v>1973/08/13</v>
          </cell>
          <cell r="I1467" t="str">
            <v>ADATC</v>
          </cell>
          <cell r="J1467" t="str">
            <v>J F Keith ADATC</v>
          </cell>
          <cell r="K1467" t="str">
            <v>951760721L</v>
          </cell>
          <cell r="M1467" t="str">
            <v>1105204</v>
          </cell>
          <cell r="N1467" t="str">
            <v>West</v>
          </cell>
          <cell r="O1467" t="str">
            <v>113</v>
          </cell>
          <cell r="P1467" t="str">
            <v>Western Highlands</v>
          </cell>
          <cell r="Q1467" t="str">
            <v>Program Completion ADATC only</v>
          </cell>
          <cell r="R1467" t="str">
            <v>Other outpatient and residential non state facilit</v>
          </cell>
          <cell r="S1467" t="str">
            <v>Private residence</v>
          </cell>
          <cell r="T1467" t="str">
            <v>SA</v>
          </cell>
          <cell r="U1467" t="str">
            <v>Yancey</v>
          </cell>
          <cell r="V1467" t="str">
            <v>Yancey</v>
          </cell>
          <cell r="W1467" t="str">
            <v>Yancey</v>
          </cell>
          <cell r="Y1467" t="str">
            <v>Western Highlands</v>
          </cell>
          <cell r="AA1467" t="str">
            <v>SELF PAY</v>
          </cell>
          <cell r="AB1467" t="str">
            <v>SELF PAY</v>
          </cell>
          <cell r="AK1467" t="str">
            <v>Self</v>
          </cell>
          <cell r="AL1467">
            <v>37.989041095890414</v>
          </cell>
          <cell r="AM1467">
            <v>1630</v>
          </cell>
          <cell r="AN1467">
            <v>0</v>
          </cell>
          <cell r="AO1467">
            <v>0</v>
          </cell>
          <cell r="AP1467" t="str">
            <v>.</v>
          </cell>
          <cell r="AQ1467" t="str">
            <v>.</v>
          </cell>
          <cell r="AR1467" t="str">
            <v>Not Seen</v>
          </cell>
          <cell r="AS1467">
            <v>0</v>
          </cell>
          <cell r="AT1467">
            <v>0</v>
          </cell>
          <cell r="AU1467">
            <v>0</v>
          </cell>
          <cell r="AV1467" t="b">
            <v>0</v>
          </cell>
          <cell r="AW1467" t="b">
            <v>1</v>
          </cell>
          <cell r="AX1467" t="b">
            <v>1</v>
          </cell>
          <cell r="AY1467" t="b">
            <v>0</v>
          </cell>
          <cell r="AZ1467">
            <v>1</v>
          </cell>
          <cell r="BA1467" t="b">
            <v>1</v>
          </cell>
          <cell r="BB1467" t="b">
            <v>1</v>
          </cell>
          <cell r="BC1467">
            <v>1</v>
          </cell>
        </row>
        <row r="1468">
          <cell r="A1468" t="str">
            <v>2</v>
          </cell>
          <cell r="B1468" t="str">
            <v>2011/01/19</v>
          </cell>
          <cell r="C1468" t="str">
            <v>2011/01/25</v>
          </cell>
          <cell r="D1468">
            <v>0</v>
          </cell>
          <cell r="E1468">
            <v>2179056</v>
          </cell>
          <cell r="F1468" t="str">
            <v>F</v>
          </cell>
          <cell r="G1468" t="str">
            <v>T</v>
          </cell>
          <cell r="H1468" t="str">
            <v>1983/07/26</v>
          </cell>
          <cell r="I1468" t="str">
            <v>Psych Hospital</v>
          </cell>
          <cell r="J1468" t="str">
            <v>Broughton</v>
          </cell>
          <cell r="K1468" t="str">
            <v>949969613K</v>
          </cell>
          <cell r="M1468" t="str">
            <v>1105205</v>
          </cell>
          <cell r="N1468" t="str">
            <v>West</v>
          </cell>
          <cell r="O1468" t="str">
            <v>113</v>
          </cell>
          <cell r="P1468" t="str">
            <v>Western Highlands</v>
          </cell>
          <cell r="Q1468" t="str">
            <v>Direct with Approval</v>
          </cell>
          <cell r="R1468" t="str">
            <v>Other outpatient and residential non state facilit</v>
          </cell>
          <cell r="S1468" t="str">
            <v>Private residence</v>
          </cell>
          <cell r="T1468" t="str">
            <v>MH</v>
          </cell>
          <cell r="U1468" t="str">
            <v>Buncombe</v>
          </cell>
          <cell r="V1468" t="str">
            <v>Buncombe</v>
          </cell>
          <cell r="W1468" t="str">
            <v>Buncombe</v>
          </cell>
          <cell r="Y1468" t="str">
            <v>Western Highlands</v>
          </cell>
          <cell r="AA1468" t="str">
            <v>SELF PAY</v>
          </cell>
          <cell r="AB1468" t="str">
            <v>SELF PAY</v>
          </cell>
          <cell r="AK1468" t="str">
            <v>Self</v>
          </cell>
          <cell r="AL1468">
            <v>28.032876712328768</v>
          </cell>
          <cell r="AM1468">
            <v>917</v>
          </cell>
          <cell r="AN1468">
            <v>1</v>
          </cell>
          <cell r="AO1468">
            <v>1</v>
          </cell>
          <cell r="AP1468">
            <v>20110227</v>
          </cell>
          <cell r="AQ1468">
            <v>33</v>
          </cell>
          <cell r="AR1468" t="str">
            <v>31-60 Days</v>
          </cell>
          <cell r="AS1468">
            <v>0</v>
          </cell>
          <cell r="AT1468">
            <v>0</v>
          </cell>
          <cell r="AU1468">
            <v>1</v>
          </cell>
          <cell r="AV1468" t="b">
            <v>1</v>
          </cell>
          <cell r="AW1468" t="b">
            <v>1</v>
          </cell>
          <cell r="AX1468" t="b">
            <v>1</v>
          </cell>
          <cell r="AY1468" t="b">
            <v>0</v>
          </cell>
          <cell r="AZ1468">
            <v>0</v>
          </cell>
          <cell r="BA1468" t="b">
            <v>1</v>
          </cell>
          <cell r="BB1468" t="b">
            <v>1</v>
          </cell>
          <cell r="BC1468">
            <v>1</v>
          </cell>
        </row>
        <row r="1469">
          <cell r="A1469" t="str">
            <v>H</v>
          </cell>
          <cell r="B1469" t="str">
            <v>2011/01/19</v>
          </cell>
          <cell r="C1469" t="str">
            <v>2011/02/09</v>
          </cell>
          <cell r="D1469">
            <v>0</v>
          </cell>
          <cell r="E1469">
            <v>2301952</v>
          </cell>
          <cell r="F1469" t="str">
            <v>M</v>
          </cell>
          <cell r="G1469" t="str">
            <v>T</v>
          </cell>
          <cell r="H1469" t="str">
            <v>1973/04/23</v>
          </cell>
          <cell r="I1469" t="str">
            <v>ADATC</v>
          </cell>
          <cell r="J1469" t="str">
            <v>J F Keith ADATC</v>
          </cell>
          <cell r="K1469" t="str">
            <v>945339855L</v>
          </cell>
          <cell r="M1469" t="str">
            <v>1105206</v>
          </cell>
          <cell r="N1469" t="str">
            <v>West</v>
          </cell>
          <cell r="O1469" t="str">
            <v>101</v>
          </cell>
          <cell r="P1469" t="str">
            <v>Smoky Mountain</v>
          </cell>
          <cell r="Q1469" t="str">
            <v>Program Completion ADATC only</v>
          </cell>
          <cell r="R1469" t="str">
            <v>Other outpatient and residential non state facilit</v>
          </cell>
          <cell r="S1469" t="str">
            <v>Private residence</v>
          </cell>
          <cell r="T1469" t="str">
            <v>SA</v>
          </cell>
          <cell r="U1469" t="str">
            <v>Macon</v>
          </cell>
          <cell r="V1469" t="str">
            <v>Macon</v>
          </cell>
          <cell r="W1469" t="str">
            <v>Macon</v>
          </cell>
          <cell r="X1469" t="str">
            <v>Smoky Mountain</v>
          </cell>
          <cell r="Y1469" t="str">
            <v>Smoky Mountain Center</v>
          </cell>
          <cell r="AA1469" t="str">
            <v>SELF PAY</v>
          </cell>
          <cell r="AB1469" t="str">
            <v>SELF PAY</v>
          </cell>
          <cell r="AK1469" t="str">
            <v>Self</v>
          </cell>
          <cell r="AL1469">
            <v>38.295890410958904</v>
          </cell>
          <cell r="AM1469">
            <v>1631</v>
          </cell>
          <cell r="AN1469">
            <v>1</v>
          </cell>
          <cell r="AO1469">
            <v>1</v>
          </cell>
          <cell r="AP1469">
            <v>20110210</v>
          </cell>
          <cell r="AQ1469">
            <v>1</v>
          </cell>
          <cell r="AR1469" t="str">
            <v>0-7 Days</v>
          </cell>
          <cell r="AS1469">
            <v>0</v>
          </cell>
          <cell r="AT1469">
            <v>0</v>
          </cell>
          <cell r="AU1469">
            <v>0</v>
          </cell>
          <cell r="AV1469" t="b">
            <v>0</v>
          </cell>
          <cell r="AW1469" t="b">
            <v>1</v>
          </cell>
          <cell r="AX1469" t="b">
            <v>1</v>
          </cell>
          <cell r="AY1469" t="b">
            <v>0</v>
          </cell>
          <cell r="AZ1469">
            <v>1</v>
          </cell>
          <cell r="BA1469" t="b">
            <v>1</v>
          </cell>
          <cell r="BB1469" t="b">
            <v>1</v>
          </cell>
          <cell r="BC1469">
            <v>1</v>
          </cell>
        </row>
        <row r="1470">
          <cell r="A1470" t="str">
            <v>H</v>
          </cell>
          <cell r="B1470" t="str">
            <v>2011/01/19</v>
          </cell>
          <cell r="C1470" t="str">
            <v>2011/02/04</v>
          </cell>
          <cell r="D1470">
            <v>0</v>
          </cell>
          <cell r="E1470">
            <v>2189143</v>
          </cell>
          <cell r="F1470" t="str">
            <v>M</v>
          </cell>
          <cell r="G1470" t="str">
            <v>T</v>
          </cell>
          <cell r="H1470" t="str">
            <v>1982/10/07</v>
          </cell>
          <cell r="I1470" t="str">
            <v>ADATC</v>
          </cell>
          <cell r="J1470" t="str">
            <v>J F Keith ADATC</v>
          </cell>
          <cell r="K1470" t="str">
            <v>947421967M</v>
          </cell>
          <cell r="M1470" t="str">
            <v>1105207</v>
          </cell>
          <cell r="N1470" t="str">
            <v>West</v>
          </cell>
          <cell r="O1470" t="str">
            <v>113</v>
          </cell>
          <cell r="P1470" t="str">
            <v>Western Highlands</v>
          </cell>
          <cell r="Q1470" t="str">
            <v>Program Completion ADATC only</v>
          </cell>
          <cell r="R1470" t="str">
            <v>Other outpatient and residential non state facilit</v>
          </cell>
          <cell r="S1470" t="str">
            <v>Private residence</v>
          </cell>
          <cell r="T1470" t="str">
            <v>SA</v>
          </cell>
          <cell r="U1470" t="str">
            <v>Buncombe</v>
          </cell>
          <cell r="V1470" t="str">
            <v>Buncombe</v>
          </cell>
          <cell r="W1470" t="str">
            <v>Buncombe</v>
          </cell>
          <cell r="Y1470" t="str">
            <v>Western Highlands</v>
          </cell>
          <cell r="AA1470" t="str">
            <v>SELF PAY</v>
          </cell>
          <cell r="AB1470" t="str">
            <v>SELF PAY</v>
          </cell>
          <cell r="AK1470" t="str">
            <v>Self</v>
          </cell>
          <cell r="AL1470">
            <v>28.832876712328765</v>
          </cell>
          <cell r="AM1470">
            <v>1553</v>
          </cell>
          <cell r="AN1470">
            <v>0</v>
          </cell>
          <cell r="AO1470">
            <v>0</v>
          </cell>
          <cell r="AP1470" t="str">
            <v>.</v>
          </cell>
          <cell r="AQ1470" t="str">
            <v>.</v>
          </cell>
          <cell r="AR1470" t="str">
            <v>Not Seen</v>
          </cell>
          <cell r="AS1470">
            <v>0</v>
          </cell>
          <cell r="AT1470">
            <v>0</v>
          </cell>
          <cell r="AU1470">
            <v>0</v>
          </cell>
          <cell r="AV1470" t="b">
            <v>0</v>
          </cell>
          <cell r="AW1470" t="b">
            <v>1</v>
          </cell>
          <cell r="AX1470" t="b">
            <v>1</v>
          </cell>
          <cell r="AY1470" t="b">
            <v>0</v>
          </cell>
          <cell r="AZ1470">
            <v>1</v>
          </cell>
          <cell r="BA1470" t="b">
            <v>1</v>
          </cell>
          <cell r="BB1470" t="b">
            <v>1</v>
          </cell>
          <cell r="BC1470">
            <v>1</v>
          </cell>
        </row>
        <row r="1471">
          <cell r="A1471" t="str">
            <v>H</v>
          </cell>
          <cell r="B1471" t="str">
            <v>2011/01/19</v>
          </cell>
          <cell r="C1471" t="str">
            <v>2011/02/10</v>
          </cell>
          <cell r="D1471">
            <v>0</v>
          </cell>
          <cell r="E1471">
            <v>2052005</v>
          </cell>
          <cell r="F1471" t="str">
            <v>F</v>
          </cell>
          <cell r="G1471" t="str">
            <v>T</v>
          </cell>
          <cell r="H1471" t="str">
            <v>1971/08/26</v>
          </cell>
          <cell r="I1471" t="str">
            <v>ADATC</v>
          </cell>
          <cell r="J1471" t="str">
            <v>J F Keith ADATC</v>
          </cell>
          <cell r="K1471" t="str">
            <v>901575396M</v>
          </cell>
          <cell r="L1471" t="str">
            <v>901575396M</v>
          </cell>
          <cell r="M1471" t="str">
            <v>1105209</v>
          </cell>
          <cell r="N1471" t="str">
            <v>West</v>
          </cell>
          <cell r="O1471" t="str">
            <v>101</v>
          </cell>
          <cell r="P1471" t="str">
            <v>Smoky Mountain</v>
          </cell>
          <cell r="Q1471" t="str">
            <v>Program Completion ADATC only</v>
          </cell>
          <cell r="R1471" t="str">
            <v>Other outpatient and residential non state facilit</v>
          </cell>
          <cell r="S1471" t="str">
            <v>Private residence</v>
          </cell>
          <cell r="T1471" t="str">
            <v>SA</v>
          </cell>
          <cell r="U1471" t="str">
            <v>Wilkes</v>
          </cell>
          <cell r="V1471" t="str">
            <v>Wilkes</v>
          </cell>
          <cell r="W1471" t="str">
            <v>Wilkes</v>
          </cell>
          <cell r="X1471" t="str">
            <v>Smoky Mountain</v>
          </cell>
          <cell r="Y1471" t="str">
            <v>Smoky Mountain Center</v>
          </cell>
          <cell r="AA1471" t="str">
            <v>SELF PAY</v>
          </cell>
          <cell r="AB1471" t="str">
            <v>SELF PAY</v>
          </cell>
          <cell r="AK1471" t="str">
            <v>Self</v>
          </cell>
          <cell r="AL1471">
            <v>39.956164383561642</v>
          </cell>
          <cell r="AM1471">
            <v>1523</v>
          </cell>
          <cell r="AN1471">
            <v>1</v>
          </cell>
          <cell r="AO1471">
            <v>1</v>
          </cell>
          <cell r="AP1471">
            <v>20110214</v>
          </cell>
          <cell r="AQ1471">
            <v>4</v>
          </cell>
          <cell r="AR1471" t="str">
            <v>0-7 Days</v>
          </cell>
          <cell r="AS1471">
            <v>0</v>
          </cell>
          <cell r="AT1471">
            <v>0</v>
          </cell>
          <cell r="AU1471">
            <v>0</v>
          </cell>
          <cell r="AV1471" t="b">
            <v>0</v>
          </cell>
          <cell r="AW1471" t="b">
            <v>1</v>
          </cell>
          <cell r="AX1471" t="b">
            <v>1</v>
          </cell>
          <cell r="AY1471" t="b">
            <v>0</v>
          </cell>
          <cell r="AZ1471">
            <v>1</v>
          </cell>
          <cell r="BA1471" t="b">
            <v>1</v>
          </cell>
          <cell r="BB1471" t="b">
            <v>1</v>
          </cell>
          <cell r="BC1471">
            <v>1</v>
          </cell>
        </row>
        <row r="1472">
          <cell r="A1472" t="str">
            <v>8</v>
          </cell>
          <cell r="B1472" t="str">
            <v>2011/01/19</v>
          </cell>
          <cell r="C1472" t="str">
            <v>2011/02/02</v>
          </cell>
          <cell r="D1472">
            <v>0</v>
          </cell>
          <cell r="E1472">
            <v>1433394</v>
          </cell>
          <cell r="F1472" t="str">
            <v>F</v>
          </cell>
          <cell r="G1472" t="str">
            <v>T</v>
          </cell>
          <cell r="H1472" t="str">
            <v>1989/05/29</v>
          </cell>
          <cell r="I1472" t="str">
            <v>ADATC</v>
          </cell>
          <cell r="J1472" t="str">
            <v>R. J. Blackley ADATC</v>
          </cell>
          <cell r="K1472" t="str">
            <v>262694402F</v>
          </cell>
          <cell r="L1472" t="str">
            <v>262694402F</v>
          </cell>
          <cell r="M1472" t="str">
            <v>1105210</v>
          </cell>
          <cell r="N1472" t="str">
            <v>C</v>
          </cell>
          <cell r="O1472" t="str">
            <v>308</v>
          </cell>
          <cell r="P1472" t="str">
            <v>Wake</v>
          </cell>
          <cell r="Q1472" t="str">
            <v>Program Completion ADATC only</v>
          </cell>
          <cell r="R1472" t="str">
            <v>Other outpatient and residential non state facilit</v>
          </cell>
          <cell r="S1472" t="str">
            <v>Private residence</v>
          </cell>
          <cell r="T1472" t="str">
            <v>SA</v>
          </cell>
          <cell r="U1472" t="str">
            <v>Wake</v>
          </cell>
          <cell r="V1472" t="str">
            <v>Wake</v>
          </cell>
          <cell r="W1472" t="str">
            <v>Unknown</v>
          </cell>
          <cell r="X1472" t="str">
            <v>Wake</v>
          </cell>
          <cell r="Y1472" t="str">
            <v>Wake</v>
          </cell>
          <cell r="AA1472" t="str">
            <v>SELF PAY</v>
          </cell>
          <cell r="AB1472" t="str">
            <v>SELF PAY</v>
          </cell>
          <cell r="AK1472" t="str">
            <v>Self</v>
          </cell>
          <cell r="AL1472">
            <v>22.186301369863013</v>
          </cell>
          <cell r="AM1472">
            <v>1147</v>
          </cell>
          <cell r="AN1472">
            <v>1</v>
          </cell>
          <cell r="AO1472">
            <v>1</v>
          </cell>
          <cell r="AP1472">
            <v>20110203</v>
          </cell>
          <cell r="AQ1472">
            <v>1</v>
          </cell>
          <cell r="AR1472" t="str">
            <v>0-7 Days</v>
          </cell>
          <cell r="AS1472">
            <v>0</v>
          </cell>
          <cell r="AT1472">
            <v>0</v>
          </cell>
          <cell r="AU1472">
            <v>0</v>
          </cell>
          <cell r="AV1472" t="b">
            <v>0</v>
          </cell>
          <cell r="AW1472" t="b">
            <v>1</v>
          </cell>
          <cell r="AX1472" t="b">
            <v>1</v>
          </cell>
          <cell r="AY1472" t="b">
            <v>0</v>
          </cell>
          <cell r="AZ1472">
            <v>1</v>
          </cell>
          <cell r="BA1472" t="b">
            <v>1</v>
          </cell>
          <cell r="BB1472" t="b">
            <v>1</v>
          </cell>
          <cell r="BC1472">
            <v>1</v>
          </cell>
        </row>
        <row r="1473">
          <cell r="A1473" t="str">
            <v>8</v>
          </cell>
          <cell r="B1473" t="str">
            <v>2011/01/19</v>
          </cell>
          <cell r="C1473" t="str">
            <v>2011/02/08</v>
          </cell>
          <cell r="D1473">
            <v>0</v>
          </cell>
          <cell r="E1473">
            <v>2038206</v>
          </cell>
          <cell r="F1473" t="str">
            <v>F</v>
          </cell>
          <cell r="G1473" t="str">
            <v>T</v>
          </cell>
          <cell r="H1473" t="str">
            <v>1992/06/29</v>
          </cell>
          <cell r="I1473" t="str">
            <v>ADATC</v>
          </cell>
          <cell r="J1473" t="str">
            <v>R. J. Blackley ADATC</v>
          </cell>
          <cell r="K1473" t="str">
            <v>900678167N</v>
          </cell>
          <cell r="L1473" t="str">
            <v>900678167N</v>
          </cell>
          <cell r="M1473" t="str">
            <v>1105212</v>
          </cell>
          <cell r="N1473" t="str">
            <v>C</v>
          </cell>
          <cell r="O1473" t="str">
            <v>303</v>
          </cell>
          <cell r="P1473" t="str">
            <v>Sandhills</v>
          </cell>
          <cell r="Q1473" t="str">
            <v>Program Completion ADATC only</v>
          </cell>
          <cell r="R1473" t="str">
            <v>Other outpatient and residential non state facilit</v>
          </cell>
          <cell r="S1473" t="str">
            <v>Private residence</v>
          </cell>
          <cell r="T1473" t="str">
            <v>SA</v>
          </cell>
          <cell r="U1473" t="str">
            <v>Randolph</v>
          </cell>
          <cell r="V1473" t="str">
            <v>Randolph</v>
          </cell>
          <cell r="W1473" t="str">
            <v>Randolph</v>
          </cell>
          <cell r="X1473" t="str">
            <v>Sandhills</v>
          </cell>
          <cell r="Y1473" t="str">
            <v>Sandhills Center</v>
          </cell>
          <cell r="AA1473" t="str">
            <v>SELF PAY</v>
          </cell>
          <cell r="AB1473" t="str">
            <v>SELF PAY</v>
          </cell>
          <cell r="AC1473" t="str">
            <v>MEDICAID(NC)</v>
          </cell>
          <cell r="AD1473" t="str">
            <v>MEDICAID</v>
          </cell>
          <cell r="AK1473" t="str">
            <v>Medicaid</v>
          </cell>
          <cell r="AL1473">
            <v>19.098630136986301</v>
          </cell>
          <cell r="AM1473">
            <v>1195</v>
          </cell>
          <cell r="AN1473">
            <v>0</v>
          </cell>
          <cell r="AO1473">
            <v>0</v>
          </cell>
          <cell r="AP1473" t="str">
            <v>.</v>
          </cell>
          <cell r="AQ1473" t="str">
            <v>.</v>
          </cell>
          <cell r="AR1473" t="str">
            <v>Not Seen</v>
          </cell>
          <cell r="AS1473">
            <v>0</v>
          </cell>
          <cell r="AT1473">
            <v>0</v>
          </cell>
          <cell r="AU1473">
            <v>0</v>
          </cell>
          <cell r="AV1473" t="b">
            <v>0</v>
          </cell>
          <cell r="AW1473" t="b">
            <v>1</v>
          </cell>
          <cell r="AX1473" t="b">
            <v>1</v>
          </cell>
          <cell r="AY1473" t="b">
            <v>0</v>
          </cell>
          <cell r="AZ1473">
            <v>1</v>
          </cell>
          <cell r="BA1473" t="b">
            <v>1</v>
          </cell>
          <cell r="BB1473" t="b">
            <v>1</v>
          </cell>
          <cell r="BC1473">
            <v>1</v>
          </cell>
        </row>
        <row r="1474">
          <cell r="A1474" t="str">
            <v>0</v>
          </cell>
          <cell r="B1474" t="str">
            <v>2011/01/19</v>
          </cell>
          <cell r="C1474" t="str">
            <v>2011/03/04</v>
          </cell>
          <cell r="D1474">
            <v>0</v>
          </cell>
          <cell r="E1474">
            <v>2299825</v>
          </cell>
          <cell r="F1474" t="str">
            <v>F</v>
          </cell>
          <cell r="G1474" t="str">
            <v>T</v>
          </cell>
          <cell r="H1474" t="str">
            <v>1958/09/08</v>
          </cell>
          <cell r="I1474" t="str">
            <v>Psych Hospital</v>
          </cell>
          <cell r="J1474" t="str">
            <v>Central Regional Hospital</v>
          </cell>
          <cell r="K1474" t="str">
            <v>945087405L</v>
          </cell>
          <cell r="M1474" t="str">
            <v>1105214</v>
          </cell>
          <cell r="N1474" t="str">
            <v>C</v>
          </cell>
          <cell r="O1474" t="str">
            <v>207</v>
          </cell>
          <cell r="P1474" t="str">
            <v>Durham</v>
          </cell>
          <cell r="Q1474" t="str">
            <v>Direct to Outpatient Commitment</v>
          </cell>
          <cell r="R1474" t="str">
            <v>Other outpatient and residential non state facilit</v>
          </cell>
          <cell r="S1474" t="str">
            <v>Private residence</v>
          </cell>
          <cell r="T1474" t="str">
            <v>MH</v>
          </cell>
          <cell r="U1474" t="str">
            <v>Durham</v>
          </cell>
          <cell r="V1474" t="str">
            <v>Durham</v>
          </cell>
          <cell r="W1474" t="str">
            <v>Durham</v>
          </cell>
          <cell r="X1474" t="str">
            <v>Durham</v>
          </cell>
          <cell r="Y1474" t="str">
            <v>Durham Center</v>
          </cell>
          <cell r="AA1474" t="str">
            <v>SELF PAY</v>
          </cell>
          <cell r="AB1474" t="str">
            <v>SELF PAY</v>
          </cell>
          <cell r="AK1474" t="str">
            <v>Self</v>
          </cell>
          <cell r="AL1474">
            <v>52.92876712328767</v>
          </cell>
          <cell r="AM1474">
            <v>394</v>
          </cell>
          <cell r="AN1474">
            <v>1</v>
          </cell>
          <cell r="AO1474">
            <v>1</v>
          </cell>
          <cell r="AP1474">
            <v>20110307</v>
          </cell>
          <cell r="AQ1474">
            <v>3</v>
          </cell>
          <cell r="AR1474" t="str">
            <v>0-7 Days</v>
          </cell>
          <cell r="AS1474">
            <v>0</v>
          </cell>
          <cell r="AT1474">
            <v>0</v>
          </cell>
          <cell r="AU1474">
            <v>1</v>
          </cell>
          <cell r="AV1474" t="b">
            <v>1</v>
          </cell>
          <cell r="AW1474" t="b">
            <v>1</v>
          </cell>
          <cell r="AX1474" t="b">
            <v>1</v>
          </cell>
          <cell r="AY1474" t="b">
            <v>0</v>
          </cell>
          <cell r="AZ1474">
            <v>0</v>
          </cell>
          <cell r="BA1474" t="b">
            <v>1</v>
          </cell>
          <cell r="BB1474" t="b">
            <v>1</v>
          </cell>
          <cell r="BC1474">
            <v>1</v>
          </cell>
        </row>
        <row r="1475">
          <cell r="A1475" t="str">
            <v>0</v>
          </cell>
          <cell r="B1475" t="str">
            <v>2011/01/19</v>
          </cell>
          <cell r="C1475" t="str">
            <v>2011/01/27</v>
          </cell>
          <cell r="D1475">
            <v>0</v>
          </cell>
          <cell r="E1475">
            <v>2299301</v>
          </cell>
          <cell r="F1475" t="str">
            <v>M</v>
          </cell>
          <cell r="G1475" t="str">
            <v>T</v>
          </cell>
          <cell r="H1475" t="str">
            <v>1988/02/23</v>
          </cell>
          <cell r="I1475" t="str">
            <v>Psych Hospital</v>
          </cell>
          <cell r="J1475" t="str">
            <v>Central Regional Hospital</v>
          </cell>
          <cell r="K1475" t="str">
            <v>945319495Q</v>
          </cell>
          <cell r="M1475" t="str">
            <v>1105216</v>
          </cell>
          <cell r="N1475" t="str">
            <v>C</v>
          </cell>
          <cell r="O1475" t="str">
            <v>202</v>
          </cell>
          <cell r="P1475" t="str">
            <v>CenterPoint</v>
          </cell>
          <cell r="Q1475" t="str">
            <v>Direct with Approval</v>
          </cell>
          <cell r="R1475" t="str">
            <v>Other outpatient and residential non state facilit</v>
          </cell>
          <cell r="S1475" t="str">
            <v>Private residence</v>
          </cell>
          <cell r="T1475" t="str">
            <v>MH</v>
          </cell>
          <cell r="U1475" t="str">
            <v>Davie</v>
          </cell>
          <cell r="V1475" t="str">
            <v>Davie</v>
          </cell>
          <cell r="W1475" t="str">
            <v>Davie</v>
          </cell>
          <cell r="X1475" t="str">
            <v>CenterPoint</v>
          </cell>
          <cell r="Y1475" t="str">
            <v>CenterPoint Human Services</v>
          </cell>
          <cell r="AA1475" t="str">
            <v>SELF PAY</v>
          </cell>
          <cell r="AB1475" t="str">
            <v>SELF PAY</v>
          </cell>
          <cell r="AK1475" t="str">
            <v>Self</v>
          </cell>
          <cell r="AL1475">
            <v>23.449315068493149</v>
          </cell>
          <cell r="AM1475">
            <v>391</v>
          </cell>
          <cell r="AN1475">
            <v>0</v>
          </cell>
          <cell r="AO1475">
            <v>0</v>
          </cell>
          <cell r="AP1475" t="str">
            <v>.</v>
          </cell>
          <cell r="AQ1475" t="str">
            <v>.</v>
          </cell>
          <cell r="AR1475" t="str">
            <v>Not Seen</v>
          </cell>
          <cell r="AS1475">
            <v>0</v>
          </cell>
          <cell r="AT1475">
            <v>0</v>
          </cell>
          <cell r="AU1475">
            <v>1</v>
          </cell>
          <cell r="AV1475" t="b">
            <v>1</v>
          </cell>
          <cell r="AW1475" t="b">
            <v>1</v>
          </cell>
          <cell r="AX1475" t="b">
            <v>1</v>
          </cell>
          <cell r="AY1475" t="b">
            <v>0</v>
          </cell>
          <cell r="AZ1475">
            <v>0</v>
          </cell>
          <cell r="BA1475" t="b">
            <v>1</v>
          </cell>
          <cell r="BB1475" t="b">
            <v>1</v>
          </cell>
          <cell r="BC1475">
            <v>1</v>
          </cell>
        </row>
        <row r="1476">
          <cell r="A1476" t="str">
            <v>8</v>
          </cell>
          <cell r="B1476" t="str">
            <v>2011/01/19</v>
          </cell>
          <cell r="C1476" t="str">
            <v>2011/02/08</v>
          </cell>
          <cell r="D1476">
            <v>0</v>
          </cell>
          <cell r="E1476">
            <v>2282045</v>
          </cell>
          <cell r="F1476" t="str">
            <v>F</v>
          </cell>
          <cell r="G1476" t="str">
            <v>T</v>
          </cell>
          <cell r="H1476" t="str">
            <v>1973/08/26</v>
          </cell>
          <cell r="I1476" t="str">
            <v>ADATC</v>
          </cell>
          <cell r="J1476" t="str">
            <v>R. J. Blackley ADATC</v>
          </cell>
          <cell r="K1476" t="str">
            <v>900436906Q</v>
          </cell>
          <cell r="M1476" t="str">
            <v>1105217</v>
          </cell>
          <cell r="N1476" t="str">
            <v>C</v>
          </cell>
          <cell r="O1476" t="str">
            <v>204</v>
          </cell>
          <cell r="P1476" t="str">
            <v>Guilford</v>
          </cell>
          <cell r="Q1476" t="str">
            <v>Program Completion ADATC only</v>
          </cell>
          <cell r="R1476" t="str">
            <v>Other outpatient and residential non state facilit</v>
          </cell>
          <cell r="S1476" t="str">
            <v>Residental facility excluding nursing homes(halfwa</v>
          </cell>
          <cell r="T1476" t="str">
            <v>SA</v>
          </cell>
          <cell r="U1476" t="str">
            <v>Guilford</v>
          </cell>
          <cell r="V1476" t="str">
            <v>Guilford</v>
          </cell>
          <cell r="W1476" t="str">
            <v>Guilford</v>
          </cell>
          <cell r="X1476" t="str">
            <v>Guilford</v>
          </cell>
          <cell r="Y1476" t="str">
            <v>Guilford Center</v>
          </cell>
          <cell r="AA1476" t="str">
            <v>SELF PAY</v>
          </cell>
          <cell r="AB1476" t="str">
            <v>SELF PAY</v>
          </cell>
          <cell r="AK1476" t="str">
            <v>Self</v>
          </cell>
          <cell r="AL1476">
            <v>37.953424657534249</v>
          </cell>
          <cell r="AM1476">
            <v>1246</v>
          </cell>
          <cell r="AN1476">
            <v>1</v>
          </cell>
          <cell r="AO1476">
            <v>1</v>
          </cell>
          <cell r="AP1476">
            <v>20110209</v>
          </cell>
          <cell r="AQ1476">
            <v>1</v>
          </cell>
          <cell r="AR1476" t="str">
            <v>0-7 Days</v>
          </cell>
          <cell r="AS1476">
            <v>0</v>
          </cell>
          <cell r="AT1476">
            <v>0</v>
          </cell>
          <cell r="AU1476">
            <v>0</v>
          </cell>
          <cell r="AV1476" t="b">
            <v>0</v>
          </cell>
          <cell r="AW1476" t="b">
            <v>1</v>
          </cell>
          <cell r="AX1476" t="b">
            <v>1</v>
          </cell>
          <cell r="AY1476" t="b">
            <v>0</v>
          </cell>
          <cell r="AZ1476">
            <v>1</v>
          </cell>
          <cell r="BA1476" t="b">
            <v>1</v>
          </cell>
          <cell r="BB1476" t="b">
            <v>1</v>
          </cell>
          <cell r="BC1476">
            <v>1</v>
          </cell>
        </row>
        <row r="1477">
          <cell r="A1477" t="str">
            <v>0</v>
          </cell>
          <cell r="B1477" t="str">
            <v>2011/01/19</v>
          </cell>
          <cell r="C1477" t="str">
            <v>2011/03/04</v>
          </cell>
          <cell r="D1477">
            <v>0</v>
          </cell>
          <cell r="E1477">
            <v>1700084</v>
          </cell>
          <cell r="F1477" t="str">
            <v>M</v>
          </cell>
          <cell r="G1477" t="str">
            <v>T</v>
          </cell>
          <cell r="H1477" t="str">
            <v>2001/09/16</v>
          </cell>
          <cell r="I1477" t="str">
            <v>Psych Hospital</v>
          </cell>
          <cell r="J1477" t="str">
            <v>Central Regional Hospital</v>
          </cell>
          <cell r="K1477" t="str">
            <v>946844931T</v>
          </cell>
          <cell r="L1477" t="str">
            <v>946844931T</v>
          </cell>
          <cell r="M1477" t="str">
            <v>1105221</v>
          </cell>
          <cell r="N1477" t="str">
            <v>C</v>
          </cell>
          <cell r="O1477" t="str">
            <v>202</v>
          </cell>
          <cell r="P1477" t="str">
            <v>CenterPoint</v>
          </cell>
          <cell r="Q1477" t="str">
            <v>Direct with Approval</v>
          </cell>
          <cell r="R1477" t="str">
            <v>Other outpatient and residential non state facilit</v>
          </cell>
          <cell r="S1477" t="str">
            <v>Private residence</v>
          </cell>
          <cell r="T1477" t="str">
            <v>MH</v>
          </cell>
          <cell r="U1477" t="str">
            <v>Forsyth</v>
          </cell>
          <cell r="V1477" t="str">
            <v>Forsyth</v>
          </cell>
          <cell r="W1477" t="str">
            <v>Forsyth</v>
          </cell>
          <cell r="X1477" t="str">
            <v>CenterPoint</v>
          </cell>
          <cell r="Y1477" t="str">
            <v>CenterPoint Human Services</v>
          </cell>
          <cell r="AA1477" t="str">
            <v>MEDICAID(NC)</v>
          </cell>
          <cell r="AB1477" t="str">
            <v>MEDICAID</v>
          </cell>
          <cell r="AC1477" t="str">
            <v>SELF PAY</v>
          </cell>
          <cell r="AD1477" t="str">
            <v>SELF PAY</v>
          </cell>
          <cell r="AK1477" t="str">
            <v>Medicaid</v>
          </cell>
          <cell r="AL1477">
            <v>9.8767123287671232</v>
          </cell>
          <cell r="AM1477">
            <v>208</v>
          </cell>
          <cell r="AN1477">
            <v>1</v>
          </cell>
          <cell r="AO1477">
            <v>1</v>
          </cell>
          <cell r="AP1477">
            <v>20110304</v>
          </cell>
          <cell r="AQ1477">
            <v>0</v>
          </cell>
          <cell r="AR1477" t="str">
            <v>0-7 Days</v>
          </cell>
          <cell r="AS1477">
            <v>0</v>
          </cell>
          <cell r="AT1477">
            <v>0</v>
          </cell>
          <cell r="AU1477">
            <v>1</v>
          </cell>
          <cell r="AV1477" t="b">
            <v>1</v>
          </cell>
          <cell r="AW1477" t="b">
            <v>1</v>
          </cell>
          <cell r="AX1477" t="b">
            <v>1</v>
          </cell>
          <cell r="AY1477" t="b">
            <v>0</v>
          </cell>
          <cell r="AZ1477">
            <v>0</v>
          </cell>
          <cell r="BA1477" t="b">
            <v>1</v>
          </cell>
          <cell r="BB1477" t="b">
            <v>1</v>
          </cell>
          <cell r="BC1477">
            <v>1</v>
          </cell>
        </row>
        <row r="1478">
          <cell r="A1478" t="str">
            <v>1</v>
          </cell>
          <cell r="B1478" t="str">
            <v>2011/01/20</v>
          </cell>
          <cell r="C1478" t="str">
            <v>2011/02/01</v>
          </cell>
          <cell r="D1478">
            <v>0</v>
          </cell>
          <cell r="E1478">
            <v>2084588</v>
          </cell>
          <cell r="F1478" t="str">
            <v>F</v>
          </cell>
          <cell r="G1478" t="str">
            <v>T</v>
          </cell>
          <cell r="H1478" t="str">
            <v>1993/07/21</v>
          </cell>
          <cell r="I1478" t="str">
            <v>Psych Hospital</v>
          </cell>
          <cell r="J1478" t="str">
            <v>Cherry</v>
          </cell>
          <cell r="K1478" t="str">
            <v>901395832K</v>
          </cell>
          <cell r="L1478" t="str">
            <v>901395832K</v>
          </cell>
          <cell r="M1478" t="str">
            <v>1105222</v>
          </cell>
          <cell r="N1478" t="str">
            <v>East</v>
          </cell>
          <cell r="O1478" t="str">
            <v>304</v>
          </cell>
          <cell r="P1478" t="str">
            <v>Southeastern Regional</v>
          </cell>
          <cell r="Q1478" t="str">
            <v>Direct with Approval</v>
          </cell>
          <cell r="R1478" t="str">
            <v>Other outpatient and residential non state facilit</v>
          </cell>
          <cell r="S1478" t="str">
            <v>Private residence</v>
          </cell>
          <cell r="T1478" t="str">
            <v>MH</v>
          </cell>
          <cell r="U1478" t="str">
            <v>Robeson</v>
          </cell>
          <cell r="V1478" t="str">
            <v>Robeson</v>
          </cell>
          <cell r="W1478" t="str">
            <v>Robeson</v>
          </cell>
          <cell r="X1478" t="str">
            <v>Southeastern Regional</v>
          </cell>
          <cell r="Y1478" t="str">
            <v>Southeastern Regional</v>
          </cell>
          <cell r="AA1478" t="str">
            <v>BCBS OF NC/BLUE OPTIONS</v>
          </cell>
          <cell r="AB1478" t="str">
            <v>BLUE CROSS</v>
          </cell>
          <cell r="AC1478" t="str">
            <v>MEDICAID(NC)</v>
          </cell>
          <cell r="AD1478" t="str">
            <v>MEDICAID</v>
          </cell>
          <cell r="AE1478" t="str">
            <v>SELF PAY</v>
          </cell>
          <cell r="AF1478" t="str">
            <v>SELF PAY</v>
          </cell>
          <cell r="AK1478" t="str">
            <v>Medicaid</v>
          </cell>
          <cell r="AL1478">
            <v>18.038356164383561</v>
          </cell>
          <cell r="AM1478">
            <v>630</v>
          </cell>
          <cell r="AN1478">
            <v>1</v>
          </cell>
          <cell r="AO1478">
            <v>1</v>
          </cell>
          <cell r="AP1478">
            <v>20110304</v>
          </cell>
          <cell r="AQ1478">
            <v>31</v>
          </cell>
          <cell r="AR1478" t="str">
            <v>31-60 Days</v>
          </cell>
          <cell r="AS1478">
            <v>0</v>
          </cell>
          <cell r="AT1478">
            <v>0</v>
          </cell>
          <cell r="AU1478">
            <v>1</v>
          </cell>
          <cell r="AV1478" t="b">
            <v>1</v>
          </cell>
          <cell r="AW1478" t="b">
            <v>1</v>
          </cell>
          <cell r="AX1478" t="b">
            <v>1</v>
          </cell>
          <cell r="AY1478" t="b">
            <v>0</v>
          </cell>
          <cell r="AZ1478">
            <v>0</v>
          </cell>
          <cell r="BA1478" t="b">
            <v>1</v>
          </cell>
          <cell r="BB1478" t="b">
            <v>1</v>
          </cell>
          <cell r="BC1478">
            <v>1</v>
          </cell>
        </row>
        <row r="1479">
          <cell r="A1479" t="str">
            <v>2</v>
          </cell>
          <cell r="B1479" t="str">
            <v>2011/01/20</v>
          </cell>
          <cell r="C1479" t="str">
            <v>2011/01/24</v>
          </cell>
          <cell r="D1479">
            <v>0</v>
          </cell>
          <cell r="E1479">
            <v>415821</v>
          </cell>
          <cell r="F1479" t="str">
            <v>F</v>
          </cell>
          <cell r="G1479" t="str">
            <v>T</v>
          </cell>
          <cell r="H1479" t="str">
            <v>1965/10/26</v>
          </cell>
          <cell r="I1479" t="str">
            <v>Psych Hospital</v>
          </cell>
          <cell r="J1479" t="str">
            <v>Broughton</v>
          </cell>
          <cell r="K1479" t="str">
            <v>949162433O</v>
          </cell>
          <cell r="L1479" t="str">
            <v>949162433O</v>
          </cell>
          <cell r="M1479" t="str">
            <v>1105223</v>
          </cell>
          <cell r="N1479" t="str">
            <v>West</v>
          </cell>
          <cell r="O1479" t="str">
            <v>109</v>
          </cell>
          <cell r="P1479" t="str">
            <v>Mental Health Partners</v>
          </cell>
          <cell r="Q1479" t="str">
            <v>Direct with Approval</v>
          </cell>
          <cell r="R1479" t="str">
            <v>Other outpatient and residential non state facilit</v>
          </cell>
          <cell r="S1479" t="str">
            <v>Private residence</v>
          </cell>
          <cell r="T1479" t="str">
            <v>MH</v>
          </cell>
          <cell r="U1479" t="str">
            <v>Burke</v>
          </cell>
          <cell r="V1479" t="str">
            <v>Burke</v>
          </cell>
          <cell r="W1479" t="str">
            <v>Burke</v>
          </cell>
          <cell r="X1479" t="str">
            <v>Mental Health Partners</v>
          </cell>
          <cell r="Y1479" t="str">
            <v>Mental Health Partners</v>
          </cell>
          <cell r="AA1479" t="str">
            <v>MEDICARE PART A</v>
          </cell>
          <cell r="AB1479" t="str">
            <v>MEDICARE</v>
          </cell>
          <cell r="AC1479" t="str">
            <v>SELF PAY</v>
          </cell>
          <cell r="AD1479" t="str">
            <v>SELF PAY</v>
          </cell>
          <cell r="AE1479" t="str">
            <v>MEDICARE PART B</v>
          </cell>
          <cell r="AF1479" t="str">
            <v>MEDICARE</v>
          </cell>
          <cell r="AG1479" t="str">
            <v>MEDICAID(NC)</v>
          </cell>
          <cell r="AH1479" t="str">
            <v>MEDICAID</v>
          </cell>
          <cell r="AK1479" t="str">
            <v>Medicaid</v>
          </cell>
          <cell r="AL1479">
            <v>45.791780821917811</v>
          </cell>
          <cell r="AM1479">
            <v>785</v>
          </cell>
          <cell r="AN1479">
            <v>1</v>
          </cell>
          <cell r="AO1479">
            <v>1</v>
          </cell>
          <cell r="AP1479">
            <v>20110127</v>
          </cell>
          <cell r="AQ1479">
            <v>3</v>
          </cell>
          <cell r="AR1479" t="str">
            <v>0-7 Days</v>
          </cell>
          <cell r="AS1479">
            <v>0</v>
          </cell>
          <cell r="AT1479">
            <v>0</v>
          </cell>
          <cell r="AU1479">
            <v>1</v>
          </cell>
          <cell r="AV1479" t="b">
            <v>1</v>
          </cell>
          <cell r="AW1479" t="b">
            <v>1</v>
          </cell>
          <cell r="AX1479" t="b">
            <v>1</v>
          </cell>
          <cell r="AY1479" t="b">
            <v>0</v>
          </cell>
          <cell r="AZ1479">
            <v>0</v>
          </cell>
          <cell r="BA1479" t="b">
            <v>1</v>
          </cell>
          <cell r="BB1479" t="b">
            <v>1</v>
          </cell>
          <cell r="BC1479">
            <v>1</v>
          </cell>
        </row>
        <row r="1480">
          <cell r="A1480" t="str">
            <v>H</v>
          </cell>
          <cell r="B1480" t="str">
            <v>2011/01/20</v>
          </cell>
          <cell r="C1480" t="str">
            <v>2011/02/21</v>
          </cell>
          <cell r="D1480">
            <v>0</v>
          </cell>
          <cell r="E1480">
            <v>2301961</v>
          </cell>
          <cell r="F1480" t="str">
            <v>M</v>
          </cell>
          <cell r="G1480" t="str">
            <v>T</v>
          </cell>
          <cell r="H1480" t="str">
            <v>1984/06/10</v>
          </cell>
          <cell r="I1480" t="str">
            <v>ADATC</v>
          </cell>
          <cell r="J1480" t="str">
            <v>J F Keith ADATC</v>
          </cell>
          <cell r="K1480" t="str">
            <v>951761766Q</v>
          </cell>
          <cell r="M1480" t="str">
            <v>1105224</v>
          </cell>
          <cell r="N1480" t="str">
            <v>West</v>
          </cell>
          <cell r="O1480" t="str">
            <v>113</v>
          </cell>
          <cell r="P1480" t="str">
            <v>Western Highlands</v>
          </cell>
          <cell r="Q1480" t="str">
            <v>Program Completion ADATC only</v>
          </cell>
          <cell r="R1480" t="str">
            <v>Other outpatient and residential non state facilit</v>
          </cell>
          <cell r="S1480" t="str">
            <v>Residental facility excluding nursing homes(halfwa</v>
          </cell>
          <cell r="T1480" t="str">
            <v>SA</v>
          </cell>
          <cell r="U1480" t="str">
            <v>Buncombe</v>
          </cell>
          <cell r="V1480" t="str">
            <v>Buncombe</v>
          </cell>
          <cell r="W1480" t="str">
            <v>Buncombe</v>
          </cell>
          <cell r="Y1480" t="str">
            <v>Western Highlands</v>
          </cell>
          <cell r="AA1480" t="str">
            <v>SELF PAY</v>
          </cell>
          <cell r="AB1480" t="str">
            <v>SELF PAY</v>
          </cell>
          <cell r="AK1480" t="str">
            <v>Self</v>
          </cell>
          <cell r="AL1480">
            <v>27.156164383561645</v>
          </cell>
          <cell r="AM1480">
            <v>1632</v>
          </cell>
          <cell r="AN1480">
            <v>1</v>
          </cell>
          <cell r="AO1480">
            <v>1</v>
          </cell>
          <cell r="AP1480">
            <v>20110221</v>
          </cell>
          <cell r="AQ1480">
            <v>0</v>
          </cell>
          <cell r="AR1480" t="str">
            <v>0-7 Days</v>
          </cell>
          <cell r="AS1480">
            <v>0</v>
          </cell>
          <cell r="AT1480">
            <v>0</v>
          </cell>
          <cell r="AU1480">
            <v>0</v>
          </cell>
          <cell r="AV1480" t="b">
            <v>0</v>
          </cell>
          <cell r="AW1480" t="b">
            <v>1</v>
          </cell>
          <cell r="AX1480" t="b">
            <v>1</v>
          </cell>
          <cell r="AY1480" t="b">
            <v>0</v>
          </cell>
          <cell r="AZ1480">
            <v>1</v>
          </cell>
          <cell r="BA1480" t="b">
            <v>1</v>
          </cell>
          <cell r="BB1480" t="b">
            <v>1</v>
          </cell>
          <cell r="BC1480">
            <v>1</v>
          </cell>
        </row>
        <row r="1481">
          <cell r="A1481" t="str">
            <v>Q</v>
          </cell>
          <cell r="B1481" t="str">
            <v>2011/01/19</v>
          </cell>
          <cell r="C1481" t="str">
            <v>2011/01/26</v>
          </cell>
          <cell r="D1481">
            <v>0</v>
          </cell>
          <cell r="E1481">
            <v>2301962</v>
          </cell>
          <cell r="F1481" t="str">
            <v>F</v>
          </cell>
          <cell r="G1481" t="str">
            <v>T</v>
          </cell>
          <cell r="H1481" t="str">
            <v>1949/06/14</v>
          </cell>
          <cell r="I1481" t="str">
            <v>ADATC</v>
          </cell>
          <cell r="J1481" t="str">
            <v>W.B. Jones ADATC</v>
          </cell>
          <cell r="K1481" t="str">
            <v>951762889R</v>
          </cell>
          <cell r="M1481" t="str">
            <v>1105225</v>
          </cell>
          <cell r="N1481" t="str">
            <v>East</v>
          </cell>
          <cell r="O1481" t="str">
            <v>401</v>
          </cell>
          <cell r="P1481" t="str">
            <v>Southeastern Center</v>
          </cell>
          <cell r="Q1481" t="str">
            <v>Program Completion ADATC only</v>
          </cell>
          <cell r="R1481" t="str">
            <v>Other</v>
          </cell>
          <cell r="S1481" t="str">
            <v>Residental facility excluding nursing homes(halfwa</v>
          </cell>
          <cell r="T1481" t="str">
            <v>SA</v>
          </cell>
          <cell r="U1481" t="str">
            <v>New Hanover</v>
          </cell>
          <cell r="V1481" t="str">
            <v>New Hanover</v>
          </cell>
          <cell r="W1481" t="str">
            <v>Out of State</v>
          </cell>
          <cell r="Y1481" t="str">
            <v>Out of State</v>
          </cell>
          <cell r="AA1481" t="str">
            <v>SELF PAY</v>
          </cell>
          <cell r="AB1481" t="str">
            <v>SELF PAY</v>
          </cell>
          <cell r="AK1481" t="str">
            <v>Self</v>
          </cell>
          <cell r="AL1481">
            <v>62.169863013698631</v>
          </cell>
          <cell r="AM1481">
            <v>2030</v>
          </cell>
          <cell r="AN1481">
            <v>0</v>
          </cell>
          <cell r="AO1481">
            <v>0</v>
          </cell>
          <cell r="AP1481" t="str">
            <v>.</v>
          </cell>
          <cell r="AQ1481" t="str">
            <v>.</v>
          </cell>
          <cell r="AR1481" t="str">
            <v>Not Seen</v>
          </cell>
          <cell r="AS1481">
            <v>0</v>
          </cell>
          <cell r="AT1481">
            <v>0</v>
          </cell>
          <cell r="AU1481">
            <v>0</v>
          </cell>
          <cell r="AV1481" t="b">
            <v>0</v>
          </cell>
          <cell r="AW1481" t="b">
            <v>1</v>
          </cell>
          <cell r="AX1481" t="b">
            <v>1</v>
          </cell>
          <cell r="AY1481" t="b">
            <v>0</v>
          </cell>
          <cell r="AZ1481">
            <v>1</v>
          </cell>
          <cell r="BA1481" t="b">
            <v>1</v>
          </cell>
          <cell r="BB1481" t="b">
            <v>1</v>
          </cell>
          <cell r="BC1481">
            <v>1</v>
          </cell>
        </row>
        <row r="1482">
          <cell r="A1482" t="str">
            <v>0</v>
          </cell>
          <cell r="B1482" t="str">
            <v>2011/01/20</v>
          </cell>
          <cell r="C1482" t="str">
            <v>2011/02/26</v>
          </cell>
          <cell r="D1482">
            <v>0</v>
          </cell>
          <cell r="E1482">
            <v>2192715</v>
          </cell>
          <cell r="F1482" t="str">
            <v>F</v>
          </cell>
          <cell r="G1482" t="str">
            <v>T</v>
          </cell>
          <cell r="H1482" t="str">
            <v>1957/08/25</v>
          </cell>
          <cell r="I1482" t="str">
            <v>Psych Hospital</v>
          </cell>
          <cell r="J1482" t="str">
            <v>Central Regional Hospital</v>
          </cell>
          <cell r="K1482" t="str">
            <v>901382733L</v>
          </cell>
          <cell r="M1482" t="str">
            <v>1105226</v>
          </cell>
          <cell r="N1482" t="str">
            <v>C</v>
          </cell>
          <cell r="O1482" t="str">
            <v>202</v>
          </cell>
          <cell r="P1482" t="str">
            <v>CenterPoint</v>
          </cell>
          <cell r="Q1482" t="str">
            <v>Direct with Approval</v>
          </cell>
          <cell r="R1482" t="str">
            <v>Other outpatient and residential non state facilit</v>
          </cell>
          <cell r="S1482" t="str">
            <v>Private residence</v>
          </cell>
          <cell r="T1482" t="str">
            <v>MH</v>
          </cell>
          <cell r="U1482" t="str">
            <v>Forsyth</v>
          </cell>
          <cell r="V1482" t="str">
            <v>Forsyth</v>
          </cell>
          <cell r="W1482" t="str">
            <v>Forsyth</v>
          </cell>
          <cell r="X1482" t="str">
            <v>CenterPoint</v>
          </cell>
          <cell r="Y1482" t="str">
            <v>CenterPoint Human Services</v>
          </cell>
          <cell r="AA1482" t="str">
            <v>SELF PAY</v>
          </cell>
          <cell r="AB1482" t="str">
            <v>SELF PAY</v>
          </cell>
          <cell r="AK1482" t="str">
            <v>Self</v>
          </cell>
          <cell r="AL1482">
            <v>53.967123287671235</v>
          </cell>
          <cell r="AM1482">
            <v>299</v>
          </cell>
          <cell r="AN1482">
            <v>0</v>
          </cell>
          <cell r="AO1482">
            <v>0</v>
          </cell>
          <cell r="AP1482" t="str">
            <v>.</v>
          </cell>
          <cell r="AQ1482" t="str">
            <v>.</v>
          </cell>
          <cell r="AR1482" t="str">
            <v>Not Seen</v>
          </cell>
          <cell r="AS1482">
            <v>0</v>
          </cell>
          <cell r="AT1482">
            <v>0</v>
          </cell>
          <cell r="AU1482">
            <v>1</v>
          </cell>
          <cell r="AV1482" t="b">
            <v>1</v>
          </cell>
          <cell r="AW1482" t="b">
            <v>1</v>
          </cell>
          <cell r="AX1482" t="b">
            <v>1</v>
          </cell>
          <cell r="AY1482" t="b">
            <v>0</v>
          </cell>
          <cell r="AZ1482">
            <v>0</v>
          </cell>
          <cell r="BA1482" t="b">
            <v>1</v>
          </cell>
          <cell r="BB1482" t="b">
            <v>1</v>
          </cell>
          <cell r="BC1482">
            <v>1</v>
          </cell>
        </row>
        <row r="1483">
          <cell r="A1483" t="str">
            <v>1</v>
          </cell>
          <cell r="B1483" t="str">
            <v>2011/01/20</v>
          </cell>
          <cell r="C1483" t="str">
            <v>2011/01/25</v>
          </cell>
          <cell r="D1483">
            <v>0</v>
          </cell>
          <cell r="E1483">
            <v>2250577</v>
          </cell>
          <cell r="F1483" t="str">
            <v>M</v>
          </cell>
          <cell r="G1483" t="str">
            <v>T</v>
          </cell>
          <cell r="H1483" t="str">
            <v>1982/05/03</v>
          </cell>
          <cell r="I1483" t="str">
            <v>Psych Hospital</v>
          </cell>
          <cell r="J1483" t="str">
            <v>Cherry</v>
          </cell>
          <cell r="K1483" t="str">
            <v>951522339N</v>
          </cell>
          <cell r="L1483" t="str">
            <v>951522339N</v>
          </cell>
          <cell r="M1483" t="str">
            <v>1105229</v>
          </cell>
          <cell r="N1483" t="str">
            <v>East</v>
          </cell>
          <cell r="O1483" t="str">
            <v>304</v>
          </cell>
          <cell r="P1483" t="str">
            <v>Southeastern Regional</v>
          </cell>
          <cell r="Q1483" t="str">
            <v>Direct with Approval</v>
          </cell>
          <cell r="R1483" t="str">
            <v>Other outpatient and residential non state facilit</v>
          </cell>
          <cell r="S1483" t="str">
            <v>Private residence</v>
          </cell>
          <cell r="T1483" t="str">
            <v>MH</v>
          </cell>
          <cell r="U1483" t="str">
            <v>Robeson</v>
          </cell>
          <cell r="V1483" t="str">
            <v>Robeson</v>
          </cell>
          <cell r="W1483" t="str">
            <v>Robeson</v>
          </cell>
          <cell r="X1483" t="str">
            <v>Southeastern Regional</v>
          </cell>
          <cell r="Y1483" t="str">
            <v>Southeastern Regional</v>
          </cell>
          <cell r="AA1483" t="str">
            <v>SELF PAY</v>
          </cell>
          <cell r="AB1483" t="str">
            <v>SELF PAY</v>
          </cell>
          <cell r="AK1483" t="str">
            <v>Self</v>
          </cell>
          <cell r="AL1483">
            <v>29.263013698630136</v>
          </cell>
          <cell r="AM1483">
            <v>653</v>
          </cell>
          <cell r="AN1483">
            <v>1</v>
          </cell>
          <cell r="AO1483">
            <v>1</v>
          </cell>
          <cell r="AP1483">
            <v>20110131</v>
          </cell>
          <cell r="AQ1483">
            <v>6</v>
          </cell>
          <cell r="AR1483" t="str">
            <v>0-7 Days</v>
          </cell>
          <cell r="AS1483">
            <v>0</v>
          </cell>
          <cell r="AT1483">
            <v>0</v>
          </cell>
          <cell r="AU1483">
            <v>1</v>
          </cell>
          <cell r="AV1483" t="b">
            <v>1</v>
          </cell>
          <cell r="AW1483" t="b">
            <v>1</v>
          </cell>
          <cell r="AX1483" t="b">
            <v>1</v>
          </cell>
          <cell r="AY1483" t="b">
            <v>0</v>
          </cell>
          <cell r="AZ1483">
            <v>0</v>
          </cell>
          <cell r="BA1483" t="b">
            <v>1</v>
          </cell>
          <cell r="BB1483" t="b">
            <v>1</v>
          </cell>
          <cell r="BC1483">
            <v>1</v>
          </cell>
        </row>
        <row r="1484">
          <cell r="A1484" t="str">
            <v>Q</v>
          </cell>
          <cell r="B1484" t="str">
            <v>2011/01/20</v>
          </cell>
          <cell r="C1484" t="str">
            <v>2011/01/29</v>
          </cell>
          <cell r="D1484">
            <v>0</v>
          </cell>
          <cell r="E1484">
            <v>2301964</v>
          </cell>
          <cell r="F1484" t="str">
            <v>M</v>
          </cell>
          <cell r="G1484" t="str">
            <v>T</v>
          </cell>
          <cell r="H1484" t="str">
            <v>1968/09/28</v>
          </cell>
          <cell r="I1484" t="str">
            <v>ADATC</v>
          </cell>
          <cell r="J1484" t="str">
            <v>W.B. Jones ADATC</v>
          </cell>
          <cell r="K1484" t="str">
            <v>948041440Q</v>
          </cell>
          <cell r="M1484" t="str">
            <v>1105230</v>
          </cell>
          <cell r="N1484" t="str">
            <v>East</v>
          </cell>
          <cell r="O1484" t="str">
            <v>412</v>
          </cell>
          <cell r="P1484" t="str">
            <v>Albemarle</v>
          </cell>
          <cell r="Q1484" t="str">
            <v>Program Completion ADATC only</v>
          </cell>
          <cell r="R1484" t="str">
            <v>Other outpatient and residential non state facilit</v>
          </cell>
          <cell r="S1484" t="str">
            <v>Private residence</v>
          </cell>
          <cell r="T1484" t="str">
            <v>SA</v>
          </cell>
          <cell r="U1484" t="str">
            <v>Pasquotank</v>
          </cell>
          <cell r="V1484" t="str">
            <v>Pasquotank</v>
          </cell>
          <cell r="W1484" t="str">
            <v>Pasquotank</v>
          </cell>
          <cell r="X1484" t="str">
            <v>ECBH</v>
          </cell>
          <cell r="Y1484" t="str">
            <v>East Carolina Behavioral Health</v>
          </cell>
          <cell r="AA1484" t="str">
            <v>SELF PAY</v>
          </cell>
          <cell r="AB1484" t="str">
            <v>SELF PAY</v>
          </cell>
          <cell r="AK1484" t="str">
            <v>Self</v>
          </cell>
          <cell r="AL1484">
            <v>42.865753424657534</v>
          </cell>
          <cell r="AM1484">
            <v>2031</v>
          </cell>
          <cell r="AN1484">
            <v>1</v>
          </cell>
          <cell r="AO1484">
            <v>1</v>
          </cell>
          <cell r="AP1484">
            <v>20110131</v>
          </cell>
          <cell r="AQ1484">
            <v>2</v>
          </cell>
          <cell r="AR1484" t="str">
            <v>0-7 Days</v>
          </cell>
          <cell r="AS1484">
            <v>0</v>
          </cell>
          <cell r="AT1484">
            <v>0</v>
          </cell>
          <cell r="AU1484">
            <v>0</v>
          </cell>
          <cell r="AV1484" t="b">
            <v>0</v>
          </cell>
          <cell r="AW1484" t="b">
            <v>1</v>
          </cell>
          <cell r="AX1484" t="b">
            <v>1</v>
          </cell>
          <cell r="AY1484" t="b">
            <v>0</v>
          </cell>
          <cell r="AZ1484">
            <v>1</v>
          </cell>
          <cell r="BA1484" t="b">
            <v>1</v>
          </cell>
          <cell r="BB1484" t="b">
            <v>1</v>
          </cell>
          <cell r="BC1484">
            <v>1</v>
          </cell>
        </row>
        <row r="1485">
          <cell r="A1485" t="str">
            <v>8</v>
          </cell>
          <cell r="B1485" t="str">
            <v>2011/01/20</v>
          </cell>
          <cell r="C1485" t="str">
            <v>2011/02/07</v>
          </cell>
          <cell r="D1485">
            <v>0</v>
          </cell>
          <cell r="E1485">
            <v>2298882</v>
          </cell>
          <cell r="F1485" t="str">
            <v>F</v>
          </cell>
          <cell r="G1485" t="str">
            <v>T</v>
          </cell>
          <cell r="H1485" t="str">
            <v>1981/05/13</v>
          </cell>
          <cell r="I1485" t="str">
            <v>ADATC</v>
          </cell>
          <cell r="J1485" t="str">
            <v>R. J. Blackley ADATC</v>
          </cell>
          <cell r="K1485" t="str">
            <v>949395640R</v>
          </cell>
          <cell r="M1485" t="str">
            <v>1105231</v>
          </cell>
          <cell r="N1485" t="str">
            <v>C</v>
          </cell>
          <cell r="O1485" t="str">
            <v>204</v>
          </cell>
          <cell r="P1485" t="str">
            <v>Guilford</v>
          </cell>
          <cell r="Q1485" t="str">
            <v>Program Completion ADATC only</v>
          </cell>
          <cell r="R1485" t="str">
            <v>Other outpatient and residential non state facilit</v>
          </cell>
          <cell r="S1485" t="str">
            <v>Residental facility excluding nursing homes(halfwa</v>
          </cell>
          <cell r="T1485" t="str">
            <v>SA</v>
          </cell>
          <cell r="U1485" t="str">
            <v>Guilford</v>
          </cell>
          <cell r="V1485" t="str">
            <v>Guilford</v>
          </cell>
          <cell r="W1485" t="str">
            <v>Guilford</v>
          </cell>
          <cell r="X1485" t="str">
            <v>Guilford</v>
          </cell>
          <cell r="Y1485" t="str">
            <v>Guilford Center</v>
          </cell>
          <cell r="AA1485" t="str">
            <v>SELF PAY</v>
          </cell>
          <cell r="AB1485" t="str">
            <v>SELF PAY</v>
          </cell>
          <cell r="AK1485" t="str">
            <v>Self</v>
          </cell>
          <cell r="AL1485">
            <v>30.235616438356164</v>
          </cell>
          <cell r="AM1485">
            <v>1261</v>
          </cell>
          <cell r="AN1485">
            <v>1</v>
          </cell>
          <cell r="AO1485">
            <v>1</v>
          </cell>
          <cell r="AP1485">
            <v>20110218</v>
          </cell>
          <cell r="AQ1485">
            <v>11</v>
          </cell>
          <cell r="AR1485" t="str">
            <v>8-30 Days</v>
          </cell>
          <cell r="AS1485">
            <v>0</v>
          </cell>
          <cell r="AT1485">
            <v>0</v>
          </cell>
          <cell r="AU1485">
            <v>0</v>
          </cell>
          <cell r="AV1485" t="b">
            <v>0</v>
          </cell>
          <cell r="AW1485" t="b">
            <v>1</v>
          </cell>
          <cell r="AX1485" t="b">
            <v>1</v>
          </cell>
          <cell r="AY1485" t="b">
            <v>0</v>
          </cell>
          <cell r="AZ1485">
            <v>1</v>
          </cell>
          <cell r="BA1485" t="b">
            <v>1</v>
          </cell>
          <cell r="BB1485" t="b">
            <v>1</v>
          </cell>
          <cell r="BC1485">
            <v>1</v>
          </cell>
        </row>
        <row r="1486">
          <cell r="A1486" t="str">
            <v>Q</v>
          </cell>
          <cell r="B1486" t="str">
            <v>2011/01/26</v>
          </cell>
          <cell r="C1486" t="str">
            <v>2011/02/09</v>
          </cell>
          <cell r="D1486">
            <v>0</v>
          </cell>
          <cell r="E1486">
            <v>1846071</v>
          </cell>
          <cell r="F1486" t="str">
            <v>M</v>
          </cell>
          <cell r="G1486" t="str">
            <v>T</v>
          </cell>
          <cell r="H1486" t="str">
            <v>1964/12/03</v>
          </cell>
          <cell r="I1486" t="str">
            <v>ADATC</v>
          </cell>
          <cell r="J1486" t="str">
            <v>W.B. Jones ADATC</v>
          </cell>
          <cell r="K1486" t="str">
            <v>947119563M</v>
          </cell>
          <cell r="L1486" t="str">
            <v>947119563M</v>
          </cell>
          <cell r="M1486" t="str">
            <v>1105232</v>
          </cell>
          <cell r="N1486" t="str">
            <v>East</v>
          </cell>
          <cell r="O1486" t="str">
            <v>401</v>
          </cell>
          <cell r="P1486" t="str">
            <v>Southeastern Center</v>
          </cell>
          <cell r="Q1486" t="str">
            <v>Program Completion ADATC only</v>
          </cell>
          <cell r="R1486" t="str">
            <v>Other outpatient and residential non state facilit</v>
          </cell>
          <cell r="S1486" t="str">
            <v>Private residence</v>
          </cell>
          <cell r="T1486" t="str">
            <v>SA</v>
          </cell>
          <cell r="U1486" t="str">
            <v>New Hanover</v>
          </cell>
          <cell r="V1486" t="str">
            <v>New Hanover</v>
          </cell>
          <cell r="W1486" t="str">
            <v>New Hanover</v>
          </cell>
          <cell r="X1486" t="str">
            <v>Southeastern Center</v>
          </cell>
          <cell r="Y1486" t="str">
            <v>Southeastern Center</v>
          </cell>
          <cell r="AA1486" t="str">
            <v>SELF PAY</v>
          </cell>
          <cell r="AB1486" t="str">
            <v>SELF PAY</v>
          </cell>
          <cell r="AC1486" t="str">
            <v>MEDICAID(NC)</v>
          </cell>
          <cell r="AD1486" t="str">
            <v>MEDICAID</v>
          </cell>
          <cell r="AK1486" t="str">
            <v>Medicaid</v>
          </cell>
          <cell r="AL1486">
            <v>46.68767123287671</v>
          </cell>
          <cell r="AM1486">
            <v>1886</v>
          </cell>
          <cell r="AN1486">
            <v>1</v>
          </cell>
          <cell r="AO1486">
            <v>1</v>
          </cell>
          <cell r="AP1486">
            <v>20110211</v>
          </cell>
          <cell r="AQ1486">
            <v>2</v>
          </cell>
          <cell r="AR1486" t="str">
            <v>0-7 Days</v>
          </cell>
          <cell r="AS1486">
            <v>0</v>
          </cell>
          <cell r="AT1486">
            <v>0</v>
          </cell>
          <cell r="AU1486">
            <v>0</v>
          </cell>
          <cell r="AV1486" t="b">
            <v>0</v>
          </cell>
          <cell r="AW1486" t="b">
            <v>1</v>
          </cell>
          <cell r="AX1486" t="b">
            <v>1</v>
          </cell>
          <cell r="AY1486" t="b">
            <v>0</v>
          </cell>
          <cell r="AZ1486">
            <v>1</v>
          </cell>
          <cell r="BA1486" t="b">
            <v>1</v>
          </cell>
          <cell r="BB1486" t="b">
            <v>1</v>
          </cell>
          <cell r="BC1486">
            <v>1</v>
          </cell>
        </row>
        <row r="1487">
          <cell r="A1487" t="str">
            <v>Q</v>
          </cell>
          <cell r="B1487" t="str">
            <v>2011/01/26</v>
          </cell>
          <cell r="C1487" t="str">
            <v>2011/02/08</v>
          </cell>
          <cell r="D1487">
            <v>0</v>
          </cell>
          <cell r="E1487">
            <v>634277</v>
          </cell>
          <cell r="F1487" t="str">
            <v>F</v>
          </cell>
          <cell r="G1487" t="str">
            <v>T</v>
          </cell>
          <cell r="H1487" t="str">
            <v>1980/03/28</v>
          </cell>
          <cell r="I1487" t="str">
            <v>ADATC</v>
          </cell>
          <cell r="J1487" t="str">
            <v>W.B. Jones ADATC</v>
          </cell>
          <cell r="K1487" t="str">
            <v>945490526L</v>
          </cell>
          <cell r="L1487" t="str">
            <v>945-49-0526-L</v>
          </cell>
          <cell r="M1487" t="str">
            <v>1105235</v>
          </cell>
          <cell r="N1487" t="str">
            <v>East</v>
          </cell>
          <cell r="O1487" t="str">
            <v>412</v>
          </cell>
          <cell r="P1487" t="str">
            <v>Albemarle</v>
          </cell>
          <cell r="Q1487" t="str">
            <v>Program Completion ADATC only</v>
          </cell>
          <cell r="R1487" t="str">
            <v>Other outpatient and residential non state facilit</v>
          </cell>
          <cell r="S1487" t="str">
            <v>Private residence</v>
          </cell>
          <cell r="T1487" t="str">
            <v>SA</v>
          </cell>
          <cell r="U1487" t="str">
            <v>Martin</v>
          </cell>
          <cell r="V1487" t="str">
            <v>Martin</v>
          </cell>
          <cell r="W1487" t="str">
            <v>Martin</v>
          </cell>
          <cell r="X1487" t="str">
            <v>ECBH</v>
          </cell>
          <cell r="Y1487" t="str">
            <v>East Carolina Behavioral Health</v>
          </cell>
          <cell r="AA1487" t="str">
            <v>SELF PAY</v>
          </cell>
          <cell r="AB1487" t="str">
            <v>SELF PAY</v>
          </cell>
          <cell r="AK1487" t="str">
            <v>Self</v>
          </cell>
          <cell r="AL1487">
            <v>31.361643835616437</v>
          </cell>
          <cell r="AM1487">
            <v>1760</v>
          </cell>
          <cell r="AN1487">
            <v>1</v>
          </cell>
          <cell r="AO1487">
            <v>1</v>
          </cell>
          <cell r="AP1487">
            <v>20110215</v>
          </cell>
          <cell r="AQ1487">
            <v>7</v>
          </cell>
          <cell r="AR1487" t="str">
            <v>0-7 Days</v>
          </cell>
          <cell r="AS1487">
            <v>0</v>
          </cell>
          <cell r="AT1487">
            <v>0</v>
          </cell>
          <cell r="AU1487">
            <v>0</v>
          </cell>
          <cell r="AV1487" t="b">
            <v>0</v>
          </cell>
          <cell r="AW1487" t="b">
            <v>1</v>
          </cell>
          <cell r="AX1487" t="b">
            <v>1</v>
          </cell>
          <cell r="AY1487" t="b">
            <v>0</v>
          </cell>
          <cell r="AZ1487">
            <v>1</v>
          </cell>
          <cell r="BA1487" t="b">
            <v>1</v>
          </cell>
          <cell r="BB1487" t="b">
            <v>1</v>
          </cell>
          <cell r="BC1487">
            <v>1</v>
          </cell>
        </row>
        <row r="1488">
          <cell r="A1488" t="str">
            <v>Q</v>
          </cell>
          <cell r="B1488" t="str">
            <v>2011/01/26</v>
          </cell>
          <cell r="C1488" t="str">
            <v>2011/02/09</v>
          </cell>
          <cell r="D1488">
            <v>1</v>
          </cell>
          <cell r="E1488">
            <v>2301987</v>
          </cell>
          <cell r="F1488" t="str">
            <v>F</v>
          </cell>
          <cell r="G1488" t="str">
            <v>T</v>
          </cell>
          <cell r="H1488" t="str">
            <v>1992/06/06</v>
          </cell>
          <cell r="I1488" t="str">
            <v>ADATC</v>
          </cell>
          <cell r="J1488" t="str">
            <v>W.B. Jones ADATC</v>
          </cell>
          <cell r="K1488" t="str">
            <v>900660481K</v>
          </cell>
          <cell r="L1488" t="str">
            <v>900660481K</v>
          </cell>
          <cell r="M1488" t="str">
            <v>1105236</v>
          </cell>
          <cell r="N1488" t="str">
            <v>East</v>
          </cell>
          <cell r="O1488" t="str">
            <v>412</v>
          </cell>
          <cell r="P1488" t="str">
            <v>Albemarle</v>
          </cell>
          <cell r="Q1488" t="str">
            <v>Program Completion ADATC only</v>
          </cell>
          <cell r="R1488" t="str">
            <v>Other outpatient and residential non state facilit</v>
          </cell>
          <cell r="S1488" t="str">
            <v>Private residence</v>
          </cell>
          <cell r="T1488" t="str">
            <v>SA</v>
          </cell>
          <cell r="U1488" t="str">
            <v>Camden</v>
          </cell>
          <cell r="V1488" t="str">
            <v>Camden</v>
          </cell>
          <cell r="W1488" t="str">
            <v>Camden</v>
          </cell>
          <cell r="X1488" t="str">
            <v>ECBH</v>
          </cell>
          <cell r="Y1488" t="str">
            <v>East Carolina Behavioral Health</v>
          </cell>
          <cell r="AA1488" t="str">
            <v>MEDCOST BENEFIT SERVICES</v>
          </cell>
          <cell r="AB1488" t="str">
            <v>COMMERCIAL</v>
          </cell>
          <cell r="AC1488" t="str">
            <v>MEDICAID(NC)</v>
          </cell>
          <cell r="AD1488" t="str">
            <v>MEDICAID</v>
          </cell>
          <cell r="AE1488" t="str">
            <v>SELF PAY</v>
          </cell>
          <cell r="AF1488" t="str">
            <v>SELF PAY</v>
          </cell>
          <cell r="AK1488" t="str">
            <v>Medicaid</v>
          </cell>
          <cell r="AL1488">
            <v>19.161643835616438</v>
          </cell>
          <cell r="AM1488">
            <v>2035</v>
          </cell>
          <cell r="AN1488">
            <v>0</v>
          </cell>
          <cell r="AO1488">
            <v>0</v>
          </cell>
          <cell r="AP1488" t="str">
            <v>.</v>
          </cell>
          <cell r="AQ1488" t="str">
            <v>.</v>
          </cell>
          <cell r="AR1488" t="str">
            <v>Not Seen</v>
          </cell>
          <cell r="AS1488">
            <v>0</v>
          </cell>
          <cell r="AT1488">
            <v>0</v>
          </cell>
          <cell r="AU1488">
            <v>0</v>
          </cell>
          <cell r="AV1488" t="b">
            <v>0</v>
          </cell>
          <cell r="AW1488" t="b">
            <v>1</v>
          </cell>
          <cell r="AX1488" t="b">
            <v>1</v>
          </cell>
          <cell r="AY1488" t="b">
            <v>0</v>
          </cell>
          <cell r="AZ1488">
            <v>0</v>
          </cell>
          <cell r="BA1488" t="b">
            <v>1</v>
          </cell>
          <cell r="BB1488" t="b">
            <v>1</v>
          </cell>
          <cell r="BC1488">
            <v>1</v>
          </cell>
        </row>
        <row r="1489">
          <cell r="A1489" t="str">
            <v>Q</v>
          </cell>
          <cell r="B1489" t="str">
            <v>2011/02/15</v>
          </cell>
          <cell r="C1489" t="str">
            <v>2011/02/26</v>
          </cell>
          <cell r="D1489">
            <v>0</v>
          </cell>
          <cell r="E1489">
            <v>2301987</v>
          </cell>
          <cell r="F1489" t="str">
            <v>F</v>
          </cell>
          <cell r="G1489" t="str">
            <v>T</v>
          </cell>
          <cell r="H1489" t="str">
            <v>1992/06/06</v>
          </cell>
          <cell r="I1489" t="str">
            <v>ADATC</v>
          </cell>
          <cell r="J1489" t="str">
            <v>W.B. Jones ADATC</v>
          </cell>
          <cell r="K1489" t="str">
            <v>900660481K</v>
          </cell>
          <cell r="L1489" t="str">
            <v>900660481K</v>
          </cell>
          <cell r="M1489" t="str">
            <v>1105236</v>
          </cell>
          <cell r="N1489" t="str">
            <v>East</v>
          </cell>
          <cell r="O1489" t="str">
            <v>412</v>
          </cell>
          <cell r="P1489" t="str">
            <v>Albemarle</v>
          </cell>
          <cell r="Q1489" t="str">
            <v>Therapeutic discharge  (patient is non-compliant with program guidelines - without physical or verbal altercation)</v>
          </cell>
          <cell r="R1489" t="str">
            <v>Other outpatient and residential non state facilit</v>
          </cell>
          <cell r="S1489" t="str">
            <v>Private residence</v>
          </cell>
          <cell r="T1489" t="str">
            <v>SA</v>
          </cell>
          <cell r="U1489" t="str">
            <v>Camden</v>
          </cell>
          <cell r="V1489" t="str">
            <v>Camden</v>
          </cell>
          <cell r="W1489" t="str">
            <v>Camden</v>
          </cell>
          <cell r="X1489" t="str">
            <v>ECBH</v>
          </cell>
          <cell r="Y1489" t="str">
            <v>East Carolina Behavioral Health</v>
          </cell>
          <cell r="AA1489" t="str">
            <v>MEDCOST BENEFIT SERVICES</v>
          </cell>
          <cell r="AB1489" t="str">
            <v>COMMERCIAL</v>
          </cell>
          <cell r="AC1489" t="str">
            <v>MEDICAID(NC)</v>
          </cell>
          <cell r="AD1489" t="str">
            <v>MEDICAID</v>
          </cell>
          <cell r="AE1489" t="str">
            <v>SELF PAY</v>
          </cell>
          <cell r="AF1489" t="str">
            <v>SELF PAY</v>
          </cell>
          <cell r="AK1489" t="str">
            <v>Medicaid</v>
          </cell>
          <cell r="AL1489">
            <v>19.161643835616438</v>
          </cell>
          <cell r="AM1489">
            <v>2036</v>
          </cell>
          <cell r="AN1489">
            <v>0</v>
          </cell>
          <cell r="AO1489">
            <v>0</v>
          </cell>
          <cell r="AP1489" t="str">
            <v>.</v>
          </cell>
          <cell r="AQ1489" t="str">
            <v>.</v>
          </cell>
          <cell r="AR1489" t="str">
            <v>Not Seen</v>
          </cell>
          <cell r="AS1489">
            <v>0</v>
          </cell>
          <cell r="AT1489">
            <v>0</v>
          </cell>
          <cell r="AU1489">
            <v>0</v>
          </cell>
          <cell r="AV1489" t="b">
            <v>0</v>
          </cell>
          <cell r="AW1489" t="b">
            <v>1</v>
          </cell>
          <cell r="AX1489" t="b">
            <v>1</v>
          </cell>
          <cell r="AY1489" t="b">
            <v>0</v>
          </cell>
          <cell r="AZ1489">
            <v>0</v>
          </cell>
          <cell r="BA1489" t="b">
            <v>0</v>
          </cell>
          <cell r="BB1489" t="b">
            <v>1</v>
          </cell>
          <cell r="BC1489">
            <v>1</v>
          </cell>
        </row>
        <row r="1490">
          <cell r="A1490" t="str">
            <v>1</v>
          </cell>
          <cell r="B1490" t="str">
            <v>2011/01/20</v>
          </cell>
          <cell r="C1490" t="str">
            <v>2011/01/27</v>
          </cell>
          <cell r="D1490">
            <v>0</v>
          </cell>
          <cell r="E1490">
            <v>2301965</v>
          </cell>
          <cell r="F1490" t="str">
            <v>F</v>
          </cell>
          <cell r="G1490" t="str">
            <v>T</v>
          </cell>
          <cell r="H1490" t="str">
            <v>1964/04/12</v>
          </cell>
          <cell r="I1490" t="str">
            <v>Psych Hospital</v>
          </cell>
          <cell r="J1490" t="str">
            <v>Cherry</v>
          </cell>
          <cell r="K1490" t="str">
            <v>949683468K</v>
          </cell>
          <cell r="M1490" t="str">
            <v>1105237</v>
          </cell>
          <cell r="N1490" t="str">
            <v>East</v>
          </cell>
          <cell r="O1490" t="str">
            <v>401</v>
          </cell>
          <cell r="P1490" t="str">
            <v>Southeastern Center</v>
          </cell>
          <cell r="Q1490" t="str">
            <v>Direct with Approval</v>
          </cell>
          <cell r="R1490" t="str">
            <v>Other outpatient and residential non state facilit</v>
          </cell>
          <cell r="S1490" t="str">
            <v>Private residence</v>
          </cell>
          <cell r="T1490" t="str">
            <v>MH</v>
          </cell>
          <cell r="U1490" t="str">
            <v>Pender</v>
          </cell>
          <cell r="V1490" t="str">
            <v>Pender</v>
          </cell>
          <cell r="W1490" t="str">
            <v>Pender</v>
          </cell>
          <cell r="X1490" t="str">
            <v>Southeastern Center</v>
          </cell>
          <cell r="Y1490" t="str">
            <v>Southeastern Center</v>
          </cell>
          <cell r="AA1490" t="str">
            <v>SELF PAY</v>
          </cell>
          <cell r="AB1490" t="str">
            <v>SELF PAY</v>
          </cell>
          <cell r="AK1490" t="str">
            <v>Self</v>
          </cell>
          <cell r="AL1490">
            <v>47.331506849315069</v>
          </cell>
          <cell r="AM1490">
            <v>701</v>
          </cell>
          <cell r="AN1490">
            <v>1</v>
          </cell>
          <cell r="AO1490">
            <v>1</v>
          </cell>
          <cell r="AP1490">
            <v>20110131</v>
          </cell>
          <cell r="AQ1490">
            <v>4</v>
          </cell>
          <cell r="AR1490" t="str">
            <v>0-7 Days</v>
          </cell>
          <cell r="AS1490">
            <v>0</v>
          </cell>
          <cell r="AT1490">
            <v>0</v>
          </cell>
          <cell r="AU1490">
            <v>1</v>
          </cell>
          <cell r="AV1490" t="b">
            <v>1</v>
          </cell>
          <cell r="AW1490" t="b">
            <v>1</v>
          </cell>
          <cell r="AX1490" t="b">
            <v>1</v>
          </cell>
          <cell r="AY1490" t="b">
            <v>0</v>
          </cell>
          <cell r="AZ1490">
            <v>0</v>
          </cell>
          <cell r="BA1490" t="b">
            <v>1</v>
          </cell>
          <cell r="BB1490" t="b">
            <v>1</v>
          </cell>
          <cell r="BC1490">
            <v>1</v>
          </cell>
        </row>
        <row r="1491">
          <cell r="A1491" t="str">
            <v>0</v>
          </cell>
          <cell r="B1491" t="str">
            <v>2011/01/21</v>
          </cell>
          <cell r="C1491" t="str">
            <v>2011/02/02</v>
          </cell>
          <cell r="D1491">
            <v>0</v>
          </cell>
          <cell r="E1491">
            <v>2284337</v>
          </cell>
          <cell r="F1491" t="str">
            <v>M</v>
          </cell>
          <cell r="G1491" t="str">
            <v>T</v>
          </cell>
          <cell r="H1491" t="str">
            <v>1986/08/22</v>
          </cell>
          <cell r="I1491" t="str">
            <v>Psych Hospital</v>
          </cell>
          <cell r="J1491" t="str">
            <v>Central Regional Hospital</v>
          </cell>
          <cell r="K1491" t="str">
            <v>951717790T</v>
          </cell>
          <cell r="M1491" t="str">
            <v>1105239</v>
          </cell>
          <cell r="N1491" t="str">
            <v>C</v>
          </cell>
          <cell r="O1491" t="str">
            <v>207</v>
          </cell>
          <cell r="P1491" t="str">
            <v>Durham</v>
          </cell>
          <cell r="Q1491" t="str">
            <v>Direct with Approval</v>
          </cell>
          <cell r="R1491" t="str">
            <v>Other outpatient and residential non state facilit</v>
          </cell>
          <cell r="S1491" t="str">
            <v>Private residence</v>
          </cell>
          <cell r="T1491" t="str">
            <v>MH</v>
          </cell>
          <cell r="U1491" t="str">
            <v>Durham</v>
          </cell>
          <cell r="V1491" t="str">
            <v>Durham</v>
          </cell>
          <cell r="W1491" t="str">
            <v>Durham</v>
          </cell>
          <cell r="X1491" t="str">
            <v>Durham</v>
          </cell>
          <cell r="Y1491" t="str">
            <v>Durham Center</v>
          </cell>
          <cell r="AA1491" t="str">
            <v>SELF PAY</v>
          </cell>
          <cell r="AB1491" t="str">
            <v>SELF PAY</v>
          </cell>
          <cell r="AK1491" t="str">
            <v>Self</v>
          </cell>
          <cell r="AL1491">
            <v>24.956164383561642</v>
          </cell>
          <cell r="AM1491">
            <v>353</v>
          </cell>
          <cell r="AN1491">
            <v>0</v>
          </cell>
          <cell r="AO1491">
            <v>0</v>
          </cell>
          <cell r="AP1491" t="str">
            <v>.</v>
          </cell>
          <cell r="AQ1491" t="str">
            <v>.</v>
          </cell>
          <cell r="AR1491" t="str">
            <v>Not Seen</v>
          </cell>
          <cell r="AS1491">
            <v>0</v>
          </cell>
          <cell r="AT1491">
            <v>0</v>
          </cell>
          <cell r="AU1491">
            <v>1</v>
          </cell>
          <cell r="AV1491" t="b">
            <v>1</v>
          </cell>
          <cell r="AW1491" t="b">
            <v>1</v>
          </cell>
          <cell r="AX1491" t="b">
            <v>1</v>
          </cell>
          <cell r="AY1491" t="b">
            <v>0</v>
          </cell>
          <cell r="AZ1491">
            <v>0</v>
          </cell>
          <cell r="BA1491" t="b">
            <v>1</v>
          </cell>
          <cell r="BB1491" t="b">
            <v>1</v>
          </cell>
          <cell r="BC1491">
            <v>1</v>
          </cell>
        </row>
        <row r="1492">
          <cell r="A1492" t="str">
            <v>2</v>
          </cell>
          <cell r="B1492" t="str">
            <v>2011/01/21</v>
          </cell>
          <cell r="C1492" t="str">
            <v>2011/03/17</v>
          </cell>
          <cell r="D1492">
            <v>0</v>
          </cell>
          <cell r="E1492">
            <v>2251418</v>
          </cell>
          <cell r="F1492" t="str">
            <v>F</v>
          </cell>
          <cell r="G1492" t="str">
            <v>T</v>
          </cell>
          <cell r="H1492" t="str">
            <v>1995/01/29</v>
          </cell>
          <cell r="I1492" t="str">
            <v>Psych Hospital</v>
          </cell>
          <cell r="J1492" t="str">
            <v>Broughton</v>
          </cell>
          <cell r="K1492" t="str">
            <v>901300617P</v>
          </cell>
          <cell r="L1492" t="str">
            <v>901300617P</v>
          </cell>
          <cell r="M1492" t="str">
            <v>1105240</v>
          </cell>
          <cell r="N1492" t="str">
            <v>West</v>
          </cell>
          <cell r="O1492" t="str">
            <v>108</v>
          </cell>
          <cell r="P1492" t="str">
            <v>Pathways</v>
          </cell>
          <cell r="Q1492" t="str">
            <v>Direct with Approval</v>
          </cell>
          <cell r="R1492" t="str">
            <v>Other</v>
          </cell>
          <cell r="S1492" t="str">
            <v>Residental facility excluding nursing homes(halfwa</v>
          </cell>
          <cell r="T1492" t="str">
            <v>MH</v>
          </cell>
          <cell r="U1492" t="str">
            <v>Cleveland</v>
          </cell>
          <cell r="V1492" t="str">
            <v>Cleveland</v>
          </cell>
          <cell r="W1492" t="str">
            <v>Out of State</v>
          </cell>
          <cell r="Y1492" t="str">
            <v>Out of State</v>
          </cell>
          <cell r="AA1492" t="str">
            <v>BLUE CROSS OF NC</v>
          </cell>
          <cell r="AB1492" t="str">
            <v>BLUE CROSS</v>
          </cell>
          <cell r="AC1492" t="str">
            <v>MEDICAID(NC)</v>
          </cell>
          <cell r="AD1492" t="str">
            <v>MEDICAID</v>
          </cell>
          <cell r="AE1492" t="str">
            <v>SELF PAY</v>
          </cell>
          <cell r="AF1492" t="str">
            <v>SELF PAY</v>
          </cell>
          <cell r="AK1492" t="str">
            <v>Medicaid</v>
          </cell>
          <cell r="AL1492">
            <v>16.512328767123286</v>
          </cell>
          <cell r="AM1492">
            <v>934</v>
          </cell>
          <cell r="AN1492">
            <v>1</v>
          </cell>
          <cell r="AO1492">
            <v>1</v>
          </cell>
          <cell r="AP1492">
            <v>20110323</v>
          </cell>
          <cell r="AQ1492">
            <v>6</v>
          </cell>
          <cell r="AR1492" t="str">
            <v>0-7 Days</v>
          </cell>
          <cell r="AS1492">
            <v>0</v>
          </cell>
          <cell r="AT1492">
            <v>0</v>
          </cell>
          <cell r="AU1492">
            <v>1</v>
          </cell>
          <cell r="AV1492" t="b">
            <v>1</v>
          </cell>
          <cell r="AW1492" t="b">
            <v>1</v>
          </cell>
          <cell r="AX1492" t="b">
            <v>1</v>
          </cell>
          <cell r="AY1492" t="b">
            <v>0</v>
          </cell>
          <cell r="AZ1492">
            <v>0</v>
          </cell>
          <cell r="BA1492" t="b">
            <v>1</v>
          </cell>
          <cell r="BB1492" t="b">
            <v>1</v>
          </cell>
          <cell r="BC1492">
            <v>1</v>
          </cell>
        </row>
        <row r="1493">
          <cell r="A1493" t="str">
            <v>Q</v>
          </cell>
          <cell r="B1493" t="str">
            <v>2011/01/21</v>
          </cell>
          <cell r="C1493" t="str">
            <v>2011/01/24</v>
          </cell>
          <cell r="D1493">
            <v>0</v>
          </cell>
          <cell r="E1493">
            <v>2042517</v>
          </cell>
          <cell r="F1493" t="str">
            <v>M</v>
          </cell>
          <cell r="G1493" t="str">
            <v>T</v>
          </cell>
          <cell r="H1493" t="str">
            <v>1985/05/04</v>
          </cell>
          <cell r="I1493" t="str">
            <v>ADATC</v>
          </cell>
          <cell r="J1493" t="str">
            <v>W.B. Jones ADATC</v>
          </cell>
          <cell r="K1493" t="str">
            <v>947709596Q</v>
          </cell>
          <cell r="M1493" t="str">
            <v>1105242</v>
          </cell>
          <cell r="N1493" t="str">
            <v>East</v>
          </cell>
          <cell r="O1493" t="str">
            <v>405</v>
          </cell>
          <cell r="P1493" t="str">
            <v>Beacon Center</v>
          </cell>
          <cell r="Q1493" t="str">
            <v>Behaviour Problem Discharge</v>
          </cell>
          <cell r="R1493" t="str">
            <v>Other outpatient and residential non state facilit</v>
          </cell>
          <cell r="S1493" t="str">
            <v>Private residence</v>
          </cell>
          <cell r="T1493" t="str">
            <v>SA</v>
          </cell>
          <cell r="U1493" t="str">
            <v>Wilson</v>
          </cell>
          <cell r="V1493" t="str">
            <v>Wilson</v>
          </cell>
          <cell r="W1493" t="str">
            <v>Wilson</v>
          </cell>
          <cell r="X1493" t="str">
            <v>Beacon Center</v>
          </cell>
          <cell r="Y1493" t="str">
            <v>Beacon Center</v>
          </cell>
          <cell r="AA1493" t="str">
            <v>SELF PAY</v>
          </cell>
          <cell r="AB1493" t="str">
            <v>SELF PAY</v>
          </cell>
          <cell r="AK1493" t="str">
            <v>Self</v>
          </cell>
          <cell r="AL1493">
            <v>26.257534246575343</v>
          </cell>
          <cell r="AM1493">
            <v>1921</v>
          </cell>
          <cell r="AN1493">
            <v>1</v>
          </cell>
          <cell r="AO1493">
            <v>1</v>
          </cell>
          <cell r="AP1493">
            <v>20110208</v>
          </cell>
          <cell r="AQ1493">
            <v>15</v>
          </cell>
          <cell r="AR1493" t="str">
            <v>8-30 Days</v>
          </cell>
          <cell r="AS1493">
            <v>0</v>
          </cell>
          <cell r="AT1493">
            <v>0</v>
          </cell>
          <cell r="AU1493">
            <v>0</v>
          </cell>
          <cell r="AV1493" t="b">
            <v>0</v>
          </cell>
          <cell r="AW1493" t="b">
            <v>1</v>
          </cell>
          <cell r="AX1493" t="b">
            <v>1</v>
          </cell>
          <cell r="AY1493" t="b">
            <v>0</v>
          </cell>
          <cell r="AZ1493">
            <v>0</v>
          </cell>
          <cell r="BA1493" t="b">
            <v>0</v>
          </cell>
          <cell r="BB1493" t="b">
            <v>1</v>
          </cell>
          <cell r="BC1493">
            <v>1</v>
          </cell>
        </row>
        <row r="1494">
          <cell r="A1494" t="str">
            <v>0</v>
          </cell>
          <cell r="B1494" t="str">
            <v>2011/01/21</v>
          </cell>
          <cell r="C1494" t="str">
            <v>2011/02/16</v>
          </cell>
          <cell r="D1494">
            <v>0</v>
          </cell>
          <cell r="E1494">
            <v>2301967</v>
          </cell>
          <cell r="F1494" t="str">
            <v>F</v>
          </cell>
          <cell r="G1494" t="str">
            <v>T</v>
          </cell>
          <cell r="H1494" t="str">
            <v>1990/05/15</v>
          </cell>
          <cell r="I1494" t="str">
            <v>Psych Hospital</v>
          </cell>
          <cell r="J1494" t="str">
            <v>Central Regional Hospital</v>
          </cell>
          <cell r="K1494" t="str">
            <v>900163976N</v>
          </cell>
          <cell r="M1494" t="str">
            <v>1105243</v>
          </cell>
          <cell r="N1494" t="str">
            <v>West</v>
          </cell>
          <cell r="O1494" t="str">
            <v>112</v>
          </cell>
          <cell r="P1494" t="str">
            <v>Piedmont</v>
          </cell>
          <cell r="Q1494" t="str">
            <v>Direct to Outpatient Commitment</v>
          </cell>
          <cell r="R1494" t="str">
            <v>Other outpatient and residential non state facilit</v>
          </cell>
          <cell r="S1494" t="str">
            <v>Private residence</v>
          </cell>
          <cell r="T1494" t="str">
            <v>MH</v>
          </cell>
          <cell r="U1494" t="str">
            <v>Union</v>
          </cell>
          <cell r="V1494" t="str">
            <v>Forsyth</v>
          </cell>
          <cell r="W1494" t="str">
            <v>Forsyth</v>
          </cell>
          <cell r="X1494" t="str">
            <v>CenterPoint</v>
          </cell>
          <cell r="Y1494" t="str">
            <v>CenterPoint Human Services</v>
          </cell>
          <cell r="AA1494" t="str">
            <v>BCBS OF NC/BLUE OPTIONS</v>
          </cell>
          <cell r="AB1494" t="str">
            <v>BLUE CROSS</v>
          </cell>
          <cell r="AC1494" t="str">
            <v>SELF PAY</v>
          </cell>
          <cell r="AD1494" t="str">
            <v>SELF PAY</v>
          </cell>
          <cell r="AK1494" t="str">
            <v>Private</v>
          </cell>
          <cell r="AL1494">
            <v>21.224657534246575</v>
          </cell>
          <cell r="AM1494">
            <v>397</v>
          </cell>
          <cell r="AN1494">
            <v>1</v>
          </cell>
          <cell r="AO1494">
            <v>1</v>
          </cell>
          <cell r="AP1494">
            <v>20110218</v>
          </cell>
          <cell r="AQ1494">
            <v>2</v>
          </cell>
          <cell r="AR1494" t="str">
            <v>0-7 Days</v>
          </cell>
          <cell r="AS1494">
            <v>0</v>
          </cell>
          <cell r="AT1494">
            <v>0</v>
          </cell>
          <cell r="AU1494">
            <v>1</v>
          </cell>
          <cell r="AV1494" t="b">
            <v>1</v>
          </cell>
          <cell r="AW1494" t="b">
            <v>1</v>
          </cell>
          <cell r="AX1494" t="b">
            <v>1</v>
          </cell>
          <cell r="AY1494" t="b">
            <v>0</v>
          </cell>
          <cell r="AZ1494">
            <v>0</v>
          </cell>
          <cell r="BA1494" t="b">
            <v>1</v>
          </cell>
          <cell r="BB1494" t="b">
            <v>1</v>
          </cell>
          <cell r="BC1494">
            <v>0</v>
          </cell>
        </row>
        <row r="1495">
          <cell r="A1495" t="str">
            <v>Q</v>
          </cell>
          <cell r="B1495" t="str">
            <v>2011/01/27</v>
          </cell>
          <cell r="C1495" t="str">
            <v>2011/02/04</v>
          </cell>
          <cell r="D1495">
            <v>0</v>
          </cell>
          <cell r="E1495">
            <v>1970128</v>
          </cell>
          <cell r="F1495" t="str">
            <v>F</v>
          </cell>
          <cell r="G1495" t="str">
            <v>T</v>
          </cell>
          <cell r="H1495" t="str">
            <v>1972/10/15</v>
          </cell>
          <cell r="I1495" t="str">
            <v>ADATC</v>
          </cell>
          <cell r="J1495" t="str">
            <v>W.B. Jones ADATC</v>
          </cell>
          <cell r="K1495" t="str">
            <v>949030157O</v>
          </cell>
          <cell r="L1495" t="str">
            <v>949030157O</v>
          </cell>
          <cell r="M1495" t="str">
            <v>1105244</v>
          </cell>
          <cell r="N1495" t="str">
            <v>East</v>
          </cell>
          <cell r="O1495" t="str">
            <v>304</v>
          </cell>
          <cell r="P1495" t="str">
            <v>Southeastern Regional</v>
          </cell>
          <cell r="Q1495" t="str">
            <v>Program Completion ADATC only</v>
          </cell>
          <cell r="R1495" t="str">
            <v>Other outpatient and residential non state facilit</v>
          </cell>
          <cell r="S1495" t="str">
            <v>Private residence</v>
          </cell>
          <cell r="T1495" t="str">
            <v>SA</v>
          </cell>
          <cell r="U1495" t="str">
            <v>Robeson</v>
          </cell>
          <cell r="V1495" t="str">
            <v>Robeson</v>
          </cell>
          <cell r="W1495" t="str">
            <v>Robeson</v>
          </cell>
          <cell r="X1495" t="str">
            <v>Southeastern Regional</v>
          </cell>
          <cell r="Y1495" t="str">
            <v>Southeastern Regional</v>
          </cell>
          <cell r="AA1495" t="str">
            <v>SELF PAY</v>
          </cell>
          <cell r="AB1495" t="str">
            <v>SELF PAY</v>
          </cell>
          <cell r="AK1495" t="str">
            <v>Self</v>
          </cell>
          <cell r="AL1495">
            <v>38.816438356164383</v>
          </cell>
          <cell r="AM1495">
            <v>1908</v>
          </cell>
          <cell r="AN1495">
            <v>1</v>
          </cell>
          <cell r="AO1495">
            <v>1</v>
          </cell>
          <cell r="AP1495">
            <v>20110208</v>
          </cell>
          <cell r="AQ1495">
            <v>4</v>
          </cell>
          <cell r="AR1495" t="str">
            <v>0-7 Days</v>
          </cell>
          <cell r="AS1495">
            <v>0</v>
          </cell>
          <cell r="AT1495">
            <v>0</v>
          </cell>
          <cell r="AU1495">
            <v>0</v>
          </cell>
          <cell r="AV1495" t="b">
            <v>0</v>
          </cell>
          <cell r="AW1495" t="b">
            <v>1</v>
          </cell>
          <cell r="AX1495" t="b">
            <v>1</v>
          </cell>
          <cell r="AY1495" t="b">
            <v>0</v>
          </cell>
          <cell r="AZ1495">
            <v>1</v>
          </cell>
          <cell r="BA1495" t="b">
            <v>1</v>
          </cell>
          <cell r="BB1495" t="b">
            <v>1</v>
          </cell>
          <cell r="BC1495">
            <v>1</v>
          </cell>
        </row>
        <row r="1496">
          <cell r="A1496" t="str">
            <v>Q</v>
          </cell>
          <cell r="B1496" t="str">
            <v>2011/01/26</v>
          </cell>
          <cell r="C1496" t="str">
            <v>2011/02/09</v>
          </cell>
          <cell r="D1496">
            <v>0</v>
          </cell>
          <cell r="E1496">
            <v>2301988</v>
          </cell>
          <cell r="F1496" t="str">
            <v>F</v>
          </cell>
          <cell r="G1496" t="str">
            <v>T</v>
          </cell>
          <cell r="H1496" t="str">
            <v>1985/09/28</v>
          </cell>
          <cell r="I1496" t="str">
            <v>ADATC</v>
          </cell>
          <cell r="J1496" t="str">
            <v>W.B. Jones ADATC</v>
          </cell>
          <cell r="K1496" t="str">
            <v>950867433O</v>
          </cell>
          <cell r="M1496" t="str">
            <v>1105245</v>
          </cell>
          <cell r="N1496" t="str">
            <v>East</v>
          </cell>
          <cell r="O1496" t="str">
            <v>402</v>
          </cell>
          <cell r="P1496" t="str">
            <v>Onslow Carteret</v>
          </cell>
          <cell r="Q1496" t="str">
            <v>Program Completion ADATC only</v>
          </cell>
          <cell r="R1496" t="str">
            <v>Other outpatient and residential non state facilit</v>
          </cell>
          <cell r="S1496" t="str">
            <v>Private residence</v>
          </cell>
          <cell r="T1496" t="str">
            <v>SA</v>
          </cell>
          <cell r="U1496" t="str">
            <v>Onslow</v>
          </cell>
          <cell r="V1496" t="str">
            <v>Onslow</v>
          </cell>
          <cell r="W1496" t="str">
            <v>Onslow</v>
          </cell>
          <cell r="X1496" t="str">
            <v>Onslow Carteret</v>
          </cell>
          <cell r="Y1496" t="str">
            <v>Onslow-Carteret</v>
          </cell>
          <cell r="AA1496" t="str">
            <v>SELF PAY</v>
          </cell>
          <cell r="AB1496" t="str">
            <v>SELF PAY</v>
          </cell>
          <cell r="AK1496" t="str">
            <v>Self</v>
          </cell>
          <cell r="AL1496">
            <v>25.854794520547944</v>
          </cell>
          <cell r="AM1496">
            <v>2037</v>
          </cell>
          <cell r="AN1496">
            <v>0</v>
          </cell>
          <cell r="AO1496">
            <v>0</v>
          </cell>
          <cell r="AP1496" t="str">
            <v>.</v>
          </cell>
          <cell r="AQ1496" t="str">
            <v>.</v>
          </cell>
          <cell r="AR1496" t="str">
            <v>Not Seen</v>
          </cell>
          <cell r="AS1496">
            <v>0</v>
          </cell>
          <cell r="AT1496">
            <v>0</v>
          </cell>
          <cell r="AU1496">
            <v>0</v>
          </cell>
          <cell r="AV1496" t="b">
            <v>0</v>
          </cell>
          <cell r="AW1496" t="b">
            <v>1</v>
          </cell>
          <cell r="AX1496" t="b">
            <v>1</v>
          </cell>
          <cell r="AY1496" t="b">
            <v>0</v>
          </cell>
          <cell r="AZ1496">
            <v>1</v>
          </cell>
          <cell r="BA1496" t="b">
            <v>1</v>
          </cell>
          <cell r="BB1496" t="b">
            <v>1</v>
          </cell>
          <cell r="BC1496">
            <v>1</v>
          </cell>
        </row>
        <row r="1497">
          <cell r="A1497" t="str">
            <v>8</v>
          </cell>
          <cell r="B1497" t="str">
            <v>2011/01/21</v>
          </cell>
          <cell r="C1497" t="str">
            <v>2011/02/14</v>
          </cell>
          <cell r="D1497">
            <v>0</v>
          </cell>
          <cell r="E1497">
            <v>2223359</v>
          </cell>
          <cell r="F1497" t="str">
            <v>M</v>
          </cell>
          <cell r="G1497" t="str">
            <v>T</v>
          </cell>
          <cell r="H1497" t="str">
            <v>1982/08/19</v>
          </cell>
          <cell r="I1497" t="str">
            <v>ADATC</v>
          </cell>
          <cell r="J1497" t="str">
            <v>R. J. Blackley ADATC</v>
          </cell>
          <cell r="K1497" t="str">
            <v>949402441T</v>
          </cell>
          <cell r="M1497" t="str">
            <v>1105246</v>
          </cell>
          <cell r="N1497" t="str">
            <v>C</v>
          </cell>
          <cell r="O1497" t="str">
            <v>202</v>
          </cell>
          <cell r="P1497" t="str">
            <v>CenterPoint</v>
          </cell>
          <cell r="Q1497" t="str">
            <v>staffed Out</v>
          </cell>
          <cell r="R1497" t="str">
            <v>Other outpatient and residential non state facilit</v>
          </cell>
          <cell r="S1497" t="str">
            <v>Residental facility excluding nursing homes(halfwa</v>
          </cell>
          <cell r="T1497" t="str">
            <v>SA</v>
          </cell>
          <cell r="U1497" t="str">
            <v>Rockingham</v>
          </cell>
          <cell r="V1497" t="str">
            <v>Rockingham</v>
          </cell>
          <cell r="W1497" t="str">
            <v>Lee</v>
          </cell>
          <cell r="X1497" t="str">
            <v>Sandhills</v>
          </cell>
          <cell r="Y1497" t="str">
            <v>Sandhills Center</v>
          </cell>
          <cell r="AA1497" t="str">
            <v>SELF PAY</v>
          </cell>
          <cell r="AB1497" t="str">
            <v>SELF PAY</v>
          </cell>
          <cell r="AK1497" t="str">
            <v>Self</v>
          </cell>
          <cell r="AL1497">
            <v>28.967123287671232</v>
          </cell>
          <cell r="AM1497">
            <v>1229</v>
          </cell>
          <cell r="AN1497">
            <v>1</v>
          </cell>
          <cell r="AO1497">
            <v>1</v>
          </cell>
          <cell r="AP1497">
            <v>20110507</v>
          </cell>
          <cell r="AQ1497">
            <v>82</v>
          </cell>
          <cell r="AR1497" t="str">
            <v>&gt;60 Days</v>
          </cell>
          <cell r="AS1497">
            <v>0</v>
          </cell>
          <cell r="AT1497">
            <v>0</v>
          </cell>
          <cell r="AU1497">
            <v>0</v>
          </cell>
          <cell r="AV1497" t="b">
            <v>0</v>
          </cell>
          <cell r="AW1497" t="b">
            <v>1</v>
          </cell>
          <cell r="AX1497" t="b">
            <v>1</v>
          </cell>
          <cell r="AY1497" t="b">
            <v>0</v>
          </cell>
          <cell r="AZ1497">
            <v>0</v>
          </cell>
          <cell r="BA1497" t="b">
            <v>0</v>
          </cell>
          <cell r="BB1497" t="b">
            <v>1</v>
          </cell>
          <cell r="BC1497">
            <v>1</v>
          </cell>
        </row>
        <row r="1498">
          <cell r="A1498" t="str">
            <v>8</v>
          </cell>
          <cell r="B1498" t="str">
            <v>2011/01/21</v>
          </cell>
          <cell r="C1498" t="str">
            <v>2011/02/07</v>
          </cell>
          <cell r="D1498">
            <v>0</v>
          </cell>
          <cell r="E1498">
            <v>2244453</v>
          </cell>
          <cell r="F1498" t="str">
            <v>F</v>
          </cell>
          <cell r="G1498" t="str">
            <v>T</v>
          </cell>
          <cell r="H1498" t="str">
            <v>1972/08/24</v>
          </cell>
          <cell r="I1498" t="str">
            <v>ADATC</v>
          </cell>
          <cell r="J1498" t="str">
            <v>R. J. Blackley ADATC</v>
          </cell>
          <cell r="K1498" t="str">
            <v>948794460P</v>
          </cell>
          <cell r="L1498" t="str">
            <v>948794460P</v>
          </cell>
          <cell r="M1498" t="str">
            <v>1105247</v>
          </cell>
          <cell r="N1498" t="str">
            <v>C</v>
          </cell>
          <cell r="O1498" t="str">
            <v>207</v>
          </cell>
          <cell r="P1498" t="str">
            <v>Durham</v>
          </cell>
          <cell r="R1498" t="str">
            <v>Unknown</v>
          </cell>
          <cell r="S1498" t="str">
            <v>Unknown</v>
          </cell>
          <cell r="T1498" t="str">
            <v>SA</v>
          </cell>
          <cell r="U1498" t="str">
            <v>Durham</v>
          </cell>
          <cell r="V1498" t="str">
            <v>Durham</v>
          </cell>
          <cell r="W1498" t="str">
            <v>Unknown</v>
          </cell>
          <cell r="Y1498" t="str">
            <v>Durham Center</v>
          </cell>
          <cell r="AA1498" t="str">
            <v>SELF PAY</v>
          </cell>
          <cell r="AB1498" t="str">
            <v>SELF PAY</v>
          </cell>
          <cell r="AC1498" t="str">
            <v>MEDICAID(NC)</v>
          </cell>
          <cell r="AD1498" t="str">
            <v>MEDICAID</v>
          </cell>
          <cell r="AK1498" t="str">
            <v>Medicaid</v>
          </cell>
          <cell r="AL1498">
            <v>38.958904109589042</v>
          </cell>
          <cell r="AM1498">
            <v>1235</v>
          </cell>
          <cell r="AN1498">
            <v>0</v>
          </cell>
          <cell r="AO1498">
            <v>0</v>
          </cell>
          <cell r="AP1498" t="str">
            <v>.</v>
          </cell>
          <cell r="AQ1498" t="str">
            <v>.</v>
          </cell>
          <cell r="AR1498" t="str">
            <v>Not Seen</v>
          </cell>
          <cell r="AS1498">
            <v>0</v>
          </cell>
          <cell r="AT1498">
            <v>0</v>
          </cell>
          <cell r="AU1498">
            <v>0</v>
          </cell>
          <cell r="AV1498" t="b">
            <v>0</v>
          </cell>
          <cell r="AW1498" t="b">
            <v>1</v>
          </cell>
          <cell r="AX1498" t="b">
            <v>1</v>
          </cell>
          <cell r="AY1498" t="b">
            <v>1</v>
          </cell>
          <cell r="AZ1498">
            <v>0</v>
          </cell>
          <cell r="BA1498" t="b">
            <v>0</v>
          </cell>
          <cell r="BB1498" t="b">
            <v>1</v>
          </cell>
          <cell r="BC1498">
            <v>1</v>
          </cell>
        </row>
        <row r="1499">
          <cell r="A1499" t="str">
            <v>0</v>
          </cell>
          <cell r="B1499" t="str">
            <v>2011/01/22</v>
          </cell>
          <cell r="C1499" t="str">
            <v>2011/02/09</v>
          </cell>
          <cell r="D1499">
            <v>0</v>
          </cell>
          <cell r="E1499">
            <v>2301969</v>
          </cell>
          <cell r="F1499" t="str">
            <v>F</v>
          </cell>
          <cell r="G1499" t="str">
            <v>T</v>
          </cell>
          <cell r="H1499" t="str">
            <v>1978/06/24</v>
          </cell>
          <cell r="I1499" t="str">
            <v>Psych Hospital</v>
          </cell>
          <cell r="J1499" t="str">
            <v>Central Regional Hospital</v>
          </cell>
          <cell r="K1499" t="str">
            <v>951764817L</v>
          </cell>
          <cell r="M1499" t="str">
            <v>1105248</v>
          </cell>
          <cell r="N1499" t="str">
            <v>C</v>
          </cell>
          <cell r="O1499" t="str">
            <v>308</v>
          </cell>
          <cell r="P1499" t="str">
            <v>Wake</v>
          </cell>
          <cell r="Q1499" t="str">
            <v>Direct to Outpatient Commitment</v>
          </cell>
          <cell r="R1499" t="str">
            <v>Other outpatient and residential non state facilit</v>
          </cell>
          <cell r="S1499" t="str">
            <v>Private residence</v>
          </cell>
          <cell r="T1499" t="str">
            <v>SA</v>
          </cell>
          <cell r="U1499" t="str">
            <v>Wake</v>
          </cell>
          <cell r="V1499" t="str">
            <v>Wake</v>
          </cell>
          <cell r="W1499" t="str">
            <v>Wake</v>
          </cell>
          <cell r="X1499" t="str">
            <v>Wake</v>
          </cell>
          <cell r="Y1499" t="str">
            <v>Wake</v>
          </cell>
          <cell r="AA1499" t="str">
            <v>SELF PAY</v>
          </cell>
          <cell r="AB1499" t="str">
            <v>SELF PAY</v>
          </cell>
          <cell r="AK1499" t="str">
            <v>Self</v>
          </cell>
          <cell r="AL1499">
            <v>33.123287671232873</v>
          </cell>
          <cell r="AM1499">
            <v>398</v>
          </cell>
          <cell r="AN1499">
            <v>0</v>
          </cell>
          <cell r="AO1499">
            <v>0</v>
          </cell>
          <cell r="AP1499" t="str">
            <v>.</v>
          </cell>
          <cell r="AQ1499" t="str">
            <v>.</v>
          </cell>
          <cell r="AR1499" t="str">
            <v>Not Seen</v>
          </cell>
          <cell r="AS1499">
            <v>0</v>
          </cell>
          <cell r="AT1499">
            <v>0</v>
          </cell>
          <cell r="AU1499">
            <v>1</v>
          </cell>
          <cell r="AV1499" t="b">
            <v>1</v>
          </cell>
          <cell r="AW1499" t="b">
            <v>1</v>
          </cell>
          <cell r="AX1499" t="b">
            <v>1</v>
          </cell>
          <cell r="AY1499" t="b">
            <v>0</v>
          </cell>
          <cell r="AZ1499">
            <v>0</v>
          </cell>
          <cell r="BA1499" t="b">
            <v>1</v>
          </cell>
          <cell r="BB1499" t="b">
            <v>1</v>
          </cell>
          <cell r="BC1499">
            <v>1</v>
          </cell>
        </row>
        <row r="1500">
          <cell r="A1500" t="str">
            <v>Q</v>
          </cell>
          <cell r="B1500" t="str">
            <v>2011/01/21</v>
          </cell>
          <cell r="C1500" t="str">
            <v>2011/01/28</v>
          </cell>
          <cell r="D1500">
            <v>0</v>
          </cell>
          <cell r="E1500">
            <v>2301968</v>
          </cell>
          <cell r="F1500" t="str">
            <v>M</v>
          </cell>
          <cell r="G1500" t="str">
            <v>T</v>
          </cell>
          <cell r="H1500" t="str">
            <v>1991/08/26</v>
          </cell>
          <cell r="I1500" t="str">
            <v>ADATC</v>
          </cell>
          <cell r="J1500" t="str">
            <v>W.B. Jones ADATC</v>
          </cell>
          <cell r="K1500" t="str">
            <v>900482233K</v>
          </cell>
          <cell r="M1500" t="str">
            <v>1105249</v>
          </cell>
          <cell r="N1500" t="str">
            <v>East</v>
          </cell>
          <cell r="O1500" t="str">
            <v>401</v>
          </cell>
          <cell r="P1500" t="str">
            <v>Southeastern Center</v>
          </cell>
          <cell r="Q1500" t="str">
            <v>Program Completion ADATC only</v>
          </cell>
          <cell r="R1500" t="str">
            <v>Other outpatient and residential non state facilit</v>
          </cell>
          <cell r="S1500" t="str">
            <v>Private residence</v>
          </cell>
          <cell r="T1500" t="str">
            <v>SA</v>
          </cell>
          <cell r="U1500" t="str">
            <v>New Hanover</v>
          </cell>
          <cell r="V1500" t="str">
            <v>New Hanover</v>
          </cell>
          <cell r="W1500" t="str">
            <v>New Hanover</v>
          </cell>
          <cell r="X1500" t="str">
            <v>Southeastern Center</v>
          </cell>
          <cell r="Y1500" t="str">
            <v>Southeastern Center</v>
          </cell>
          <cell r="AA1500" t="str">
            <v>SELF PAY</v>
          </cell>
          <cell r="AB1500" t="str">
            <v>SELF PAY</v>
          </cell>
          <cell r="AK1500" t="str">
            <v>Self</v>
          </cell>
          <cell r="AL1500">
            <v>19.942465753424656</v>
          </cell>
          <cell r="AM1500">
            <v>2032</v>
          </cell>
          <cell r="AN1500">
            <v>1</v>
          </cell>
          <cell r="AO1500">
            <v>1</v>
          </cell>
          <cell r="AP1500">
            <v>20110131</v>
          </cell>
          <cell r="AQ1500">
            <v>3</v>
          </cell>
          <cell r="AR1500" t="str">
            <v>0-7 Days</v>
          </cell>
          <cell r="AS1500">
            <v>0</v>
          </cell>
          <cell r="AT1500">
            <v>0</v>
          </cell>
          <cell r="AU1500">
            <v>0</v>
          </cell>
          <cell r="AV1500" t="b">
            <v>0</v>
          </cell>
          <cell r="AW1500" t="b">
            <v>1</v>
          </cell>
          <cell r="AX1500" t="b">
            <v>1</v>
          </cell>
          <cell r="AY1500" t="b">
            <v>0</v>
          </cell>
          <cell r="AZ1500">
            <v>1</v>
          </cell>
          <cell r="BA1500" t="b">
            <v>1</v>
          </cell>
          <cell r="BB1500" t="b">
            <v>1</v>
          </cell>
          <cell r="BC1500">
            <v>1</v>
          </cell>
        </row>
        <row r="1501">
          <cell r="A1501" t="str">
            <v>H</v>
          </cell>
          <cell r="B1501" t="str">
            <v>2011/01/21</v>
          </cell>
          <cell r="C1501" t="str">
            <v>2011/01/25</v>
          </cell>
          <cell r="D1501">
            <v>0</v>
          </cell>
          <cell r="E1501">
            <v>2203123</v>
          </cell>
          <cell r="F1501" t="str">
            <v>M</v>
          </cell>
          <cell r="G1501" t="str">
            <v>T</v>
          </cell>
          <cell r="H1501" t="str">
            <v>1990/06/11</v>
          </cell>
          <cell r="I1501" t="str">
            <v>ADATC</v>
          </cell>
          <cell r="J1501" t="str">
            <v>J F Keith ADATC</v>
          </cell>
          <cell r="K1501" t="str">
            <v>945896544Q</v>
          </cell>
          <cell r="L1501" t="str">
            <v>945896544Q</v>
          </cell>
          <cell r="M1501" t="str">
            <v>1105252</v>
          </cell>
          <cell r="N1501" t="str">
            <v>West</v>
          </cell>
          <cell r="O1501" t="str">
            <v>113</v>
          </cell>
          <cell r="P1501" t="str">
            <v>Western Highlands</v>
          </cell>
          <cell r="Q1501" t="str">
            <v>Program Completion ADATC only</v>
          </cell>
          <cell r="R1501" t="str">
            <v>Other outpatient and residential non state facilit</v>
          </cell>
          <cell r="S1501" t="str">
            <v>Private residence</v>
          </cell>
          <cell r="T1501" t="str">
            <v>SA</v>
          </cell>
          <cell r="U1501" t="str">
            <v>Buncombe</v>
          </cell>
          <cell r="V1501" t="str">
            <v>Buncombe</v>
          </cell>
          <cell r="W1501" t="str">
            <v>Buncombe</v>
          </cell>
          <cell r="Y1501" t="str">
            <v>Western Highlands</v>
          </cell>
          <cell r="AA1501" t="str">
            <v>MEDICAID(NC)</v>
          </cell>
          <cell r="AB1501" t="str">
            <v>MEDICAID</v>
          </cell>
          <cell r="AC1501" t="str">
            <v>SELF PAY</v>
          </cell>
          <cell r="AD1501" t="str">
            <v>SELF PAY</v>
          </cell>
          <cell r="AK1501" t="str">
            <v>Medicaid</v>
          </cell>
          <cell r="AL1501">
            <v>21.150684931506849</v>
          </cell>
          <cell r="AM1501">
            <v>1557</v>
          </cell>
          <cell r="AN1501">
            <v>0</v>
          </cell>
          <cell r="AO1501">
            <v>0</v>
          </cell>
          <cell r="AP1501" t="str">
            <v>.</v>
          </cell>
          <cell r="AQ1501" t="str">
            <v>.</v>
          </cell>
          <cell r="AR1501" t="str">
            <v>Not Seen</v>
          </cell>
          <cell r="AS1501">
            <v>0</v>
          </cell>
          <cell r="AT1501">
            <v>0</v>
          </cell>
          <cell r="AU1501">
            <v>0</v>
          </cell>
          <cell r="AV1501" t="b">
            <v>0</v>
          </cell>
          <cell r="AW1501" t="b">
            <v>1</v>
          </cell>
          <cell r="AX1501" t="b">
            <v>1</v>
          </cell>
          <cell r="AY1501" t="b">
            <v>0</v>
          </cell>
          <cell r="AZ1501">
            <v>1</v>
          </cell>
          <cell r="BA1501" t="b">
            <v>1</v>
          </cell>
          <cell r="BB1501" t="b">
            <v>1</v>
          </cell>
          <cell r="BC1501">
            <v>1</v>
          </cell>
        </row>
        <row r="1502">
          <cell r="A1502" t="str">
            <v>1</v>
          </cell>
          <cell r="B1502" t="str">
            <v>2011/01/22</v>
          </cell>
          <cell r="C1502" t="str">
            <v>2011/02/03</v>
          </cell>
          <cell r="D1502">
            <v>0</v>
          </cell>
          <cell r="E1502">
            <v>2301970</v>
          </cell>
          <cell r="F1502" t="str">
            <v>F</v>
          </cell>
          <cell r="G1502" t="str">
            <v>T</v>
          </cell>
          <cell r="H1502" t="str">
            <v>1995/04/26</v>
          </cell>
          <cell r="I1502" t="str">
            <v>Psych Hospital</v>
          </cell>
          <cell r="J1502" t="str">
            <v>Cherry</v>
          </cell>
          <cell r="K1502" t="str">
            <v>949698925K</v>
          </cell>
          <cell r="L1502" t="str">
            <v>949698925K</v>
          </cell>
          <cell r="M1502" t="str">
            <v>1105253</v>
          </cell>
          <cell r="N1502" t="str">
            <v>East</v>
          </cell>
          <cell r="O1502" t="str">
            <v>307</v>
          </cell>
          <cell r="P1502" t="str">
            <v>Johnston</v>
          </cell>
          <cell r="Q1502" t="str">
            <v>Direct to Outpatient Commitment</v>
          </cell>
          <cell r="R1502" t="str">
            <v>Other outpatient and residential non state facilit</v>
          </cell>
          <cell r="S1502" t="str">
            <v>Residental facility excluding nursing homes(halfwa</v>
          </cell>
          <cell r="T1502" t="str">
            <v>MH</v>
          </cell>
          <cell r="U1502" t="str">
            <v>Johnston</v>
          </cell>
          <cell r="V1502" t="str">
            <v>Johnston</v>
          </cell>
          <cell r="W1502" t="str">
            <v>New Hanover</v>
          </cell>
          <cell r="X1502" t="str">
            <v>Johnston</v>
          </cell>
          <cell r="Y1502" t="str">
            <v>Johnston</v>
          </cell>
          <cell r="AA1502" t="str">
            <v>MEDICAID(NC)</v>
          </cell>
          <cell r="AB1502" t="str">
            <v>MEDICAID</v>
          </cell>
          <cell r="AC1502" t="str">
            <v>SELF PAY</v>
          </cell>
          <cell r="AD1502" t="str">
            <v>SELF PAY</v>
          </cell>
          <cell r="AK1502" t="str">
            <v>Medicaid</v>
          </cell>
          <cell r="AL1502">
            <v>16.273972602739725</v>
          </cell>
          <cell r="AM1502">
            <v>702</v>
          </cell>
          <cell r="AN1502">
            <v>1</v>
          </cell>
          <cell r="AO1502">
            <v>1</v>
          </cell>
          <cell r="AP1502">
            <v>20110203</v>
          </cell>
          <cell r="AQ1502">
            <v>0</v>
          </cell>
          <cell r="AR1502" t="str">
            <v>0-7 Days</v>
          </cell>
          <cell r="AS1502">
            <v>0</v>
          </cell>
          <cell r="AT1502">
            <v>0</v>
          </cell>
          <cell r="AU1502">
            <v>1</v>
          </cell>
          <cell r="AV1502" t="b">
            <v>1</v>
          </cell>
          <cell r="AW1502" t="b">
            <v>1</v>
          </cell>
          <cell r="AX1502" t="b">
            <v>1</v>
          </cell>
          <cell r="AY1502" t="b">
            <v>0</v>
          </cell>
          <cell r="AZ1502">
            <v>0</v>
          </cell>
          <cell r="BA1502" t="b">
            <v>1</v>
          </cell>
          <cell r="BB1502" t="b">
            <v>1</v>
          </cell>
          <cell r="BC1502">
            <v>1</v>
          </cell>
        </row>
        <row r="1503">
          <cell r="A1503" t="str">
            <v>2</v>
          </cell>
          <cell r="B1503" t="str">
            <v>2011/01/22</v>
          </cell>
          <cell r="C1503" t="str">
            <v>2011/02/18</v>
          </cell>
          <cell r="D1503">
            <v>0</v>
          </cell>
          <cell r="E1503">
            <v>2301971</v>
          </cell>
          <cell r="F1503" t="str">
            <v>M</v>
          </cell>
          <cell r="G1503" t="str">
            <v>T</v>
          </cell>
          <cell r="H1503" t="str">
            <v>1997/10/30</v>
          </cell>
          <cell r="I1503" t="str">
            <v>Psych Hospital</v>
          </cell>
          <cell r="J1503" t="str">
            <v>Broughton</v>
          </cell>
          <cell r="K1503" t="str">
            <v>951764824N</v>
          </cell>
          <cell r="L1503" t="str">
            <v>946613420P</v>
          </cell>
          <cell r="M1503" t="str">
            <v>1105254</v>
          </cell>
          <cell r="N1503" t="str">
            <v>West</v>
          </cell>
          <cell r="O1503" t="str">
            <v>101</v>
          </cell>
          <cell r="P1503" t="str">
            <v>Smoky Mountain</v>
          </cell>
          <cell r="Q1503" t="str">
            <v>Direct with Approval</v>
          </cell>
          <cell r="R1503" t="str">
            <v>Other outpatient and residential non state facilit</v>
          </cell>
          <cell r="S1503" t="str">
            <v>Residental facility excluding nursing homes(halfwa</v>
          </cell>
          <cell r="T1503" t="str">
            <v>MH</v>
          </cell>
          <cell r="U1503" t="str">
            <v>Macon</v>
          </cell>
          <cell r="V1503" t="str">
            <v>Swain</v>
          </cell>
          <cell r="W1503" t="str">
            <v>Macon</v>
          </cell>
          <cell r="X1503" t="str">
            <v>Smoky Mountain</v>
          </cell>
          <cell r="Y1503" t="str">
            <v>Smoky Mountain Center</v>
          </cell>
          <cell r="AA1503" t="str">
            <v>MEDICAID(NC)</v>
          </cell>
          <cell r="AB1503" t="str">
            <v>MEDICAID</v>
          </cell>
          <cell r="AC1503" t="str">
            <v>SELF PAY</v>
          </cell>
          <cell r="AD1503" t="str">
            <v>SELF PAY</v>
          </cell>
          <cell r="AK1503" t="str">
            <v>Medicaid</v>
          </cell>
          <cell r="AL1503">
            <v>13.758904109589041</v>
          </cell>
          <cell r="AM1503">
            <v>962</v>
          </cell>
          <cell r="AN1503">
            <v>1</v>
          </cell>
          <cell r="AO1503">
            <v>1</v>
          </cell>
          <cell r="AP1503">
            <v>20110218</v>
          </cell>
          <cell r="AQ1503">
            <v>0</v>
          </cell>
          <cell r="AR1503" t="str">
            <v>0-7 Days</v>
          </cell>
          <cell r="AS1503">
            <v>0</v>
          </cell>
          <cell r="AT1503">
            <v>0</v>
          </cell>
          <cell r="AU1503">
            <v>1</v>
          </cell>
          <cell r="AV1503" t="b">
            <v>1</v>
          </cell>
          <cell r="AW1503" t="b">
            <v>1</v>
          </cell>
          <cell r="AX1503" t="b">
            <v>1</v>
          </cell>
          <cell r="AY1503" t="b">
            <v>0</v>
          </cell>
          <cell r="AZ1503">
            <v>0</v>
          </cell>
          <cell r="BA1503" t="b">
            <v>1</v>
          </cell>
          <cell r="BB1503" t="b">
            <v>1</v>
          </cell>
          <cell r="BC1503">
            <v>0</v>
          </cell>
        </row>
        <row r="1504">
          <cell r="A1504" t="str">
            <v>2</v>
          </cell>
          <cell r="B1504" t="str">
            <v>2011/01/22</v>
          </cell>
          <cell r="C1504" t="str">
            <v>2011/01/25</v>
          </cell>
          <cell r="D1504">
            <v>0</v>
          </cell>
          <cell r="E1504">
            <v>2068970</v>
          </cell>
          <cell r="F1504" t="str">
            <v>F</v>
          </cell>
          <cell r="G1504" t="str">
            <v>T</v>
          </cell>
          <cell r="H1504" t="str">
            <v>1968/06/06</v>
          </cell>
          <cell r="I1504" t="str">
            <v>Psych Hospital</v>
          </cell>
          <cell r="J1504" t="str">
            <v>Broughton</v>
          </cell>
          <cell r="K1504" t="str">
            <v>947218958K</v>
          </cell>
          <cell r="L1504" t="str">
            <v>947218958K</v>
          </cell>
          <cell r="M1504" t="str">
            <v>1105255</v>
          </cell>
          <cell r="N1504" t="str">
            <v>West</v>
          </cell>
          <cell r="O1504" t="str">
            <v>113</v>
          </cell>
          <cell r="P1504" t="str">
            <v>Western Highlands</v>
          </cell>
          <cell r="Q1504" t="str">
            <v>Direct to Outpatient Commitment</v>
          </cell>
          <cell r="R1504" t="str">
            <v>Other outpatient and residential non state facilit</v>
          </cell>
          <cell r="S1504" t="str">
            <v>Private residence</v>
          </cell>
          <cell r="T1504" t="str">
            <v>MH</v>
          </cell>
          <cell r="U1504" t="str">
            <v>Buncombe</v>
          </cell>
          <cell r="V1504" t="str">
            <v>Buncombe</v>
          </cell>
          <cell r="W1504" t="str">
            <v>Buncombe</v>
          </cell>
          <cell r="Y1504" t="str">
            <v>Western Highlands</v>
          </cell>
          <cell r="AA1504" t="str">
            <v>SELF PAY</v>
          </cell>
          <cell r="AB1504" t="str">
            <v>SELF PAY</v>
          </cell>
          <cell r="AC1504" t="str">
            <v>MEDICAID(NC)</v>
          </cell>
          <cell r="AD1504" t="str">
            <v>MEDICAID</v>
          </cell>
          <cell r="AK1504" t="str">
            <v>Medicaid</v>
          </cell>
          <cell r="AL1504">
            <v>43.178082191780824</v>
          </cell>
          <cell r="AM1504">
            <v>903</v>
          </cell>
          <cell r="AN1504">
            <v>1</v>
          </cell>
          <cell r="AO1504">
            <v>1</v>
          </cell>
          <cell r="AP1504">
            <v>20110202</v>
          </cell>
          <cell r="AQ1504">
            <v>8</v>
          </cell>
          <cell r="AR1504" t="str">
            <v>0-7 Days</v>
          </cell>
          <cell r="AS1504">
            <v>1</v>
          </cell>
          <cell r="AT1504">
            <v>1</v>
          </cell>
          <cell r="AU1504">
            <v>1</v>
          </cell>
          <cell r="AV1504" t="b">
            <v>1</v>
          </cell>
          <cell r="AW1504" t="b">
            <v>1</v>
          </cell>
          <cell r="AX1504" t="b">
            <v>1</v>
          </cell>
          <cell r="AY1504" t="b">
            <v>0</v>
          </cell>
          <cell r="AZ1504">
            <v>0</v>
          </cell>
          <cell r="BA1504" t="b">
            <v>1</v>
          </cell>
          <cell r="BB1504" t="b">
            <v>1</v>
          </cell>
          <cell r="BC1504">
            <v>1</v>
          </cell>
        </row>
        <row r="1505">
          <cell r="A1505" t="str">
            <v>0</v>
          </cell>
          <cell r="B1505" t="str">
            <v>2011/01/23</v>
          </cell>
          <cell r="C1505" t="str">
            <v>2011/01/26</v>
          </cell>
          <cell r="D1505">
            <v>1</v>
          </cell>
          <cell r="E1505">
            <v>2299223</v>
          </cell>
          <cell r="F1505" t="str">
            <v>M</v>
          </cell>
          <cell r="G1505" t="str">
            <v>T</v>
          </cell>
          <cell r="H1505" t="str">
            <v>1964/08/23</v>
          </cell>
          <cell r="I1505" t="str">
            <v>Psych Hospital</v>
          </cell>
          <cell r="J1505" t="str">
            <v>Central Regional Hospital</v>
          </cell>
          <cell r="K1505" t="str">
            <v>951748428N</v>
          </cell>
          <cell r="M1505" t="str">
            <v>1105256</v>
          </cell>
          <cell r="N1505" t="str">
            <v>C</v>
          </cell>
          <cell r="O1505" t="str">
            <v>308</v>
          </cell>
          <cell r="P1505" t="str">
            <v>Wake</v>
          </cell>
          <cell r="Q1505" t="str">
            <v>Direct Discharge to Medical Visit</v>
          </cell>
          <cell r="R1505" t="str">
            <v>Unknown</v>
          </cell>
          <cell r="S1505" t="str">
            <v>Unknown</v>
          </cell>
          <cell r="T1505" t="str">
            <v>MH</v>
          </cell>
          <cell r="U1505" t="str">
            <v>Wake</v>
          </cell>
          <cell r="V1505" t="str">
            <v>Wake</v>
          </cell>
          <cell r="W1505" t="str">
            <v>Unknown</v>
          </cell>
          <cell r="Y1505" t="str">
            <v>Wake</v>
          </cell>
          <cell r="AA1505" t="str">
            <v>SELF PAY</v>
          </cell>
          <cell r="AB1505" t="str">
            <v>SELF PAY</v>
          </cell>
          <cell r="AC1505" t="str">
            <v>SELF PAY</v>
          </cell>
          <cell r="AD1505" t="str">
            <v>SELF PAY</v>
          </cell>
          <cell r="AK1505" t="str">
            <v>Self</v>
          </cell>
          <cell r="AL1505">
            <v>46.967123287671235</v>
          </cell>
          <cell r="AM1505">
            <v>388</v>
          </cell>
          <cell r="AN1505">
            <v>1</v>
          </cell>
          <cell r="AO1505">
            <v>1</v>
          </cell>
          <cell r="AP1505">
            <v>20110306</v>
          </cell>
          <cell r="AQ1505">
            <v>39</v>
          </cell>
          <cell r="AR1505" t="str">
            <v>31-60 Days</v>
          </cell>
          <cell r="AS1505">
            <v>0</v>
          </cell>
          <cell r="AT1505">
            <v>0</v>
          </cell>
          <cell r="AU1505">
            <v>0</v>
          </cell>
          <cell r="AV1505" t="b">
            <v>0</v>
          </cell>
          <cell r="AW1505" t="b">
            <v>1</v>
          </cell>
          <cell r="AX1505" t="b">
            <v>1</v>
          </cell>
          <cell r="AY1505" t="b">
            <v>1</v>
          </cell>
          <cell r="AZ1505">
            <v>0</v>
          </cell>
          <cell r="BA1505" t="b">
            <v>0</v>
          </cell>
          <cell r="BB1505" t="b">
            <v>1</v>
          </cell>
          <cell r="BC1505">
            <v>1</v>
          </cell>
        </row>
        <row r="1506">
          <cell r="A1506" t="str">
            <v>0</v>
          </cell>
          <cell r="B1506" t="str">
            <v>2011/01/28</v>
          </cell>
          <cell r="C1506" t="str">
            <v>2011/02/07</v>
          </cell>
          <cell r="D1506">
            <v>0</v>
          </cell>
          <cell r="E1506">
            <v>2299223</v>
          </cell>
          <cell r="F1506" t="str">
            <v>M</v>
          </cell>
          <cell r="G1506" t="str">
            <v>T</v>
          </cell>
          <cell r="H1506" t="str">
            <v>1964/08/23</v>
          </cell>
          <cell r="I1506" t="str">
            <v>Psych Hospital</v>
          </cell>
          <cell r="J1506" t="str">
            <v>Central Regional Hospital</v>
          </cell>
          <cell r="K1506" t="str">
            <v>951748428N</v>
          </cell>
          <cell r="M1506" t="str">
            <v>1105256</v>
          </cell>
          <cell r="N1506" t="str">
            <v>C</v>
          </cell>
          <cell r="O1506" t="str">
            <v>308</v>
          </cell>
          <cell r="P1506" t="str">
            <v>Wake</v>
          </cell>
          <cell r="Q1506" t="str">
            <v>Direct with Approval</v>
          </cell>
          <cell r="R1506" t="str">
            <v>Other outpatient and residential non state facilit</v>
          </cell>
          <cell r="S1506" t="str">
            <v>Homeless(street vehicle shelter for homeless)</v>
          </cell>
          <cell r="T1506" t="str">
            <v>MH</v>
          </cell>
          <cell r="U1506" t="str">
            <v>Wake</v>
          </cell>
          <cell r="V1506" t="str">
            <v>Wake</v>
          </cell>
          <cell r="W1506" t="str">
            <v>Wake</v>
          </cell>
          <cell r="X1506" t="str">
            <v>Wake</v>
          </cell>
          <cell r="Y1506" t="str">
            <v>Wake</v>
          </cell>
          <cell r="AA1506" t="str">
            <v>SELF PAY</v>
          </cell>
          <cell r="AB1506" t="str">
            <v>SELF PAY</v>
          </cell>
          <cell r="AC1506" t="str">
            <v>SELF PAY</v>
          </cell>
          <cell r="AD1506" t="str">
            <v>SELF PAY</v>
          </cell>
          <cell r="AK1506" t="str">
            <v>Self</v>
          </cell>
          <cell r="AL1506">
            <v>46.967123287671235</v>
          </cell>
          <cell r="AM1506">
            <v>389</v>
          </cell>
          <cell r="AN1506">
            <v>1</v>
          </cell>
          <cell r="AO1506">
            <v>1</v>
          </cell>
          <cell r="AP1506">
            <v>20110306</v>
          </cell>
          <cell r="AQ1506">
            <v>27</v>
          </cell>
          <cell r="AR1506" t="str">
            <v>8-30 Days</v>
          </cell>
          <cell r="AS1506">
            <v>0</v>
          </cell>
          <cell r="AT1506">
            <v>0</v>
          </cell>
          <cell r="AU1506">
            <v>1</v>
          </cell>
          <cell r="AV1506" t="b">
            <v>1</v>
          </cell>
          <cell r="AW1506" t="b">
            <v>1</v>
          </cell>
          <cell r="AX1506" t="b">
            <v>1</v>
          </cell>
          <cell r="AY1506" t="b">
            <v>0</v>
          </cell>
          <cell r="AZ1506">
            <v>0</v>
          </cell>
          <cell r="BA1506" t="b">
            <v>1</v>
          </cell>
          <cell r="BB1506" t="b">
            <v>1</v>
          </cell>
          <cell r="BC1506">
            <v>1</v>
          </cell>
        </row>
        <row r="1507">
          <cell r="A1507" t="str">
            <v>0</v>
          </cell>
          <cell r="B1507" t="str">
            <v>2011/03/09</v>
          </cell>
          <cell r="C1507" t="str">
            <v>2011/03/25</v>
          </cell>
          <cell r="D1507">
            <v>0</v>
          </cell>
          <cell r="E1507">
            <v>2299223</v>
          </cell>
          <cell r="F1507" t="str">
            <v>M</v>
          </cell>
          <cell r="G1507" t="str">
            <v>T</v>
          </cell>
          <cell r="H1507" t="str">
            <v>1964/08/23</v>
          </cell>
          <cell r="I1507" t="str">
            <v>Psych Hospital</v>
          </cell>
          <cell r="J1507" t="str">
            <v>Central Regional Hospital</v>
          </cell>
          <cell r="K1507" t="str">
            <v>951748428N</v>
          </cell>
          <cell r="M1507" t="str">
            <v>1105256</v>
          </cell>
          <cell r="N1507" t="str">
            <v>C</v>
          </cell>
          <cell r="O1507" t="str">
            <v>308</v>
          </cell>
          <cell r="P1507" t="str">
            <v>Wake</v>
          </cell>
          <cell r="Q1507" t="str">
            <v>Direct to Outpatient Commitment</v>
          </cell>
          <cell r="R1507" t="str">
            <v>Other outpatient and residential non state facilit</v>
          </cell>
          <cell r="S1507" t="str">
            <v>Homeless(street vehicle shelter for homeless)</v>
          </cell>
          <cell r="T1507" t="str">
            <v>MH</v>
          </cell>
          <cell r="U1507" t="str">
            <v>Wake</v>
          </cell>
          <cell r="V1507" t="str">
            <v>Wake</v>
          </cell>
          <cell r="W1507" t="str">
            <v>Wake</v>
          </cell>
          <cell r="X1507" t="str">
            <v>Wake</v>
          </cell>
          <cell r="Y1507" t="str">
            <v>Wake</v>
          </cell>
          <cell r="AA1507" t="str">
            <v>SELF PAY</v>
          </cell>
          <cell r="AB1507" t="str">
            <v>SELF PAY</v>
          </cell>
          <cell r="AC1507" t="str">
            <v>SELF PAY</v>
          </cell>
          <cell r="AD1507" t="str">
            <v>SELF PAY</v>
          </cell>
          <cell r="AK1507" t="str">
            <v>Self</v>
          </cell>
          <cell r="AL1507">
            <v>46.967123287671235</v>
          </cell>
          <cell r="AM1507">
            <v>390</v>
          </cell>
          <cell r="AN1507">
            <v>0</v>
          </cell>
          <cell r="AO1507">
            <v>0</v>
          </cell>
          <cell r="AP1507" t="str">
            <v>.</v>
          </cell>
          <cell r="AQ1507" t="str">
            <v>.</v>
          </cell>
          <cell r="AR1507" t="str">
            <v>Not Seen</v>
          </cell>
          <cell r="AS1507">
            <v>0</v>
          </cell>
          <cell r="AT1507">
            <v>0</v>
          </cell>
          <cell r="AU1507">
            <v>1</v>
          </cell>
          <cell r="AV1507" t="b">
            <v>1</v>
          </cell>
          <cell r="AW1507" t="b">
            <v>1</v>
          </cell>
          <cell r="AX1507" t="b">
            <v>1</v>
          </cell>
          <cell r="AY1507" t="b">
            <v>0</v>
          </cell>
          <cell r="AZ1507">
            <v>0</v>
          </cell>
          <cell r="BA1507" t="b">
            <v>1</v>
          </cell>
          <cell r="BB1507" t="b">
            <v>1</v>
          </cell>
          <cell r="BC1507">
            <v>1</v>
          </cell>
        </row>
        <row r="1508">
          <cell r="A1508" t="str">
            <v>H</v>
          </cell>
          <cell r="B1508" t="str">
            <v>2011/01/23</v>
          </cell>
          <cell r="C1508" t="str">
            <v>2011/02/22</v>
          </cell>
          <cell r="D1508">
            <v>0</v>
          </cell>
          <cell r="E1508">
            <v>2299628</v>
          </cell>
          <cell r="F1508" t="str">
            <v>F</v>
          </cell>
          <cell r="G1508" t="str">
            <v>T</v>
          </cell>
          <cell r="H1508" t="str">
            <v>1974/11/17</v>
          </cell>
          <cell r="I1508" t="str">
            <v>ADATC</v>
          </cell>
          <cell r="J1508" t="str">
            <v>J F Keith ADATC</v>
          </cell>
          <cell r="K1508" t="str">
            <v>900715704N</v>
          </cell>
          <cell r="L1508" t="str">
            <v>900715704N</v>
          </cell>
          <cell r="M1508" t="str">
            <v>1105257</v>
          </cell>
          <cell r="N1508" t="str">
            <v>West</v>
          </cell>
          <cell r="O1508" t="str">
            <v>110</v>
          </cell>
          <cell r="P1508" t="str">
            <v>Mecklenburg</v>
          </cell>
          <cell r="Q1508" t="str">
            <v>Program Completion ADATC only</v>
          </cell>
          <cell r="R1508" t="str">
            <v>Other outpatient and residential non state facilit</v>
          </cell>
          <cell r="S1508" t="str">
            <v>Private residence</v>
          </cell>
          <cell r="T1508" t="str">
            <v>SA</v>
          </cell>
          <cell r="U1508" t="str">
            <v>Mecklenburg</v>
          </cell>
          <cell r="V1508" t="str">
            <v>Mecklenburg</v>
          </cell>
          <cell r="W1508" t="str">
            <v>Mecklenburg</v>
          </cell>
          <cell r="X1508" t="str">
            <v>Mecklenburg</v>
          </cell>
          <cell r="Y1508" t="str">
            <v>Mecklenburg</v>
          </cell>
          <cell r="AA1508" t="str">
            <v>SELF PAY</v>
          </cell>
          <cell r="AB1508" t="str">
            <v>SELF PAY</v>
          </cell>
          <cell r="AC1508" t="str">
            <v>MEDICAID(NC)</v>
          </cell>
          <cell r="AD1508" t="str">
            <v>MEDICAID</v>
          </cell>
          <cell r="AK1508" t="str">
            <v>Medicaid</v>
          </cell>
          <cell r="AL1508">
            <v>36.726027397260275</v>
          </cell>
          <cell r="AM1508">
            <v>1616</v>
          </cell>
          <cell r="AN1508">
            <v>1</v>
          </cell>
          <cell r="AO1508">
            <v>1</v>
          </cell>
          <cell r="AP1508">
            <v>20110310</v>
          </cell>
          <cell r="AQ1508">
            <v>16</v>
          </cell>
          <cell r="AR1508" t="str">
            <v>8-30 Days</v>
          </cell>
          <cell r="AS1508">
            <v>0</v>
          </cell>
          <cell r="AT1508">
            <v>0</v>
          </cell>
          <cell r="AU1508">
            <v>0</v>
          </cell>
          <cell r="AV1508" t="b">
            <v>0</v>
          </cell>
          <cell r="AW1508" t="b">
            <v>1</v>
          </cell>
          <cell r="AX1508" t="b">
            <v>1</v>
          </cell>
          <cell r="AY1508" t="b">
            <v>0</v>
          </cell>
          <cell r="AZ1508">
            <v>1</v>
          </cell>
          <cell r="BA1508" t="b">
            <v>1</v>
          </cell>
          <cell r="BB1508" t="b">
            <v>1</v>
          </cell>
          <cell r="BC1508">
            <v>1</v>
          </cell>
        </row>
        <row r="1509">
          <cell r="A1509" t="str">
            <v>2</v>
          </cell>
          <cell r="B1509" t="str">
            <v>2011/01/23</v>
          </cell>
          <cell r="C1509" t="str">
            <v>2011/02/09</v>
          </cell>
          <cell r="D1509">
            <v>0</v>
          </cell>
          <cell r="E1509">
            <v>2077118</v>
          </cell>
          <cell r="F1509" t="str">
            <v>M</v>
          </cell>
          <cell r="G1509" t="str">
            <v>T</v>
          </cell>
          <cell r="H1509" t="str">
            <v>1998/07/07</v>
          </cell>
          <cell r="I1509" t="str">
            <v>Psych Hospital</v>
          </cell>
          <cell r="J1509" t="str">
            <v>Broughton</v>
          </cell>
          <cell r="K1509" t="str">
            <v>950092836L</v>
          </cell>
          <cell r="L1509" t="str">
            <v>950092836L</v>
          </cell>
          <cell r="M1509" t="str">
            <v>1105258</v>
          </cell>
          <cell r="N1509" t="str">
            <v>West</v>
          </cell>
          <cell r="O1509" t="str">
            <v>110</v>
          </cell>
          <cell r="P1509" t="str">
            <v>Mecklenburg</v>
          </cell>
          <cell r="Q1509" t="str">
            <v>Direct with Approval</v>
          </cell>
          <cell r="R1509" t="str">
            <v>Other outpatient and residential non state facilit</v>
          </cell>
          <cell r="S1509" t="str">
            <v>Residental facility excluding nursing homes(halfwa</v>
          </cell>
          <cell r="T1509" t="str">
            <v>MH</v>
          </cell>
          <cell r="U1509" t="str">
            <v>Mecklenburg</v>
          </cell>
          <cell r="V1509" t="str">
            <v>Mecklenburg</v>
          </cell>
          <cell r="W1509" t="str">
            <v>Mecklenburg</v>
          </cell>
          <cell r="X1509" t="str">
            <v>Mecklenburg</v>
          </cell>
          <cell r="Y1509" t="str">
            <v>Mecklenburg</v>
          </cell>
          <cell r="AA1509" t="str">
            <v>MEDICAID(NC)</v>
          </cell>
          <cell r="AB1509" t="str">
            <v>MEDICAID</v>
          </cell>
          <cell r="AC1509" t="str">
            <v>SELF PAY</v>
          </cell>
          <cell r="AD1509" t="str">
            <v>SELF PAY</v>
          </cell>
          <cell r="AK1509" t="str">
            <v>Medicaid</v>
          </cell>
          <cell r="AL1509">
            <v>13.073972602739726</v>
          </cell>
          <cell r="AM1509">
            <v>907</v>
          </cell>
          <cell r="AN1509">
            <v>1</v>
          </cell>
          <cell r="AO1509">
            <v>1</v>
          </cell>
          <cell r="AP1509">
            <v>20110209</v>
          </cell>
          <cell r="AQ1509">
            <v>0</v>
          </cell>
          <cell r="AR1509" t="str">
            <v>0-7 Days</v>
          </cell>
          <cell r="AS1509">
            <v>0</v>
          </cell>
          <cell r="AT1509">
            <v>0</v>
          </cell>
          <cell r="AU1509">
            <v>1</v>
          </cell>
          <cell r="AV1509" t="b">
            <v>1</v>
          </cell>
          <cell r="AW1509" t="b">
            <v>1</v>
          </cell>
          <cell r="AX1509" t="b">
            <v>1</v>
          </cell>
          <cell r="AY1509" t="b">
            <v>0</v>
          </cell>
          <cell r="AZ1509">
            <v>0</v>
          </cell>
          <cell r="BA1509" t="b">
            <v>1</v>
          </cell>
          <cell r="BB1509" t="b">
            <v>1</v>
          </cell>
          <cell r="BC1509">
            <v>1</v>
          </cell>
        </row>
        <row r="1510">
          <cell r="A1510" t="str">
            <v>Q</v>
          </cell>
          <cell r="B1510" t="str">
            <v>2011/01/22</v>
          </cell>
          <cell r="C1510" t="str">
            <v>2011/01/29</v>
          </cell>
          <cell r="D1510">
            <v>0</v>
          </cell>
          <cell r="E1510">
            <v>2301090</v>
          </cell>
          <cell r="F1510" t="str">
            <v>M</v>
          </cell>
          <cell r="G1510" t="str">
            <v>T</v>
          </cell>
          <cell r="H1510" t="str">
            <v>1968/10/22</v>
          </cell>
          <cell r="I1510" t="str">
            <v>ADATC</v>
          </cell>
          <cell r="J1510" t="str">
            <v>W.B. Jones ADATC</v>
          </cell>
          <cell r="K1510" t="str">
            <v>951607854L</v>
          </cell>
          <cell r="M1510" t="str">
            <v>1105259</v>
          </cell>
          <cell r="N1510" t="str">
            <v>East</v>
          </cell>
          <cell r="O1510" t="str">
            <v>405</v>
          </cell>
          <cell r="P1510" t="str">
            <v>Beacon Center</v>
          </cell>
          <cell r="Q1510" t="str">
            <v>Program Completion ADATC only</v>
          </cell>
          <cell r="R1510" t="str">
            <v>Other outpatient and residential non state facilit</v>
          </cell>
          <cell r="S1510" t="str">
            <v>Private residence</v>
          </cell>
          <cell r="T1510" t="str">
            <v>SA</v>
          </cell>
          <cell r="U1510" t="str">
            <v>Wilson</v>
          </cell>
          <cell r="V1510" t="str">
            <v>Wilson</v>
          </cell>
          <cell r="W1510" t="str">
            <v>Wilson</v>
          </cell>
          <cell r="X1510" t="str">
            <v>Beacon Center</v>
          </cell>
          <cell r="Y1510" t="str">
            <v>Beacon Center</v>
          </cell>
          <cell r="AA1510" t="str">
            <v>SELF PAY</v>
          </cell>
          <cell r="AB1510" t="str">
            <v>SELF PAY</v>
          </cell>
          <cell r="AK1510" t="str">
            <v>Self</v>
          </cell>
          <cell r="AL1510">
            <v>42.8</v>
          </cell>
          <cell r="AM1510">
            <v>2017</v>
          </cell>
          <cell r="AN1510">
            <v>1</v>
          </cell>
          <cell r="AO1510">
            <v>1</v>
          </cell>
          <cell r="AP1510">
            <v>20110525</v>
          </cell>
          <cell r="AQ1510">
            <v>116</v>
          </cell>
          <cell r="AR1510" t="str">
            <v>&gt;60 Days</v>
          </cell>
          <cell r="AS1510">
            <v>0</v>
          </cell>
          <cell r="AT1510">
            <v>0</v>
          </cell>
          <cell r="AU1510">
            <v>0</v>
          </cell>
          <cell r="AV1510" t="b">
            <v>0</v>
          </cell>
          <cell r="AW1510" t="b">
            <v>1</v>
          </cell>
          <cell r="AX1510" t="b">
            <v>1</v>
          </cell>
          <cell r="AY1510" t="b">
            <v>0</v>
          </cell>
          <cell r="AZ1510">
            <v>1</v>
          </cell>
          <cell r="BA1510" t="b">
            <v>1</v>
          </cell>
          <cell r="BB1510" t="b">
            <v>1</v>
          </cell>
          <cell r="BC1510">
            <v>1</v>
          </cell>
        </row>
        <row r="1511">
          <cell r="A1511" t="str">
            <v>H</v>
          </cell>
          <cell r="B1511" t="str">
            <v>2011/01/23</v>
          </cell>
          <cell r="C1511" t="str">
            <v>2011/01/27</v>
          </cell>
          <cell r="D1511">
            <v>0</v>
          </cell>
          <cell r="E1511">
            <v>1726153</v>
          </cell>
          <cell r="F1511" t="str">
            <v>M</v>
          </cell>
          <cell r="G1511" t="str">
            <v>T</v>
          </cell>
          <cell r="H1511" t="str">
            <v>1958/03/18</v>
          </cell>
          <cell r="I1511" t="str">
            <v>ADATC</v>
          </cell>
          <cell r="J1511" t="str">
            <v>J F Keith ADATC</v>
          </cell>
          <cell r="K1511" t="str">
            <v>948601681K</v>
          </cell>
          <cell r="M1511" t="str">
            <v>1105260</v>
          </cell>
          <cell r="N1511" t="str">
            <v>West</v>
          </cell>
          <cell r="O1511" t="str">
            <v>113</v>
          </cell>
          <cell r="P1511" t="str">
            <v>Western Highlands</v>
          </cell>
          <cell r="Q1511" t="str">
            <v>Program Completion ADATC only</v>
          </cell>
          <cell r="R1511" t="str">
            <v>Other outpatient and residential non state facilit</v>
          </cell>
          <cell r="S1511" t="str">
            <v>Private residence</v>
          </cell>
          <cell r="T1511" t="str">
            <v>SA</v>
          </cell>
          <cell r="U1511" t="str">
            <v>Buncombe</v>
          </cell>
          <cell r="V1511" t="str">
            <v>Buncombe</v>
          </cell>
          <cell r="W1511" t="str">
            <v>Buncombe</v>
          </cell>
          <cell r="Y1511" t="str">
            <v>Western Highlands</v>
          </cell>
          <cell r="AA1511" t="str">
            <v>SELF PAY</v>
          </cell>
          <cell r="AB1511" t="str">
            <v>SELF PAY</v>
          </cell>
          <cell r="AK1511" t="str">
            <v>Self</v>
          </cell>
          <cell r="AL1511">
            <v>53.405479452054792</v>
          </cell>
          <cell r="AM1511">
            <v>1468</v>
          </cell>
          <cell r="AN1511">
            <v>0</v>
          </cell>
          <cell r="AO1511">
            <v>0</v>
          </cell>
          <cell r="AP1511" t="str">
            <v>.</v>
          </cell>
          <cell r="AQ1511" t="str">
            <v>.</v>
          </cell>
          <cell r="AR1511" t="str">
            <v>Not Seen</v>
          </cell>
          <cell r="AS1511">
            <v>0</v>
          </cell>
          <cell r="AT1511">
            <v>0</v>
          </cell>
          <cell r="AU1511">
            <v>0</v>
          </cell>
          <cell r="AV1511" t="b">
            <v>0</v>
          </cell>
          <cell r="AW1511" t="b">
            <v>1</v>
          </cell>
          <cell r="AX1511" t="b">
            <v>1</v>
          </cell>
          <cell r="AY1511" t="b">
            <v>0</v>
          </cell>
          <cell r="AZ1511">
            <v>1</v>
          </cell>
          <cell r="BA1511" t="b">
            <v>1</v>
          </cell>
          <cell r="BB1511" t="b">
            <v>1</v>
          </cell>
          <cell r="BC1511">
            <v>1</v>
          </cell>
        </row>
        <row r="1512">
          <cell r="A1512" t="str">
            <v>Q</v>
          </cell>
          <cell r="B1512" t="str">
            <v>2011/01/22</v>
          </cell>
          <cell r="C1512" t="str">
            <v>2011/02/10</v>
          </cell>
          <cell r="D1512">
            <v>0</v>
          </cell>
          <cell r="E1512">
            <v>2301972</v>
          </cell>
          <cell r="F1512" t="str">
            <v>M</v>
          </cell>
          <cell r="G1512" t="str">
            <v>T</v>
          </cell>
          <cell r="H1512" t="str">
            <v>1960/12/09</v>
          </cell>
          <cell r="I1512" t="str">
            <v>ADATC</v>
          </cell>
          <cell r="J1512" t="str">
            <v>W.B. Jones ADATC</v>
          </cell>
          <cell r="K1512" t="str">
            <v>950308523N</v>
          </cell>
          <cell r="M1512" t="str">
            <v>1105261</v>
          </cell>
          <cell r="N1512" t="str">
            <v>East</v>
          </cell>
          <cell r="O1512" t="str">
            <v>412</v>
          </cell>
          <cell r="P1512" t="str">
            <v>Albemarle</v>
          </cell>
          <cell r="Q1512" t="str">
            <v>Therapeutic discharge  (patient is non-compliant with program guidelines - without physical or verbal altercation)</v>
          </cell>
          <cell r="R1512" t="str">
            <v>Other outpatient and residential non state facilit</v>
          </cell>
          <cell r="S1512" t="str">
            <v>Private residence</v>
          </cell>
          <cell r="T1512" t="str">
            <v>SA</v>
          </cell>
          <cell r="U1512" t="str">
            <v>Dare</v>
          </cell>
          <cell r="V1512" t="str">
            <v>Dare</v>
          </cell>
          <cell r="W1512" t="str">
            <v>Dare</v>
          </cell>
          <cell r="X1512" t="str">
            <v>ECBH</v>
          </cell>
          <cell r="Y1512" t="str">
            <v>East Carolina Behavioral Health</v>
          </cell>
          <cell r="AA1512" t="str">
            <v>SELF PAY</v>
          </cell>
          <cell r="AB1512" t="str">
            <v>SELF PAY</v>
          </cell>
          <cell r="AK1512" t="str">
            <v>Self</v>
          </cell>
          <cell r="AL1512">
            <v>50.673972602739724</v>
          </cell>
          <cell r="AM1512">
            <v>2033</v>
          </cell>
          <cell r="AN1512">
            <v>0</v>
          </cell>
          <cell r="AO1512">
            <v>0</v>
          </cell>
          <cell r="AP1512" t="str">
            <v>.</v>
          </cell>
          <cell r="AQ1512" t="str">
            <v>.</v>
          </cell>
          <cell r="AR1512" t="str">
            <v>Not Seen</v>
          </cell>
          <cell r="AS1512">
            <v>0</v>
          </cell>
          <cell r="AT1512">
            <v>0</v>
          </cell>
          <cell r="AU1512">
            <v>0</v>
          </cell>
          <cell r="AV1512" t="b">
            <v>0</v>
          </cell>
          <cell r="AW1512" t="b">
            <v>1</v>
          </cell>
          <cell r="AX1512" t="b">
            <v>1</v>
          </cell>
          <cell r="AY1512" t="b">
            <v>0</v>
          </cell>
          <cell r="AZ1512">
            <v>0</v>
          </cell>
          <cell r="BA1512" t="b">
            <v>0</v>
          </cell>
          <cell r="BB1512" t="b">
            <v>1</v>
          </cell>
          <cell r="BC1512">
            <v>1</v>
          </cell>
        </row>
        <row r="1513">
          <cell r="A1513" t="str">
            <v>Q</v>
          </cell>
          <cell r="B1513" t="str">
            <v>2011/01/22</v>
          </cell>
          <cell r="C1513" t="str">
            <v>2011/02/03</v>
          </cell>
          <cell r="D1513">
            <v>0</v>
          </cell>
          <cell r="E1513">
            <v>2301973</v>
          </cell>
          <cell r="F1513" t="str">
            <v>M</v>
          </cell>
          <cell r="G1513" t="str">
            <v>T</v>
          </cell>
          <cell r="H1513" t="str">
            <v>1988/09/17</v>
          </cell>
          <cell r="I1513" t="str">
            <v>ADATC</v>
          </cell>
          <cell r="J1513" t="str">
            <v>W.B. Jones ADATC</v>
          </cell>
          <cell r="K1513" t="str">
            <v>159359003C</v>
          </cell>
          <cell r="M1513" t="str">
            <v>1105262</v>
          </cell>
          <cell r="N1513" t="str">
            <v>East</v>
          </cell>
          <cell r="O1513" t="str">
            <v>401</v>
          </cell>
          <cell r="P1513" t="str">
            <v>Southeastern Center</v>
          </cell>
          <cell r="Q1513" t="str">
            <v>Therapeutic discharge  (patient is non-compliant with program guidelines - without physical or verbal altercation)</v>
          </cell>
          <cell r="R1513" t="str">
            <v>Other outpatient and residential non state facilit</v>
          </cell>
          <cell r="S1513" t="str">
            <v>Private residence</v>
          </cell>
          <cell r="T1513" t="str">
            <v>SA</v>
          </cell>
          <cell r="U1513" t="str">
            <v>New Hanover</v>
          </cell>
          <cell r="V1513" t="str">
            <v>New Hanover</v>
          </cell>
          <cell r="W1513" t="str">
            <v>New Hanover</v>
          </cell>
          <cell r="X1513" t="str">
            <v>Southeastern Center</v>
          </cell>
          <cell r="Y1513" t="str">
            <v>Southeastern Center</v>
          </cell>
          <cell r="AA1513" t="str">
            <v>SELF PAY</v>
          </cell>
          <cell r="AB1513" t="str">
            <v>SELF PAY</v>
          </cell>
          <cell r="AK1513" t="str">
            <v>Self</v>
          </cell>
          <cell r="AL1513">
            <v>22.882191780821916</v>
          </cell>
          <cell r="AM1513">
            <v>2034</v>
          </cell>
          <cell r="AN1513">
            <v>1</v>
          </cell>
          <cell r="AO1513">
            <v>1</v>
          </cell>
          <cell r="AP1513">
            <v>20110204</v>
          </cell>
          <cell r="AQ1513">
            <v>1</v>
          </cell>
          <cell r="AR1513" t="str">
            <v>0-7 Days</v>
          </cell>
          <cell r="AS1513">
            <v>0</v>
          </cell>
          <cell r="AT1513">
            <v>0</v>
          </cell>
          <cell r="AU1513">
            <v>0</v>
          </cell>
          <cell r="AV1513" t="b">
            <v>0</v>
          </cell>
          <cell r="AW1513" t="b">
            <v>1</v>
          </cell>
          <cell r="AX1513" t="b">
            <v>1</v>
          </cell>
          <cell r="AY1513" t="b">
            <v>0</v>
          </cell>
          <cell r="AZ1513">
            <v>0</v>
          </cell>
          <cell r="BA1513" t="b">
            <v>0</v>
          </cell>
          <cell r="BB1513" t="b">
            <v>1</v>
          </cell>
          <cell r="BC1513">
            <v>1</v>
          </cell>
        </row>
        <row r="1514">
          <cell r="A1514" t="str">
            <v>H</v>
          </cell>
          <cell r="B1514" t="str">
            <v>2011/01/23</v>
          </cell>
          <cell r="C1514" t="str">
            <v>2011/02/22</v>
          </cell>
          <cell r="D1514">
            <v>0</v>
          </cell>
          <cell r="E1514">
            <v>1071233</v>
          </cell>
          <cell r="F1514" t="str">
            <v>M</v>
          </cell>
          <cell r="G1514" t="str">
            <v>T</v>
          </cell>
          <cell r="H1514" t="str">
            <v>1968/01/26</v>
          </cell>
          <cell r="I1514" t="str">
            <v>ADATC</v>
          </cell>
          <cell r="J1514" t="str">
            <v>J F Keith ADATC</v>
          </cell>
          <cell r="K1514" t="str">
            <v>944551241N</v>
          </cell>
          <cell r="M1514" t="str">
            <v>1105263</v>
          </cell>
          <cell r="N1514" t="str">
            <v>West</v>
          </cell>
          <cell r="O1514" t="str">
            <v>110</v>
          </cell>
          <cell r="P1514" t="str">
            <v>Mecklenburg</v>
          </cell>
          <cell r="Q1514" t="str">
            <v>Program Completion ADATC only</v>
          </cell>
          <cell r="R1514" t="str">
            <v>Other outpatient and residential non state facilit</v>
          </cell>
          <cell r="S1514" t="str">
            <v>Residental facility excluding nursing homes(halfwa</v>
          </cell>
          <cell r="T1514" t="str">
            <v>SA</v>
          </cell>
          <cell r="U1514" t="str">
            <v>Mecklenburg</v>
          </cell>
          <cell r="V1514" t="str">
            <v>Mecklenburg</v>
          </cell>
          <cell r="W1514" t="str">
            <v>Buncombe</v>
          </cell>
          <cell r="Y1514" t="str">
            <v>Mecklenburg</v>
          </cell>
          <cell r="AA1514" t="str">
            <v>SELF PAY</v>
          </cell>
          <cell r="AB1514" t="str">
            <v>SELF PAY</v>
          </cell>
          <cell r="AK1514" t="str">
            <v>Self</v>
          </cell>
          <cell r="AL1514">
            <v>43.539726027397258</v>
          </cell>
          <cell r="AM1514">
            <v>1379</v>
          </cell>
          <cell r="AN1514">
            <v>1</v>
          </cell>
          <cell r="AO1514">
            <v>1</v>
          </cell>
          <cell r="AP1514">
            <v>20110222</v>
          </cell>
          <cell r="AQ1514">
            <v>0</v>
          </cell>
          <cell r="AR1514" t="str">
            <v>0-7 Days</v>
          </cell>
          <cell r="AS1514">
            <v>0</v>
          </cell>
          <cell r="AT1514">
            <v>0</v>
          </cell>
          <cell r="AU1514">
            <v>0</v>
          </cell>
          <cell r="AV1514" t="b">
            <v>0</v>
          </cell>
          <cell r="AW1514" t="b">
            <v>1</v>
          </cell>
          <cell r="AX1514" t="b">
            <v>1</v>
          </cell>
          <cell r="AY1514" t="b">
            <v>0</v>
          </cell>
          <cell r="AZ1514">
            <v>1</v>
          </cell>
          <cell r="BA1514" t="b">
            <v>1</v>
          </cell>
          <cell r="BB1514" t="b">
            <v>1</v>
          </cell>
          <cell r="BC1514">
            <v>1</v>
          </cell>
        </row>
        <row r="1515">
          <cell r="A1515" t="str">
            <v>H</v>
          </cell>
          <cell r="B1515" t="str">
            <v>2011/01/24</v>
          </cell>
          <cell r="C1515" t="str">
            <v>2011/02/07</v>
          </cell>
          <cell r="D1515">
            <v>0</v>
          </cell>
          <cell r="E1515">
            <v>1666874</v>
          </cell>
          <cell r="F1515" t="str">
            <v>M</v>
          </cell>
          <cell r="G1515" t="str">
            <v>T</v>
          </cell>
          <cell r="H1515" t="str">
            <v>1970/01/04</v>
          </cell>
          <cell r="I1515" t="str">
            <v>ADATC</v>
          </cell>
          <cell r="J1515" t="str">
            <v>J F Keith ADATC</v>
          </cell>
          <cell r="K1515" t="str">
            <v>948325902T</v>
          </cell>
          <cell r="L1515" t="str">
            <v>948325902T</v>
          </cell>
          <cell r="M1515" t="str">
            <v>1105264</v>
          </cell>
          <cell r="N1515" t="str">
            <v>West</v>
          </cell>
          <cell r="O1515" t="str">
            <v>101</v>
          </cell>
          <cell r="P1515" t="str">
            <v>Smoky Mountain</v>
          </cell>
          <cell r="Q1515" t="str">
            <v>Program Completion ADATC only</v>
          </cell>
          <cell r="R1515" t="str">
            <v>Unknown</v>
          </cell>
          <cell r="S1515" t="str">
            <v>Private residence</v>
          </cell>
          <cell r="T1515" t="str">
            <v>SA</v>
          </cell>
          <cell r="U1515" t="str">
            <v>Jackson</v>
          </cell>
          <cell r="V1515" t="str">
            <v>Jackson</v>
          </cell>
          <cell r="W1515" t="str">
            <v>Unknown</v>
          </cell>
          <cell r="Y1515" t="str">
            <v>Smoky Mountain Center</v>
          </cell>
          <cell r="AA1515" t="str">
            <v>SELF PAY</v>
          </cell>
          <cell r="AB1515" t="str">
            <v>SELF PAY</v>
          </cell>
          <cell r="AC1515" t="str">
            <v>MEDICAID(NC)</v>
          </cell>
          <cell r="AD1515" t="str">
            <v>MEDICAID</v>
          </cell>
          <cell r="AK1515" t="str">
            <v>Medicaid</v>
          </cell>
          <cell r="AL1515">
            <v>41.597260273972601</v>
          </cell>
          <cell r="AM1515">
            <v>1455</v>
          </cell>
          <cell r="AN1515">
            <v>1</v>
          </cell>
          <cell r="AO1515">
            <v>1</v>
          </cell>
          <cell r="AP1515">
            <v>20110511</v>
          </cell>
          <cell r="AQ1515">
            <v>93</v>
          </cell>
          <cell r="AR1515" t="str">
            <v>&gt;60 Days</v>
          </cell>
          <cell r="AS1515">
            <v>0</v>
          </cell>
          <cell r="AT1515">
            <v>0</v>
          </cell>
          <cell r="AU1515">
            <v>0</v>
          </cell>
          <cell r="AV1515" t="b">
            <v>0</v>
          </cell>
          <cell r="AW1515" t="b">
            <v>1</v>
          </cell>
          <cell r="AX1515" t="b">
            <v>1</v>
          </cell>
          <cell r="AY1515" t="b">
            <v>1</v>
          </cell>
          <cell r="AZ1515">
            <v>0</v>
          </cell>
          <cell r="BA1515" t="b">
            <v>1</v>
          </cell>
          <cell r="BB1515" t="b">
            <v>1</v>
          </cell>
          <cell r="BC1515">
            <v>1</v>
          </cell>
        </row>
        <row r="1516">
          <cell r="A1516" t="str">
            <v>8</v>
          </cell>
          <cell r="B1516" t="str">
            <v>2011/01/24</v>
          </cell>
          <cell r="C1516" t="str">
            <v>2011/02/08</v>
          </cell>
          <cell r="D1516">
            <v>0</v>
          </cell>
          <cell r="E1516">
            <v>2301976</v>
          </cell>
          <cell r="F1516" t="str">
            <v>F</v>
          </cell>
          <cell r="G1516" t="str">
            <v>T</v>
          </cell>
          <cell r="H1516" t="str">
            <v>1956/06/05</v>
          </cell>
          <cell r="I1516" t="str">
            <v>ADATC</v>
          </cell>
          <cell r="J1516" t="str">
            <v>R. J. Blackley ADATC</v>
          </cell>
          <cell r="K1516" t="str">
            <v>900140102N</v>
          </cell>
          <cell r="M1516" t="str">
            <v>1105265</v>
          </cell>
          <cell r="N1516" t="str">
            <v>C</v>
          </cell>
          <cell r="O1516" t="str">
            <v>208</v>
          </cell>
          <cell r="P1516" t="str">
            <v>Five County</v>
          </cell>
          <cell r="Q1516" t="str">
            <v>Program Completion ADATC only</v>
          </cell>
          <cell r="R1516" t="str">
            <v>Other outpatient and residential non state facilit</v>
          </cell>
          <cell r="S1516" t="str">
            <v>Private residence</v>
          </cell>
          <cell r="T1516" t="str">
            <v>SA</v>
          </cell>
          <cell r="U1516" t="str">
            <v>Franklin</v>
          </cell>
          <cell r="V1516" t="str">
            <v>Franklin</v>
          </cell>
          <cell r="W1516" t="str">
            <v>Franklin</v>
          </cell>
          <cell r="X1516" t="str">
            <v>Five County</v>
          </cell>
          <cell r="Y1516" t="str">
            <v>Five County</v>
          </cell>
          <cell r="AA1516" t="str">
            <v>SELF PAY</v>
          </cell>
          <cell r="AB1516" t="str">
            <v>SELF PAY</v>
          </cell>
          <cell r="AC1516" t="str">
            <v>MEDICARE PART A</v>
          </cell>
          <cell r="AD1516" t="str">
            <v>MEDICARE</v>
          </cell>
          <cell r="AE1516" t="str">
            <v>MEDICARE PART B</v>
          </cell>
          <cell r="AF1516" t="str">
            <v>MEDICARE</v>
          </cell>
          <cell r="AK1516" t="str">
            <v>Medicare</v>
          </cell>
          <cell r="AL1516">
            <v>55.18904109589041</v>
          </cell>
          <cell r="AM1516">
            <v>1263</v>
          </cell>
          <cell r="AN1516">
            <v>0</v>
          </cell>
          <cell r="AO1516">
            <v>0</v>
          </cell>
          <cell r="AP1516" t="str">
            <v>.</v>
          </cell>
          <cell r="AQ1516" t="str">
            <v>.</v>
          </cell>
          <cell r="AR1516" t="str">
            <v>Not Seen</v>
          </cell>
          <cell r="AS1516">
            <v>0</v>
          </cell>
          <cell r="AT1516">
            <v>0</v>
          </cell>
          <cell r="AU1516">
            <v>0</v>
          </cell>
          <cell r="AV1516" t="b">
            <v>0</v>
          </cell>
          <cell r="AW1516" t="b">
            <v>1</v>
          </cell>
          <cell r="AX1516" t="b">
            <v>1</v>
          </cell>
          <cell r="AY1516" t="b">
            <v>0</v>
          </cell>
          <cell r="AZ1516">
            <v>1</v>
          </cell>
          <cell r="BA1516" t="b">
            <v>1</v>
          </cell>
          <cell r="BB1516" t="b">
            <v>1</v>
          </cell>
          <cell r="BC1516">
            <v>1</v>
          </cell>
        </row>
        <row r="1517">
          <cell r="A1517" t="str">
            <v>0</v>
          </cell>
          <cell r="B1517" t="str">
            <v>2011/01/24</v>
          </cell>
          <cell r="C1517" t="str">
            <v>2011/01/28</v>
          </cell>
          <cell r="D1517">
            <v>0</v>
          </cell>
          <cell r="E1517">
            <v>2301977</v>
          </cell>
          <cell r="F1517" t="str">
            <v>F</v>
          </cell>
          <cell r="G1517" t="str">
            <v>T</v>
          </cell>
          <cell r="H1517" t="str">
            <v>1995/02/06</v>
          </cell>
          <cell r="I1517" t="str">
            <v>Psych Hospital</v>
          </cell>
          <cell r="J1517" t="str">
            <v>Central Regional Hospital</v>
          </cell>
          <cell r="M1517" t="str">
            <v>1105266</v>
          </cell>
          <cell r="N1517" t="str">
            <v>C</v>
          </cell>
          <cell r="O1517" t="str">
            <v>207</v>
          </cell>
          <cell r="P1517" t="str">
            <v>Durham</v>
          </cell>
          <cell r="Q1517" t="str">
            <v>Direct with Approval</v>
          </cell>
          <cell r="R1517" t="str">
            <v>Other outpatient and residential non state facilit</v>
          </cell>
          <cell r="S1517" t="str">
            <v>Private residence</v>
          </cell>
          <cell r="T1517" t="str">
            <v>MH</v>
          </cell>
          <cell r="U1517" t="str">
            <v>Durham</v>
          </cell>
          <cell r="V1517" t="str">
            <v>Durham</v>
          </cell>
          <cell r="W1517" t="str">
            <v>Durham</v>
          </cell>
          <cell r="X1517" t="str">
            <v>Durham</v>
          </cell>
          <cell r="Y1517" t="str">
            <v>Durham Center</v>
          </cell>
          <cell r="AA1517" t="str">
            <v>SELF PAY</v>
          </cell>
          <cell r="AB1517" t="str">
            <v>SELF PAY</v>
          </cell>
          <cell r="AK1517" t="str">
            <v>Self</v>
          </cell>
          <cell r="AL1517">
            <v>16.490410958904111</v>
          </cell>
          <cell r="AM1517">
            <v>399</v>
          </cell>
          <cell r="AN1517" t="e">
            <v>#N/A</v>
          </cell>
          <cell r="AO1517">
            <v>0</v>
          </cell>
          <cell r="AP1517" t="e">
            <v>#N/A</v>
          </cell>
          <cell r="AQ1517" t="e">
            <v>#N/A</v>
          </cell>
          <cell r="AR1517" t="e">
            <v>#N/A</v>
          </cell>
          <cell r="AS1517" t="e">
            <v>#N/A</v>
          </cell>
          <cell r="AT1517">
            <v>0</v>
          </cell>
          <cell r="AU1517">
            <v>1</v>
          </cell>
          <cell r="AV1517" t="b">
            <v>1</v>
          </cell>
          <cell r="AW1517" t="b">
            <v>1</v>
          </cell>
          <cell r="AX1517" t="b">
            <v>1</v>
          </cell>
          <cell r="AY1517" t="b">
            <v>0</v>
          </cell>
          <cell r="AZ1517">
            <v>0</v>
          </cell>
          <cell r="BA1517" t="b">
            <v>1</v>
          </cell>
          <cell r="BB1517" t="b">
            <v>1</v>
          </cell>
          <cell r="BC1517">
            <v>1</v>
          </cell>
        </row>
        <row r="1518">
          <cell r="A1518" t="str">
            <v>H</v>
          </cell>
          <cell r="B1518" t="str">
            <v>2011/01/24</v>
          </cell>
          <cell r="C1518" t="str">
            <v>2011/02/11</v>
          </cell>
          <cell r="D1518">
            <v>0</v>
          </cell>
          <cell r="E1518">
            <v>2085968</v>
          </cell>
          <cell r="F1518" t="str">
            <v>F</v>
          </cell>
          <cell r="G1518" t="str">
            <v>T</v>
          </cell>
          <cell r="H1518" t="str">
            <v>1980/10/12</v>
          </cell>
          <cell r="I1518" t="str">
            <v>ADATC</v>
          </cell>
          <cell r="J1518" t="str">
            <v>J F Keith ADATC</v>
          </cell>
          <cell r="K1518" t="str">
            <v>948907582P</v>
          </cell>
          <cell r="L1518" t="str">
            <v>NA</v>
          </cell>
          <cell r="M1518" t="str">
            <v>1105267</v>
          </cell>
          <cell r="N1518" t="str">
            <v>West</v>
          </cell>
          <cell r="O1518" t="str">
            <v>108</v>
          </cell>
          <cell r="P1518" t="str">
            <v>Pathways</v>
          </cell>
          <cell r="Q1518" t="str">
            <v>Therapeutic discharge  (patient is non-compliant with program guidelines - without physical or verbal altercation)</v>
          </cell>
          <cell r="R1518" t="str">
            <v>Other outpatient and residential non state facilit</v>
          </cell>
          <cell r="S1518" t="str">
            <v>Private residence</v>
          </cell>
          <cell r="T1518" t="str">
            <v>SA</v>
          </cell>
          <cell r="U1518" t="str">
            <v>Gaston</v>
          </cell>
          <cell r="V1518" t="str">
            <v>Gaston</v>
          </cell>
          <cell r="W1518" t="str">
            <v>Gaston</v>
          </cell>
          <cell r="X1518" t="str">
            <v>Pathways</v>
          </cell>
          <cell r="Y1518" t="str">
            <v>Pathways</v>
          </cell>
          <cell r="AA1518" t="str">
            <v>SELF PAY</v>
          </cell>
          <cell r="AB1518" t="str">
            <v>SELF PAY</v>
          </cell>
          <cell r="AK1518" t="str">
            <v>Self</v>
          </cell>
          <cell r="AL1518">
            <v>30.81917808219178</v>
          </cell>
          <cell r="AM1518">
            <v>1532</v>
          </cell>
          <cell r="AN1518">
            <v>1</v>
          </cell>
          <cell r="AO1518">
            <v>1</v>
          </cell>
          <cell r="AP1518">
            <v>20110218</v>
          </cell>
          <cell r="AQ1518">
            <v>7</v>
          </cell>
          <cell r="AR1518" t="str">
            <v>0-7 Days</v>
          </cell>
          <cell r="AS1518">
            <v>0</v>
          </cell>
          <cell r="AT1518">
            <v>0</v>
          </cell>
          <cell r="AU1518">
            <v>0</v>
          </cell>
          <cell r="AV1518" t="b">
            <v>0</v>
          </cell>
          <cell r="AW1518" t="b">
            <v>1</v>
          </cell>
          <cell r="AX1518" t="b">
            <v>1</v>
          </cell>
          <cell r="AY1518" t="b">
            <v>0</v>
          </cell>
          <cell r="AZ1518">
            <v>0</v>
          </cell>
          <cell r="BA1518" t="b">
            <v>0</v>
          </cell>
          <cell r="BB1518" t="b">
            <v>1</v>
          </cell>
          <cell r="BC1518">
            <v>1</v>
          </cell>
        </row>
        <row r="1519">
          <cell r="A1519" t="str">
            <v>8</v>
          </cell>
          <cell r="B1519" t="str">
            <v>2011/01/24</v>
          </cell>
          <cell r="C1519" t="str">
            <v>2011/02/10</v>
          </cell>
          <cell r="D1519">
            <v>0</v>
          </cell>
          <cell r="E1519">
            <v>151503</v>
          </cell>
          <cell r="F1519" t="str">
            <v>M</v>
          </cell>
          <cell r="G1519" t="str">
            <v>T</v>
          </cell>
          <cell r="H1519" t="str">
            <v>1955/04/14</v>
          </cell>
          <cell r="I1519" t="str">
            <v>ADATC</v>
          </cell>
          <cell r="J1519" t="str">
            <v>R. J. Blackley ADATC</v>
          </cell>
          <cell r="K1519" t="str">
            <v>947529257S</v>
          </cell>
          <cell r="M1519" t="str">
            <v>1105268</v>
          </cell>
          <cell r="N1519" t="str">
            <v>C</v>
          </cell>
          <cell r="O1519" t="str">
            <v>303</v>
          </cell>
          <cell r="P1519" t="str">
            <v>Sandhills</v>
          </cell>
          <cell r="Q1519" t="str">
            <v>Program Completion ADATC only</v>
          </cell>
          <cell r="R1519" t="str">
            <v>Other outpatient and residential non state facilit</v>
          </cell>
          <cell r="S1519" t="str">
            <v>Homeless(street vehicle shelter for homeless)</v>
          </cell>
          <cell r="T1519" t="str">
            <v>SA</v>
          </cell>
          <cell r="U1519" t="str">
            <v>Anson</v>
          </cell>
          <cell r="V1519" t="str">
            <v>Anson</v>
          </cell>
          <cell r="W1519" t="str">
            <v>Unknown</v>
          </cell>
          <cell r="X1519" t="str">
            <v>Sandhills</v>
          </cell>
          <cell r="Y1519" t="str">
            <v>Sandhills Center</v>
          </cell>
          <cell r="Z1519" t="str">
            <v>131210000033790</v>
          </cell>
          <cell r="AA1519" t="str">
            <v>SELF PAY</v>
          </cell>
          <cell r="AB1519" t="str">
            <v>SELF PAY</v>
          </cell>
          <cell r="AK1519" t="str">
            <v>Self</v>
          </cell>
          <cell r="AL1519">
            <v>56.334246575342469</v>
          </cell>
          <cell r="AM1519">
            <v>1001</v>
          </cell>
          <cell r="AN1519">
            <v>1</v>
          </cell>
          <cell r="AO1519">
            <v>1</v>
          </cell>
          <cell r="AP1519">
            <v>20110210</v>
          </cell>
          <cell r="AQ1519">
            <v>0</v>
          </cell>
          <cell r="AR1519" t="str">
            <v>0-7 Days</v>
          </cell>
          <cell r="AS1519">
            <v>0</v>
          </cell>
          <cell r="AT1519">
            <v>0</v>
          </cell>
          <cell r="AU1519">
            <v>0</v>
          </cell>
          <cell r="AV1519" t="b">
            <v>0</v>
          </cell>
          <cell r="AW1519" t="b">
            <v>1</v>
          </cell>
          <cell r="AX1519" t="b">
            <v>1</v>
          </cell>
          <cell r="AY1519" t="b">
            <v>0</v>
          </cell>
          <cell r="AZ1519">
            <v>1</v>
          </cell>
          <cell r="BA1519" t="b">
            <v>1</v>
          </cell>
          <cell r="BB1519" t="b">
            <v>1</v>
          </cell>
          <cell r="BC1519">
            <v>1</v>
          </cell>
        </row>
        <row r="1520">
          <cell r="A1520" t="str">
            <v>0</v>
          </cell>
          <cell r="B1520" t="str">
            <v>2011/01/24</v>
          </cell>
          <cell r="C1520" t="str">
            <v>2011/02/10</v>
          </cell>
          <cell r="D1520">
            <v>0</v>
          </cell>
          <cell r="E1520">
            <v>2299317</v>
          </cell>
          <cell r="F1520" t="str">
            <v>F</v>
          </cell>
          <cell r="G1520" t="str">
            <v>T</v>
          </cell>
          <cell r="H1520" t="str">
            <v>1944/08/24</v>
          </cell>
          <cell r="I1520" t="str">
            <v>Psych Hospital</v>
          </cell>
          <cell r="J1520" t="str">
            <v>Central Regional Hospital</v>
          </cell>
          <cell r="K1520" t="str">
            <v>951764917R</v>
          </cell>
          <cell r="M1520" t="str">
            <v>1105269</v>
          </cell>
          <cell r="N1520" t="str">
            <v>C</v>
          </cell>
          <cell r="O1520" t="str">
            <v>308</v>
          </cell>
          <cell r="P1520" t="str">
            <v>Wake</v>
          </cell>
          <cell r="Q1520" t="str">
            <v>Direct with Approval</v>
          </cell>
          <cell r="R1520" t="str">
            <v>Other outpatient and residential non state facilit</v>
          </cell>
          <cell r="S1520" t="str">
            <v>Community ICF-MR 70 or more beds</v>
          </cell>
          <cell r="T1520" t="str">
            <v>MH</v>
          </cell>
          <cell r="U1520" t="str">
            <v>Wake</v>
          </cell>
          <cell r="V1520" t="str">
            <v>Wake</v>
          </cell>
          <cell r="W1520" t="str">
            <v>Wake</v>
          </cell>
          <cell r="X1520" t="str">
            <v>Wake</v>
          </cell>
          <cell r="Y1520" t="str">
            <v>Wake</v>
          </cell>
          <cell r="AA1520" t="str">
            <v>MEDICARE PART A</v>
          </cell>
          <cell r="AB1520" t="str">
            <v>MEDICARE</v>
          </cell>
          <cell r="AC1520" t="str">
            <v>SELF PAY</v>
          </cell>
          <cell r="AD1520" t="str">
            <v>SELF PAY</v>
          </cell>
          <cell r="AE1520" t="str">
            <v>MEDICARE PART B</v>
          </cell>
          <cell r="AF1520" t="str">
            <v>MEDICARE</v>
          </cell>
          <cell r="AK1520" t="str">
            <v>Medicare</v>
          </cell>
          <cell r="AL1520">
            <v>66.978082191780828</v>
          </cell>
          <cell r="AM1520">
            <v>393</v>
          </cell>
          <cell r="AN1520">
            <v>0</v>
          </cell>
          <cell r="AO1520">
            <v>0</v>
          </cell>
          <cell r="AP1520" t="str">
            <v>.</v>
          </cell>
          <cell r="AQ1520" t="str">
            <v>.</v>
          </cell>
          <cell r="AR1520" t="str">
            <v>Not Seen</v>
          </cell>
          <cell r="AS1520">
            <v>0</v>
          </cell>
          <cell r="AT1520">
            <v>0</v>
          </cell>
          <cell r="AU1520">
            <v>1</v>
          </cell>
          <cell r="AV1520" t="b">
            <v>1</v>
          </cell>
          <cell r="AW1520" t="b">
            <v>1</v>
          </cell>
          <cell r="AX1520" t="b">
            <v>1</v>
          </cell>
          <cell r="AY1520" t="b">
            <v>0</v>
          </cell>
          <cell r="AZ1520">
            <v>0</v>
          </cell>
          <cell r="BA1520" t="b">
            <v>1</v>
          </cell>
          <cell r="BB1520" t="b">
            <v>1</v>
          </cell>
          <cell r="BC1520">
            <v>1</v>
          </cell>
        </row>
        <row r="1521">
          <cell r="A1521" t="str">
            <v>1</v>
          </cell>
          <cell r="B1521" t="str">
            <v>2011/01/25</v>
          </cell>
          <cell r="C1521" t="str">
            <v>2011/01/26</v>
          </cell>
          <cell r="D1521">
            <v>0</v>
          </cell>
          <cell r="E1521">
            <v>2301980</v>
          </cell>
          <cell r="F1521" t="str">
            <v>M</v>
          </cell>
          <cell r="G1521" t="str">
            <v>T</v>
          </cell>
          <cell r="H1521" t="str">
            <v>1983/02/23</v>
          </cell>
          <cell r="I1521" t="str">
            <v>Psych Hospital</v>
          </cell>
          <cell r="J1521" t="str">
            <v>Cherry</v>
          </cell>
          <cell r="K1521" t="str">
            <v>949552242L</v>
          </cell>
          <cell r="M1521" t="str">
            <v>1105273</v>
          </cell>
          <cell r="N1521" t="str">
            <v>East</v>
          </cell>
          <cell r="O1521" t="str">
            <v>401</v>
          </cell>
          <cell r="P1521" t="str">
            <v>Southeastern Center</v>
          </cell>
          <cell r="Q1521" t="str">
            <v>Direct with Approval</v>
          </cell>
          <cell r="R1521" t="str">
            <v>Other outpatient and residential non state facilit</v>
          </cell>
          <cell r="S1521" t="str">
            <v>Private residence</v>
          </cell>
          <cell r="T1521" t="str">
            <v>MH</v>
          </cell>
          <cell r="U1521" t="str">
            <v>New Hanover</v>
          </cell>
          <cell r="V1521" t="str">
            <v>New Hanover</v>
          </cell>
          <cell r="W1521" t="str">
            <v>New Hanover</v>
          </cell>
          <cell r="X1521" t="str">
            <v>Southeastern Center</v>
          </cell>
          <cell r="Y1521" t="str">
            <v>Southeastern Center</v>
          </cell>
          <cell r="AA1521" t="str">
            <v>SELF PAY</v>
          </cell>
          <cell r="AB1521" t="str">
            <v>SELF PAY</v>
          </cell>
          <cell r="AK1521" t="str">
            <v>Self</v>
          </cell>
          <cell r="AL1521">
            <v>28.452054794520549</v>
          </cell>
          <cell r="AM1521">
            <v>703</v>
          </cell>
          <cell r="AN1521">
            <v>0</v>
          </cell>
          <cell r="AO1521">
            <v>0</v>
          </cell>
          <cell r="AP1521" t="str">
            <v>.</v>
          </cell>
          <cell r="AQ1521" t="str">
            <v>.</v>
          </cell>
          <cell r="AR1521" t="str">
            <v>Not Seen</v>
          </cell>
          <cell r="AS1521">
            <v>0</v>
          </cell>
          <cell r="AT1521">
            <v>0</v>
          </cell>
          <cell r="AU1521">
            <v>1</v>
          </cell>
          <cell r="AV1521" t="b">
            <v>1</v>
          </cell>
          <cell r="AW1521" t="b">
            <v>1</v>
          </cell>
          <cell r="AX1521" t="b">
            <v>1</v>
          </cell>
          <cell r="AY1521" t="b">
            <v>0</v>
          </cell>
          <cell r="AZ1521">
            <v>0</v>
          </cell>
          <cell r="BA1521" t="b">
            <v>1</v>
          </cell>
          <cell r="BB1521" t="b">
            <v>1</v>
          </cell>
          <cell r="BC1521">
            <v>1</v>
          </cell>
        </row>
        <row r="1522">
          <cell r="A1522" t="str">
            <v>H</v>
          </cell>
          <cell r="B1522" t="str">
            <v>2011/01/24</v>
          </cell>
          <cell r="C1522" t="str">
            <v>2011/01/26</v>
          </cell>
          <cell r="D1522">
            <v>0</v>
          </cell>
          <cell r="E1522">
            <v>2301978</v>
          </cell>
          <cell r="F1522" t="str">
            <v>F</v>
          </cell>
          <cell r="G1522" t="str">
            <v>T</v>
          </cell>
          <cell r="H1522" t="str">
            <v>1966/07/01</v>
          </cell>
          <cell r="I1522" t="str">
            <v>ADATC</v>
          </cell>
          <cell r="J1522" t="str">
            <v>J F Keith ADATC</v>
          </cell>
          <cell r="K1522" t="str">
            <v>947119682P</v>
          </cell>
          <cell r="M1522" t="str">
            <v>1105274</v>
          </cell>
          <cell r="N1522" t="str">
            <v>West</v>
          </cell>
          <cell r="O1522" t="str">
            <v>113</v>
          </cell>
          <cell r="P1522" t="str">
            <v>Western Highlands</v>
          </cell>
          <cell r="Q1522" t="str">
            <v>Therapeutic discharge  (patient is non-compliant with program guidelines - without physical or verbal altercation)</v>
          </cell>
          <cell r="R1522" t="str">
            <v>Other outpatient and residential non state facilit</v>
          </cell>
          <cell r="S1522" t="str">
            <v>Private residence</v>
          </cell>
          <cell r="T1522" t="str">
            <v>SA</v>
          </cell>
          <cell r="U1522" t="str">
            <v>Buncombe</v>
          </cell>
          <cell r="V1522" t="str">
            <v>Buncombe</v>
          </cell>
          <cell r="W1522" t="str">
            <v>Buncombe</v>
          </cell>
          <cell r="Y1522" t="str">
            <v>Western Highlands</v>
          </cell>
          <cell r="AA1522" t="str">
            <v>SELF PAY</v>
          </cell>
          <cell r="AB1522" t="str">
            <v>SELF PAY</v>
          </cell>
          <cell r="AK1522" t="str">
            <v>Self</v>
          </cell>
          <cell r="AL1522">
            <v>45.112328767123287</v>
          </cell>
          <cell r="AM1522">
            <v>1633</v>
          </cell>
          <cell r="AN1522">
            <v>0</v>
          </cell>
          <cell r="AO1522">
            <v>0</v>
          </cell>
          <cell r="AP1522" t="str">
            <v>.</v>
          </cell>
          <cell r="AQ1522" t="str">
            <v>.</v>
          </cell>
          <cell r="AR1522" t="str">
            <v>Not Seen</v>
          </cell>
          <cell r="AS1522">
            <v>0</v>
          </cell>
          <cell r="AT1522">
            <v>0</v>
          </cell>
          <cell r="AU1522">
            <v>0</v>
          </cell>
          <cell r="AV1522" t="b">
            <v>0</v>
          </cell>
          <cell r="AW1522" t="b">
            <v>1</v>
          </cell>
          <cell r="AX1522" t="b">
            <v>1</v>
          </cell>
          <cell r="AY1522" t="b">
            <v>0</v>
          </cell>
          <cell r="AZ1522">
            <v>0</v>
          </cell>
          <cell r="BA1522" t="b">
            <v>0</v>
          </cell>
          <cell r="BB1522" t="b">
            <v>1</v>
          </cell>
          <cell r="BC1522">
            <v>1</v>
          </cell>
        </row>
        <row r="1523">
          <cell r="A1523" t="str">
            <v>0</v>
          </cell>
          <cell r="B1523" t="str">
            <v>2011/01/26</v>
          </cell>
          <cell r="C1523" t="str">
            <v>2011/02/01</v>
          </cell>
          <cell r="D1523">
            <v>0</v>
          </cell>
          <cell r="E1523">
            <v>2296595</v>
          </cell>
          <cell r="F1523" t="str">
            <v>F</v>
          </cell>
          <cell r="G1523" t="str">
            <v>T</v>
          </cell>
          <cell r="H1523" t="str">
            <v>1991/06/08</v>
          </cell>
          <cell r="I1523" t="str">
            <v>Psych Hospital</v>
          </cell>
          <cell r="J1523" t="str">
            <v>Central Regional Hospital</v>
          </cell>
          <cell r="K1523" t="str">
            <v>951730739K</v>
          </cell>
          <cell r="M1523" t="str">
            <v>1105275</v>
          </cell>
          <cell r="N1523" t="str">
            <v>C</v>
          </cell>
          <cell r="O1523" t="str">
            <v>308</v>
          </cell>
          <cell r="P1523" t="str">
            <v>Wake</v>
          </cell>
          <cell r="Q1523" t="str">
            <v>Direct to Outpatient Commitment</v>
          </cell>
          <cell r="R1523" t="str">
            <v>Other outpatient and residential non state facilit</v>
          </cell>
          <cell r="S1523" t="str">
            <v>Private residence</v>
          </cell>
          <cell r="T1523" t="str">
            <v>MH</v>
          </cell>
          <cell r="U1523" t="str">
            <v>Wake</v>
          </cell>
          <cell r="V1523" t="str">
            <v>Wake</v>
          </cell>
          <cell r="W1523" t="str">
            <v>Wake</v>
          </cell>
          <cell r="X1523" t="str">
            <v>Wake</v>
          </cell>
          <cell r="Y1523" t="str">
            <v>Wake</v>
          </cell>
          <cell r="AA1523" t="str">
            <v>BLUE CROSS OF NC</v>
          </cell>
          <cell r="AB1523" t="str">
            <v>BLUE CROSS</v>
          </cell>
          <cell r="AC1523" t="str">
            <v>SELF PAY</v>
          </cell>
          <cell r="AD1523" t="str">
            <v>SELF PAY</v>
          </cell>
          <cell r="AK1523" t="str">
            <v>Private</v>
          </cell>
          <cell r="AL1523">
            <v>20.158904109589042</v>
          </cell>
          <cell r="AM1523">
            <v>386</v>
          </cell>
          <cell r="AN1523">
            <v>1</v>
          </cell>
          <cell r="AO1523">
            <v>1</v>
          </cell>
          <cell r="AP1523">
            <v>20110201</v>
          </cell>
          <cell r="AQ1523">
            <v>0</v>
          </cell>
          <cell r="AR1523" t="str">
            <v>0-7 Days</v>
          </cell>
          <cell r="AS1523">
            <v>0</v>
          </cell>
          <cell r="AT1523">
            <v>0</v>
          </cell>
          <cell r="AU1523">
            <v>1</v>
          </cell>
          <cell r="AV1523" t="b">
            <v>1</v>
          </cell>
          <cell r="AW1523" t="b">
            <v>1</v>
          </cell>
          <cell r="AX1523" t="b">
            <v>1</v>
          </cell>
          <cell r="AY1523" t="b">
            <v>0</v>
          </cell>
          <cell r="AZ1523">
            <v>0</v>
          </cell>
          <cell r="BA1523" t="b">
            <v>1</v>
          </cell>
          <cell r="BB1523" t="b">
            <v>1</v>
          </cell>
          <cell r="BC1523">
            <v>1</v>
          </cell>
        </row>
        <row r="1524">
          <cell r="A1524" t="str">
            <v>1</v>
          </cell>
          <cell r="B1524" t="str">
            <v>2011/01/25</v>
          </cell>
          <cell r="C1524" t="str">
            <v>2011/02/04</v>
          </cell>
          <cell r="D1524">
            <v>0</v>
          </cell>
          <cell r="E1524">
            <v>1103309</v>
          </cell>
          <cell r="F1524" t="str">
            <v>M</v>
          </cell>
          <cell r="G1524" t="str">
            <v>T</v>
          </cell>
          <cell r="H1524" t="str">
            <v>1995/06/23</v>
          </cell>
          <cell r="I1524" t="str">
            <v>Psych Hospital</v>
          </cell>
          <cell r="J1524" t="str">
            <v>Cherry</v>
          </cell>
          <cell r="K1524" t="str">
            <v>901397392M</v>
          </cell>
          <cell r="L1524" t="str">
            <v>901397392M</v>
          </cell>
          <cell r="M1524" t="str">
            <v>1105276</v>
          </cell>
          <cell r="N1524" t="str">
            <v>East</v>
          </cell>
          <cell r="O1524" t="str">
            <v>407</v>
          </cell>
          <cell r="P1524" t="str">
            <v>ECBH</v>
          </cell>
          <cell r="Q1524" t="str">
            <v>Direct to Outpatient Commitment</v>
          </cell>
          <cell r="R1524" t="str">
            <v>Other outpatient and residential non state facilit</v>
          </cell>
          <cell r="S1524" t="str">
            <v>Private residence</v>
          </cell>
          <cell r="T1524" t="str">
            <v>MH</v>
          </cell>
          <cell r="U1524" t="str">
            <v>Hertford</v>
          </cell>
          <cell r="V1524" t="str">
            <v>Halifax</v>
          </cell>
          <cell r="W1524" t="str">
            <v>Halifax</v>
          </cell>
          <cell r="X1524" t="str">
            <v>Five County</v>
          </cell>
          <cell r="Y1524" t="str">
            <v>Five County</v>
          </cell>
          <cell r="AA1524" t="str">
            <v>MEDICAID(NC)</v>
          </cell>
          <cell r="AB1524" t="str">
            <v>MEDICAID</v>
          </cell>
          <cell r="AC1524" t="str">
            <v>SELF PAY</v>
          </cell>
          <cell r="AD1524" t="str">
            <v>SELF PAY</v>
          </cell>
          <cell r="AK1524" t="str">
            <v>Medicaid</v>
          </cell>
          <cell r="AL1524">
            <v>16.115068493150684</v>
          </cell>
          <cell r="AM1524">
            <v>545</v>
          </cell>
          <cell r="AN1524">
            <v>1</v>
          </cell>
          <cell r="AO1524">
            <v>1</v>
          </cell>
          <cell r="AP1524">
            <v>20110207</v>
          </cell>
          <cell r="AQ1524">
            <v>3</v>
          </cell>
          <cell r="AR1524" t="str">
            <v>0-7 Days</v>
          </cell>
          <cell r="AS1524">
            <v>0</v>
          </cell>
          <cell r="AT1524">
            <v>0</v>
          </cell>
          <cell r="AU1524">
            <v>1</v>
          </cell>
          <cell r="AV1524" t="b">
            <v>1</v>
          </cell>
          <cell r="AW1524" t="b">
            <v>1</v>
          </cell>
          <cell r="AX1524" t="b">
            <v>1</v>
          </cell>
          <cell r="AY1524" t="b">
            <v>0</v>
          </cell>
          <cell r="AZ1524">
            <v>0</v>
          </cell>
          <cell r="BA1524" t="b">
            <v>1</v>
          </cell>
          <cell r="BB1524" t="b">
            <v>1</v>
          </cell>
          <cell r="BC1524">
            <v>0</v>
          </cell>
        </row>
        <row r="1525">
          <cell r="A1525" t="str">
            <v>H</v>
          </cell>
          <cell r="B1525" t="str">
            <v>2011/01/25</v>
          </cell>
          <cell r="C1525" t="str">
            <v>2011/02/07</v>
          </cell>
          <cell r="D1525">
            <v>0</v>
          </cell>
          <cell r="E1525">
            <v>2298370</v>
          </cell>
          <cell r="F1525" t="str">
            <v>M</v>
          </cell>
          <cell r="G1525" t="str">
            <v>T</v>
          </cell>
          <cell r="H1525" t="str">
            <v>1971/03/05</v>
          </cell>
          <cell r="I1525" t="str">
            <v>ADATC</v>
          </cell>
          <cell r="J1525" t="str">
            <v>J F Keith ADATC</v>
          </cell>
          <cell r="K1525" t="str">
            <v>945598994S</v>
          </cell>
          <cell r="M1525" t="str">
            <v>1105279</v>
          </cell>
          <cell r="N1525" t="str">
            <v>West</v>
          </cell>
          <cell r="O1525" t="str">
            <v>101</v>
          </cell>
          <cell r="P1525" t="str">
            <v>Smoky Mountain</v>
          </cell>
          <cell r="Q1525" t="str">
            <v>Behaviour Problem Discharge</v>
          </cell>
          <cell r="R1525" t="str">
            <v>Other outpatient and residential non state facilit</v>
          </cell>
          <cell r="S1525" t="str">
            <v>Homeless(street vehicle shelter for homeless)</v>
          </cell>
          <cell r="T1525" t="str">
            <v>SA</v>
          </cell>
          <cell r="U1525" t="str">
            <v>Caldwell</v>
          </cell>
          <cell r="V1525" t="str">
            <v>Caldwell</v>
          </cell>
          <cell r="W1525" t="str">
            <v>Buncombe</v>
          </cell>
          <cell r="Y1525" t="str">
            <v>Smoky Mountain Center</v>
          </cell>
          <cell r="AA1525" t="str">
            <v>SELF PAY</v>
          </cell>
          <cell r="AB1525" t="str">
            <v>SELF PAY</v>
          </cell>
          <cell r="AK1525" t="str">
            <v>Self</v>
          </cell>
          <cell r="AL1525">
            <v>40.43287671232877</v>
          </cell>
          <cell r="AM1525">
            <v>1614</v>
          </cell>
          <cell r="AN1525">
            <v>0</v>
          </cell>
          <cell r="AO1525">
            <v>0</v>
          </cell>
          <cell r="AP1525" t="str">
            <v>.</v>
          </cell>
          <cell r="AQ1525" t="str">
            <v>.</v>
          </cell>
          <cell r="AR1525" t="str">
            <v>Not Seen</v>
          </cell>
          <cell r="AS1525">
            <v>0</v>
          </cell>
          <cell r="AT1525">
            <v>0</v>
          </cell>
          <cell r="AU1525">
            <v>0</v>
          </cell>
          <cell r="AV1525" t="b">
            <v>0</v>
          </cell>
          <cell r="AW1525" t="b">
            <v>1</v>
          </cell>
          <cell r="AX1525" t="b">
            <v>1</v>
          </cell>
          <cell r="AY1525" t="b">
            <v>0</v>
          </cell>
          <cell r="AZ1525">
            <v>0</v>
          </cell>
          <cell r="BA1525" t="b">
            <v>0</v>
          </cell>
          <cell r="BB1525" t="b">
            <v>1</v>
          </cell>
          <cell r="BC1525">
            <v>1</v>
          </cell>
        </row>
        <row r="1526">
          <cell r="A1526" t="str">
            <v>H</v>
          </cell>
          <cell r="B1526" t="str">
            <v>2011/01/25</v>
          </cell>
          <cell r="C1526" t="str">
            <v>2011/02/15</v>
          </cell>
          <cell r="D1526">
            <v>0</v>
          </cell>
          <cell r="E1526">
            <v>371286</v>
          </cell>
          <cell r="F1526" t="str">
            <v>M</v>
          </cell>
          <cell r="G1526" t="str">
            <v>T</v>
          </cell>
          <cell r="H1526" t="str">
            <v>1968/01/11</v>
          </cell>
          <cell r="I1526" t="str">
            <v>ADATC</v>
          </cell>
          <cell r="J1526" t="str">
            <v>J F Keith ADATC</v>
          </cell>
          <cell r="K1526" t="str">
            <v>948115228Q</v>
          </cell>
          <cell r="M1526" t="str">
            <v>1105280</v>
          </cell>
          <cell r="N1526" t="str">
            <v>West</v>
          </cell>
          <cell r="O1526" t="str">
            <v>109</v>
          </cell>
          <cell r="P1526" t="str">
            <v>Mental Health Partners</v>
          </cell>
          <cell r="Q1526" t="str">
            <v>Program Completion ADATC only</v>
          </cell>
          <cell r="R1526" t="str">
            <v>Other outpatient and residential non state facilit</v>
          </cell>
          <cell r="S1526" t="str">
            <v>Private residence</v>
          </cell>
          <cell r="T1526" t="str">
            <v>SA</v>
          </cell>
          <cell r="U1526" t="str">
            <v>Burke</v>
          </cell>
          <cell r="V1526" t="str">
            <v>Burke</v>
          </cell>
          <cell r="W1526" t="str">
            <v>Burke</v>
          </cell>
          <cell r="X1526" t="str">
            <v>Mental Health Partners</v>
          </cell>
          <cell r="Y1526" t="str">
            <v>Mental Health Partners</v>
          </cell>
          <cell r="AA1526" t="str">
            <v>SELF PAY</v>
          </cell>
          <cell r="AB1526" t="str">
            <v>SELF PAY</v>
          </cell>
          <cell r="AK1526" t="str">
            <v>Self</v>
          </cell>
          <cell r="AL1526">
            <v>43.580821917808223</v>
          </cell>
          <cell r="AM1526">
            <v>1335</v>
          </cell>
          <cell r="AN1526">
            <v>1</v>
          </cell>
          <cell r="AO1526">
            <v>1</v>
          </cell>
          <cell r="AP1526">
            <v>20110216</v>
          </cell>
          <cell r="AQ1526">
            <v>1</v>
          </cell>
          <cell r="AR1526" t="str">
            <v>0-7 Days</v>
          </cell>
          <cell r="AS1526">
            <v>0</v>
          </cell>
          <cell r="AT1526">
            <v>0</v>
          </cell>
          <cell r="AU1526">
            <v>0</v>
          </cell>
          <cell r="AV1526" t="b">
            <v>0</v>
          </cell>
          <cell r="AW1526" t="b">
            <v>1</v>
          </cell>
          <cell r="AX1526" t="b">
            <v>1</v>
          </cell>
          <cell r="AY1526" t="b">
            <v>0</v>
          </cell>
          <cell r="AZ1526">
            <v>1</v>
          </cell>
          <cell r="BA1526" t="b">
            <v>1</v>
          </cell>
          <cell r="BB1526" t="b">
            <v>1</v>
          </cell>
          <cell r="BC1526">
            <v>1</v>
          </cell>
        </row>
        <row r="1527">
          <cell r="A1527" t="str">
            <v>H</v>
          </cell>
          <cell r="B1527" t="str">
            <v>2011/01/25</v>
          </cell>
          <cell r="C1527" t="str">
            <v>2011/02/08</v>
          </cell>
          <cell r="D1527">
            <v>0</v>
          </cell>
          <cell r="E1527">
            <v>1063865</v>
          </cell>
          <cell r="F1527" t="str">
            <v>M</v>
          </cell>
          <cell r="G1527" t="str">
            <v>T</v>
          </cell>
          <cell r="H1527" t="str">
            <v>1955/03/22</v>
          </cell>
          <cell r="I1527" t="str">
            <v>ADATC</v>
          </cell>
          <cell r="J1527" t="str">
            <v>J F Keith ADATC</v>
          </cell>
          <cell r="K1527" t="str">
            <v>948055496S</v>
          </cell>
          <cell r="M1527" t="str">
            <v>1105281</v>
          </cell>
          <cell r="N1527" t="str">
            <v>West</v>
          </cell>
          <cell r="O1527" t="str">
            <v>110</v>
          </cell>
          <cell r="P1527" t="str">
            <v>Mecklenburg</v>
          </cell>
          <cell r="Q1527" t="str">
            <v>Program Completion ADATC only</v>
          </cell>
          <cell r="R1527" t="str">
            <v>Other outpatient and residential non state facilit</v>
          </cell>
          <cell r="S1527" t="str">
            <v>Private residence</v>
          </cell>
          <cell r="T1527" t="str">
            <v>SA</v>
          </cell>
          <cell r="U1527" t="str">
            <v>Mecklenburg</v>
          </cell>
          <cell r="V1527" t="str">
            <v>Mecklenburg</v>
          </cell>
          <cell r="W1527" t="str">
            <v>Mecklenburg</v>
          </cell>
          <cell r="X1527" t="str">
            <v>Mecklenburg</v>
          </cell>
          <cell r="Y1527" t="str">
            <v>Mecklenburg</v>
          </cell>
          <cell r="AA1527" t="str">
            <v>SELF PAY</v>
          </cell>
          <cell r="AB1527" t="str">
            <v>SELF PAY</v>
          </cell>
          <cell r="AK1527" t="str">
            <v>Self</v>
          </cell>
          <cell r="AL1527">
            <v>56.397260273972606</v>
          </cell>
          <cell r="AM1527">
            <v>1378</v>
          </cell>
          <cell r="AN1527">
            <v>0</v>
          </cell>
          <cell r="AO1527">
            <v>0</v>
          </cell>
          <cell r="AP1527" t="str">
            <v>.</v>
          </cell>
          <cell r="AQ1527" t="str">
            <v>.</v>
          </cell>
          <cell r="AR1527" t="str">
            <v>Not Seen</v>
          </cell>
          <cell r="AS1527">
            <v>0</v>
          </cell>
          <cell r="AT1527">
            <v>0</v>
          </cell>
          <cell r="AU1527">
            <v>0</v>
          </cell>
          <cell r="AV1527" t="b">
            <v>0</v>
          </cell>
          <cell r="AW1527" t="b">
            <v>1</v>
          </cell>
          <cell r="AX1527" t="b">
            <v>1</v>
          </cell>
          <cell r="AY1527" t="b">
            <v>0</v>
          </cell>
          <cell r="AZ1527">
            <v>1</v>
          </cell>
          <cell r="BA1527" t="b">
            <v>1</v>
          </cell>
          <cell r="BB1527" t="b">
            <v>1</v>
          </cell>
          <cell r="BC1527">
            <v>1</v>
          </cell>
        </row>
        <row r="1528">
          <cell r="A1528" t="str">
            <v>Q</v>
          </cell>
          <cell r="B1528" t="str">
            <v>2011/02/03</v>
          </cell>
          <cell r="C1528" t="str">
            <v>2011/03/03</v>
          </cell>
          <cell r="D1528">
            <v>0</v>
          </cell>
          <cell r="E1528">
            <v>2302281</v>
          </cell>
          <cell r="F1528" t="str">
            <v>F</v>
          </cell>
          <cell r="G1528" t="str">
            <v>T</v>
          </cell>
          <cell r="H1528" t="str">
            <v>1956/11/12</v>
          </cell>
          <cell r="I1528" t="str">
            <v>ADATC</v>
          </cell>
          <cell r="J1528" t="str">
            <v>W.B. Jones ADATC</v>
          </cell>
          <cell r="K1528" t="str">
            <v>949326257K</v>
          </cell>
          <cell r="M1528" t="str">
            <v>1105282</v>
          </cell>
          <cell r="N1528" t="str">
            <v>East</v>
          </cell>
          <cell r="O1528" t="str">
            <v>407</v>
          </cell>
          <cell r="P1528" t="str">
            <v>ECBH</v>
          </cell>
          <cell r="Q1528" t="str">
            <v>Program Completion ADATC only</v>
          </cell>
          <cell r="R1528" t="str">
            <v>Other outpatient and residential non state facilit</v>
          </cell>
          <cell r="S1528" t="str">
            <v>Private residence</v>
          </cell>
          <cell r="T1528" t="str">
            <v>SA</v>
          </cell>
          <cell r="U1528" t="str">
            <v>Jones</v>
          </cell>
          <cell r="V1528" t="str">
            <v>Jones</v>
          </cell>
          <cell r="W1528" t="str">
            <v>Jones</v>
          </cell>
          <cell r="X1528" t="str">
            <v>ECBH</v>
          </cell>
          <cell r="Y1528" t="str">
            <v>East Carolina Behavioral Health</v>
          </cell>
          <cell r="AA1528" t="str">
            <v>SELF PAY</v>
          </cell>
          <cell r="AB1528" t="str">
            <v>SELF PAY</v>
          </cell>
          <cell r="AK1528" t="str">
            <v>Self</v>
          </cell>
          <cell r="AL1528">
            <v>54.750684931506846</v>
          </cell>
          <cell r="AM1528">
            <v>2048</v>
          </cell>
          <cell r="AN1528">
            <v>0</v>
          </cell>
          <cell r="AO1528">
            <v>0</v>
          </cell>
          <cell r="AP1528" t="str">
            <v>.</v>
          </cell>
          <cell r="AQ1528" t="str">
            <v>.</v>
          </cell>
          <cell r="AR1528" t="str">
            <v>Not Seen</v>
          </cell>
          <cell r="AS1528">
            <v>0</v>
          </cell>
          <cell r="AT1528">
            <v>0</v>
          </cell>
          <cell r="AU1528">
            <v>0</v>
          </cell>
          <cell r="AV1528" t="b">
            <v>0</v>
          </cell>
          <cell r="AW1528" t="b">
            <v>1</v>
          </cell>
          <cell r="AX1528" t="b">
            <v>1</v>
          </cell>
          <cell r="AY1528" t="b">
            <v>0</v>
          </cell>
          <cell r="AZ1528">
            <v>1</v>
          </cell>
          <cell r="BA1528" t="b">
            <v>1</v>
          </cell>
          <cell r="BB1528" t="b">
            <v>1</v>
          </cell>
          <cell r="BC1528">
            <v>1</v>
          </cell>
        </row>
        <row r="1529">
          <cell r="A1529" t="str">
            <v>Q</v>
          </cell>
          <cell r="B1529" t="str">
            <v>2011/02/09</v>
          </cell>
          <cell r="C1529" t="str">
            <v>2011/02/23</v>
          </cell>
          <cell r="D1529">
            <v>0</v>
          </cell>
          <cell r="E1529">
            <v>1598999</v>
          </cell>
          <cell r="F1529" t="str">
            <v>F</v>
          </cell>
          <cell r="G1529" t="str">
            <v>T</v>
          </cell>
          <cell r="H1529" t="str">
            <v>1986/09/23</v>
          </cell>
          <cell r="I1529" t="str">
            <v>ADATC</v>
          </cell>
          <cell r="J1529" t="str">
            <v>W.B. Jones ADATC</v>
          </cell>
          <cell r="K1529" t="str">
            <v>949379361N</v>
          </cell>
          <cell r="L1529" t="str">
            <v>949379361N</v>
          </cell>
          <cell r="M1529" t="str">
            <v>1105284</v>
          </cell>
          <cell r="N1529" t="str">
            <v>East</v>
          </cell>
          <cell r="O1529" t="str">
            <v>407</v>
          </cell>
          <cell r="P1529" t="str">
            <v>ECBH</v>
          </cell>
          <cell r="Q1529" t="str">
            <v>Program Completion ADATC only</v>
          </cell>
          <cell r="R1529" t="str">
            <v>Other outpatient and residential non state facilit</v>
          </cell>
          <cell r="S1529" t="str">
            <v>Private residence</v>
          </cell>
          <cell r="T1529" t="str">
            <v>SA</v>
          </cell>
          <cell r="U1529" t="str">
            <v>Bertie</v>
          </cell>
          <cell r="V1529" t="str">
            <v>Bertie</v>
          </cell>
          <cell r="W1529" t="str">
            <v>Bertie</v>
          </cell>
          <cell r="X1529" t="str">
            <v>ECBH</v>
          </cell>
          <cell r="Y1529" t="str">
            <v>East Carolina Behavioral Health</v>
          </cell>
          <cell r="AA1529" t="str">
            <v>SELF PAY</v>
          </cell>
          <cell r="AB1529" t="str">
            <v>SELF PAY</v>
          </cell>
          <cell r="AC1529" t="str">
            <v>MEDICAID(NC)</v>
          </cell>
          <cell r="AD1529" t="str">
            <v>MEDICAID</v>
          </cell>
          <cell r="AK1529" t="str">
            <v>Medicaid</v>
          </cell>
          <cell r="AL1529">
            <v>24.86849315068493</v>
          </cell>
          <cell r="AM1529">
            <v>1861</v>
          </cell>
          <cell r="AN1529">
            <v>0</v>
          </cell>
          <cell r="AO1529">
            <v>0</v>
          </cell>
          <cell r="AP1529" t="str">
            <v>.</v>
          </cell>
          <cell r="AQ1529" t="str">
            <v>.</v>
          </cell>
          <cell r="AR1529" t="str">
            <v>Not Seen</v>
          </cell>
          <cell r="AS1529">
            <v>0</v>
          </cell>
          <cell r="AT1529">
            <v>0</v>
          </cell>
          <cell r="AU1529">
            <v>0</v>
          </cell>
          <cell r="AV1529" t="b">
            <v>0</v>
          </cell>
          <cell r="AW1529" t="b">
            <v>1</v>
          </cell>
          <cell r="AX1529" t="b">
            <v>1</v>
          </cell>
          <cell r="AY1529" t="b">
            <v>0</v>
          </cell>
          <cell r="AZ1529">
            <v>1</v>
          </cell>
          <cell r="BA1529" t="b">
            <v>1</v>
          </cell>
          <cell r="BB1529" t="b">
            <v>1</v>
          </cell>
          <cell r="BC1529">
            <v>1</v>
          </cell>
        </row>
        <row r="1530">
          <cell r="A1530" t="str">
            <v>Q</v>
          </cell>
          <cell r="B1530" t="str">
            <v>2011/02/02</v>
          </cell>
          <cell r="C1530" t="str">
            <v>2011/02/23</v>
          </cell>
          <cell r="D1530">
            <v>0</v>
          </cell>
          <cell r="E1530">
            <v>2302277</v>
          </cell>
          <cell r="F1530" t="str">
            <v>F</v>
          </cell>
          <cell r="G1530" t="str">
            <v>T</v>
          </cell>
          <cell r="H1530" t="str">
            <v>1966/01/12</v>
          </cell>
          <cell r="I1530" t="str">
            <v>ADATC</v>
          </cell>
          <cell r="J1530" t="str">
            <v>W.B. Jones ADATC</v>
          </cell>
          <cell r="K1530" t="str">
            <v>946369194O</v>
          </cell>
          <cell r="M1530" t="str">
            <v>1105285</v>
          </cell>
          <cell r="N1530" t="str">
            <v>East</v>
          </cell>
          <cell r="O1530" t="str">
            <v>401</v>
          </cell>
          <cell r="P1530" t="str">
            <v>Southeastern Center</v>
          </cell>
          <cell r="Q1530" t="str">
            <v>Program Completion ADATC only</v>
          </cell>
          <cell r="R1530" t="str">
            <v>Other outpatient and residential non state facilit</v>
          </cell>
          <cell r="S1530" t="str">
            <v>Private residence</v>
          </cell>
          <cell r="T1530" t="str">
            <v>SA</v>
          </cell>
          <cell r="U1530" t="str">
            <v>New Hanover</v>
          </cell>
          <cell r="V1530" t="str">
            <v>New Hanover</v>
          </cell>
          <cell r="W1530" t="str">
            <v>New Hanover</v>
          </cell>
          <cell r="X1530" t="str">
            <v>Southeastern Center</v>
          </cell>
          <cell r="Y1530" t="str">
            <v>Southeastern Center</v>
          </cell>
          <cell r="AA1530" t="str">
            <v>SELF PAY</v>
          </cell>
          <cell r="AB1530" t="str">
            <v>SELF PAY</v>
          </cell>
          <cell r="AK1530" t="str">
            <v>Self</v>
          </cell>
          <cell r="AL1530">
            <v>45.578082191780823</v>
          </cell>
          <cell r="AM1530">
            <v>2047</v>
          </cell>
          <cell r="AN1530">
            <v>0</v>
          </cell>
          <cell r="AO1530">
            <v>0</v>
          </cell>
          <cell r="AP1530" t="str">
            <v>.</v>
          </cell>
          <cell r="AQ1530" t="str">
            <v>.</v>
          </cell>
          <cell r="AR1530" t="str">
            <v>Not Seen</v>
          </cell>
          <cell r="AS1530">
            <v>0</v>
          </cell>
          <cell r="AT1530">
            <v>0</v>
          </cell>
          <cell r="AU1530">
            <v>0</v>
          </cell>
          <cell r="AV1530" t="b">
            <v>0</v>
          </cell>
          <cell r="AW1530" t="b">
            <v>1</v>
          </cell>
          <cell r="AX1530" t="b">
            <v>1</v>
          </cell>
          <cell r="AY1530" t="b">
            <v>0</v>
          </cell>
          <cell r="AZ1530">
            <v>1</v>
          </cell>
          <cell r="BA1530" t="b">
            <v>1</v>
          </cell>
          <cell r="BB1530" t="b">
            <v>1</v>
          </cell>
          <cell r="BC1530">
            <v>1</v>
          </cell>
        </row>
        <row r="1531">
          <cell r="A1531" t="str">
            <v>1</v>
          </cell>
          <cell r="B1531" t="str">
            <v>2011/01/25</v>
          </cell>
          <cell r="C1531" t="str">
            <v>2011/02/21</v>
          </cell>
          <cell r="D1531">
            <v>0</v>
          </cell>
          <cell r="E1531">
            <v>2301982</v>
          </cell>
          <cell r="F1531" t="str">
            <v>F</v>
          </cell>
          <cell r="G1531" t="str">
            <v>T</v>
          </cell>
          <cell r="H1531" t="str">
            <v>1939/04/11</v>
          </cell>
          <cell r="I1531" t="str">
            <v>Psych Hospital</v>
          </cell>
          <cell r="J1531" t="str">
            <v>Cherry</v>
          </cell>
          <cell r="K1531" t="str">
            <v>948947554S</v>
          </cell>
          <cell r="M1531" t="str">
            <v>1105286</v>
          </cell>
          <cell r="N1531" t="str">
            <v>East</v>
          </cell>
          <cell r="O1531" t="str">
            <v>408</v>
          </cell>
          <cell r="P1531" t="str">
            <v>Eastpointe</v>
          </cell>
          <cell r="Q1531" t="str">
            <v>Direct with Approval</v>
          </cell>
          <cell r="R1531" t="str">
            <v>Other outpatient and residential non state facilit</v>
          </cell>
          <cell r="S1531" t="str">
            <v>Foster family alternative family living</v>
          </cell>
          <cell r="T1531" t="str">
            <v>MH</v>
          </cell>
          <cell r="U1531" t="str">
            <v>Sampson</v>
          </cell>
          <cell r="V1531" t="str">
            <v>Sampson</v>
          </cell>
          <cell r="W1531" t="str">
            <v>Sampson</v>
          </cell>
          <cell r="X1531" t="str">
            <v>Eastpointe</v>
          </cell>
          <cell r="Y1531" t="str">
            <v>Eastpointe</v>
          </cell>
          <cell r="AA1531" t="str">
            <v>MEDICARE PART A</v>
          </cell>
          <cell r="AB1531" t="str">
            <v>MEDICARE</v>
          </cell>
          <cell r="AC1531" t="str">
            <v>SELF PAY</v>
          </cell>
          <cell r="AD1531" t="str">
            <v>SELF PAY</v>
          </cell>
          <cell r="AK1531" t="str">
            <v>Medicare</v>
          </cell>
          <cell r="AL1531">
            <v>72.353424657534248</v>
          </cell>
          <cell r="AM1531">
            <v>704</v>
          </cell>
          <cell r="AN1531">
            <v>1</v>
          </cell>
          <cell r="AO1531">
            <v>1</v>
          </cell>
          <cell r="AP1531">
            <v>20110224</v>
          </cell>
          <cell r="AQ1531">
            <v>3</v>
          </cell>
          <cell r="AR1531" t="str">
            <v>0-7 Days</v>
          </cell>
          <cell r="AS1531">
            <v>0</v>
          </cell>
          <cell r="AT1531">
            <v>0</v>
          </cell>
          <cell r="AU1531">
            <v>1</v>
          </cell>
          <cell r="AV1531" t="b">
            <v>1</v>
          </cell>
          <cell r="AW1531" t="b">
            <v>1</v>
          </cell>
          <cell r="AX1531" t="b">
            <v>1</v>
          </cell>
          <cell r="AY1531" t="b">
            <v>0</v>
          </cell>
          <cell r="AZ1531">
            <v>0</v>
          </cell>
          <cell r="BA1531" t="b">
            <v>1</v>
          </cell>
          <cell r="BB1531" t="b">
            <v>1</v>
          </cell>
          <cell r="BC1531">
            <v>1</v>
          </cell>
        </row>
        <row r="1532">
          <cell r="A1532" t="str">
            <v>Q</v>
          </cell>
          <cell r="B1532" t="str">
            <v>2011/02/07</v>
          </cell>
          <cell r="C1532" t="str">
            <v>2011/02/28</v>
          </cell>
          <cell r="D1532">
            <v>0</v>
          </cell>
          <cell r="E1532">
            <v>2302312</v>
          </cell>
          <cell r="F1532" t="str">
            <v>M</v>
          </cell>
          <cell r="G1532" t="str">
            <v>T</v>
          </cell>
          <cell r="H1532" t="str">
            <v>1986/05/24</v>
          </cell>
          <cell r="I1532" t="str">
            <v>ADATC</v>
          </cell>
          <cell r="J1532" t="str">
            <v>W.B. Jones ADATC</v>
          </cell>
          <cell r="K1532" t="str">
            <v>951787478M</v>
          </cell>
          <cell r="M1532" t="str">
            <v>1105287</v>
          </cell>
          <cell r="N1532" t="str">
            <v>East</v>
          </cell>
          <cell r="O1532" t="str">
            <v>405</v>
          </cell>
          <cell r="P1532" t="str">
            <v>Beacon Center</v>
          </cell>
          <cell r="Q1532" t="str">
            <v>Program Completion ADATC only</v>
          </cell>
          <cell r="R1532" t="str">
            <v>Other outpatient and residential non state facilit</v>
          </cell>
          <cell r="S1532" t="str">
            <v>Private residence</v>
          </cell>
          <cell r="T1532" t="str">
            <v>SA</v>
          </cell>
          <cell r="U1532" t="str">
            <v>Nash</v>
          </cell>
          <cell r="V1532" t="str">
            <v>Nash</v>
          </cell>
          <cell r="W1532" t="str">
            <v>Nash</v>
          </cell>
          <cell r="X1532" t="str">
            <v>Beacon Center</v>
          </cell>
          <cell r="Y1532" t="str">
            <v>Beacon Center</v>
          </cell>
          <cell r="AA1532" t="str">
            <v>SELF PAY</v>
          </cell>
          <cell r="AB1532" t="str">
            <v>SELF PAY</v>
          </cell>
          <cell r="AK1532" t="str">
            <v>Self</v>
          </cell>
          <cell r="AL1532">
            <v>25.202739726027396</v>
          </cell>
          <cell r="AM1532">
            <v>2056</v>
          </cell>
          <cell r="AN1532">
            <v>0</v>
          </cell>
          <cell r="AO1532">
            <v>0</v>
          </cell>
          <cell r="AP1532" t="str">
            <v>.</v>
          </cell>
          <cell r="AQ1532" t="str">
            <v>.</v>
          </cell>
          <cell r="AR1532" t="str">
            <v>Not Seen</v>
          </cell>
          <cell r="AS1532">
            <v>0</v>
          </cell>
          <cell r="AT1532">
            <v>0</v>
          </cell>
          <cell r="AU1532">
            <v>0</v>
          </cell>
          <cell r="AV1532" t="b">
            <v>0</v>
          </cell>
          <cell r="AW1532" t="b">
            <v>1</v>
          </cell>
          <cell r="AX1532" t="b">
            <v>1</v>
          </cell>
          <cell r="AY1532" t="b">
            <v>0</v>
          </cell>
          <cell r="AZ1532">
            <v>1</v>
          </cell>
          <cell r="BA1532" t="b">
            <v>1</v>
          </cell>
          <cell r="BB1532" t="b">
            <v>1</v>
          </cell>
          <cell r="BC1532">
            <v>1</v>
          </cell>
        </row>
        <row r="1533">
          <cell r="A1533" t="str">
            <v>Q</v>
          </cell>
          <cell r="B1533" t="str">
            <v>2011/02/09</v>
          </cell>
          <cell r="C1533" t="str">
            <v>2011/03/02</v>
          </cell>
          <cell r="D1533">
            <v>0</v>
          </cell>
          <cell r="E1533">
            <v>2302330</v>
          </cell>
          <cell r="F1533" t="str">
            <v>M</v>
          </cell>
          <cell r="G1533" t="str">
            <v>T</v>
          </cell>
          <cell r="H1533" t="str">
            <v>1980/02/03</v>
          </cell>
          <cell r="I1533" t="str">
            <v>ADATC</v>
          </cell>
          <cell r="J1533" t="str">
            <v>W.B. Jones ADATC</v>
          </cell>
          <cell r="K1533" t="str">
            <v>951787089M</v>
          </cell>
          <cell r="M1533" t="str">
            <v>1105288</v>
          </cell>
          <cell r="N1533" t="str">
            <v>East</v>
          </cell>
          <cell r="O1533" t="str">
            <v>407</v>
          </cell>
          <cell r="P1533" t="str">
            <v>ECBH</v>
          </cell>
          <cell r="Q1533" t="str">
            <v>Program Completion ADATC only</v>
          </cell>
          <cell r="R1533" t="str">
            <v>Other outpatient and residential non state facilit</v>
          </cell>
          <cell r="S1533" t="str">
            <v>Private residence</v>
          </cell>
          <cell r="T1533" t="str">
            <v>SA</v>
          </cell>
          <cell r="U1533" t="str">
            <v>Craven</v>
          </cell>
          <cell r="V1533" t="str">
            <v>Craven</v>
          </cell>
          <cell r="W1533" t="str">
            <v>Craven</v>
          </cell>
          <cell r="X1533" t="str">
            <v>ECBH</v>
          </cell>
          <cell r="Y1533" t="str">
            <v>East Carolina Behavioral Health</v>
          </cell>
          <cell r="AA1533" t="str">
            <v>MEDCOST PPO</v>
          </cell>
          <cell r="AB1533" t="str">
            <v>COMMERCIAL</v>
          </cell>
          <cell r="AC1533" t="str">
            <v>SELF PAY</v>
          </cell>
          <cell r="AD1533" t="str">
            <v>SELF PAY</v>
          </cell>
          <cell r="AK1533" t="str">
            <v>Private</v>
          </cell>
          <cell r="AL1533">
            <v>31.509589041095889</v>
          </cell>
          <cell r="AM1533">
            <v>2059</v>
          </cell>
          <cell r="AN1533">
            <v>1</v>
          </cell>
          <cell r="AO1533">
            <v>1</v>
          </cell>
          <cell r="AP1533">
            <v>20110426</v>
          </cell>
          <cell r="AQ1533">
            <v>55</v>
          </cell>
          <cell r="AR1533" t="str">
            <v>31-60 Days</v>
          </cell>
          <cell r="AS1533">
            <v>0</v>
          </cell>
          <cell r="AT1533">
            <v>0</v>
          </cell>
          <cell r="AU1533">
            <v>0</v>
          </cell>
          <cell r="AV1533" t="b">
            <v>0</v>
          </cell>
          <cell r="AW1533" t="b">
            <v>1</v>
          </cell>
          <cell r="AX1533" t="b">
            <v>1</v>
          </cell>
          <cell r="AY1533" t="b">
            <v>0</v>
          </cell>
          <cell r="AZ1533">
            <v>1</v>
          </cell>
          <cell r="BA1533" t="b">
            <v>1</v>
          </cell>
          <cell r="BB1533" t="b">
            <v>1</v>
          </cell>
          <cell r="BC1533">
            <v>1</v>
          </cell>
        </row>
        <row r="1534">
          <cell r="A1534" t="str">
            <v>8</v>
          </cell>
          <cell r="B1534" t="str">
            <v>2011/01/25</v>
          </cell>
          <cell r="C1534" t="str">
            <v>2011/02/14</v>
          </cell>
          <cell r="D1534">
            <v>0</v>
          </cell>
          <cell r="E1534">
            <v>2136651</v>
          </cell>
          <cell r="F1534" t="str">
            <v>M</v>
          </cell>
          <cell r="G1534" t="str">
            <v>T</v>
          </cell>
          <cell r="H1534" t="str">
            <v>1982/07/13</v>
          </cell>
          <cell r="I1534" t="str">
            <v>ADATC</v>
          </cell>
          <cell r="J1534" t="str">
            <v>R. J. Blackley ADATC</v>
          </cell>
          <cell r="K1534" t="str">
            <v>950287810S</v>
          </cell>
          <cell r="M1534" t="str">
            <v>1105289</v>
          </cell>
          <cell r="N1534" t="str">
            <v>C</v>
          </cell>
          <cell r="O1534" t="str">
            <v>204</v>
          </cell>
          <cell r="P1534" t="str">
            <v>Guilford</v>
          </cell>
          <cell r="Q1534" t="str">
            <v>Program Completion ADATC only</v>
          </cell>
          <cell r="R1534" t="str">
            <v>Other outpatient and residential non state facilit</v>
          </cell>
          <cell r="S1534" t="str">
            <v>Private residence</v>
          </cell>
          <cell r="T1534" t="str">
            <v>SA</v>
          </cell>
          <cell r="U1534" t="str">
            <v>Guilford</v>
          </cell>
          <cell r="V1534" t="str">
            <v>Guilford</v>
          </cell>
          <cell r="W1534" t="str">
            <v>Guilford</v>
          </cell>
          <cell r="X1534" t="str">
            <v>Guilford</v>
          </cell>
          <cell r="Y1534" t="str">
            <v>Guilford Center</v>
          </cell>
          <cell r="AA1534" t="str">
            <v>SELF PAY</v>
          </cell>
          <cell r="AB1534" t="str">
            <v>SELF PAY</v>
          </cell>
          <cell r="AK1534" t="str">
            <v>Self</v>
          </cell>
          <cell r="AL1534">
            <v>29.068493150684933</v>
          </cell>
          <cell r="AM1534">
            <v>1208</v>
          </cell>
          <cell r="AN1534">
            <v>0</v>
          </cell>
          <cell r="AO1534">
            <v>0</v>
          </cell>
          <cell r="AP1534" t="str">
            <v>.</v>
          </cell>
          <cell r="AQ1534" t="str">
            <v>.</v>
          </cell>
          <cell r="AR1534" t="str">
            <v>Not Seen</v>
          </cell>
          <cell r="AS1534">
            <v>0</v>
          </cell>
          <cell r="AT1534">
            <v>0</v>
          </cell>
          <cell r="AU1534">
            <v>0</v>
          </cell>
          <cell r="AV1534" t="b">
            <v>0</v>
          </cell>
          <cell r="AW1534" t="b">
            <v>1</v>
          </cell>
          <cell r="AX1534" t="b">
            <v>1</v>
          </cell>
          <cell r="AY1534" t="b">
            <v>0</v>
          </cell>
          <cell r="AZ1534">
            <v>1</v>
          </cell>
          <cell r="BA1534" t="b">
            <v>1</v>
          </cell>
          <cell r="BB1534" t="b">
            <v>1</v>
          </cell>
          <cell r="BC1534">
            <v>1</v>
          </cell>
        </row>
        <row r="1535">
          <cell r="A1535" t="str">
            <v>0</v>
          </cell>
          <cell r="B1535" t="str">
            <v>2011/01/25</v>
          </cell>
          <cell r="C1535" t="str">
            <v>2011/02/09</v>
          </cell>
          <cell r="D1535">
            <v>0</v>
          </cell>
          <cell r="E1535">
            <v>2301984</v>
          </cell>
          <cell r="F1535" t="str">
            <v>F</v>
          </cell>
          <cell r="G1535" t="str">
            <v>T</v>
          </cell>
          <cell r="H1535" t="str">
            <v>1980/11/21</v>
          </cell>
          <cell r="I1535" t="str">
            <v>Psych Hospital</v>
          </cell>
          <cell r="J1535" t="str">
            <v>Central Regional Hospital</v>
          </cell>
          <cell r="K1535" t="str">
            <v>950165837Q</v>
          </cell>
          <cell r="M1535" t="str">
            <v>1105292</v>
          </cell>
          <cell r="N1535" t="str">
            <v>C</v>
          </cell>
          <cell r="O1535" t="str">
            <v>202</v>
          </cell>
          <cell r="P1535" t="str">
            <v>CenterPoint</v>
          </cell>
          <cell r="Q1535" t="str">
            <v>Direct to Outpatient Commitment</v>
          </cell>
          <cell r="R1535" t="str">
            <v>Other outpatient and residential non state facilit</v>
          </cell>
          <cell r="S1535" t="str">
            <v>Private residence</v>
          </cell>
          <cell r="T1535" t="str">
            <v>MH</v>
          </cell>
          <cell r="U1535" t="str">
            <v>Rockingham</v>
          </cell>
          <cell r="V1535" t="str">
            <v>Rockingham</v>
          </cell>
          <cell r="W1535" t="str">
            <v>Rockingham</v>
          </cell>
          <cell r="X1535" t="str">
            <v>CenterPoint</v>
          </cell>
          <cell r="Y1535" t="str">
            <v>CenterPoint Human Services</v>
          </cell>
          <cell r="AA1535" t="str">
            <v>SELF PAY</v>
          </cell>
          <cell r="AB1535" t="str">
            <v>SELF PAY</v>
          </cell>
          <cell r="AK1535" t="str">
            <v>Self</v>
          </cell>
          <cell r="AL1535">
            <v>30.709589041095889</v>
          </cell>
          <cell r="AM1535">
            <v>400</v>
          </cell>
          <cell r="AN1535">
            <v>1</v>
          </cell>
          <cell r="AO1535">
            <v>1</v>
          </cell>
          <cell r="AP1535">
            <v>20110211</v>
          </cell>
          <cell r="AQ1535">
            <v>2</v>
          </cell>
          <cell r="AR1535" t="str">
            <v>0-7 Days</v>
          </cell>
          <cell r="AS1535">
            <v>0</v>
          </cell>
          <cell r="AT1535">
            <v>0</v>
          </cell>
          <cell r="AU1535">
            <v>1</v>
          </cell>
          <cell r="AV1535" t="b">
            <v>1</v>
          </cell>
          <cell r="AW1535" t="b">
            <v>1</v>
          </cell>
          <cell r="AX1535" t="b">
            <v>1</v>
          </cell>
          <cell r="AY1535" t="b">
            <v>0</v>
          </cell>
          <cell r="AZ1535">
            <v>0</v>
          </cell>
          <cell r="BA1535" t="b">
            <v>1</v>
          </cell>
          <cell r="BB1535" t="b">
            <v>1</v>
          </cell>
          <cell r="BC1535">
            <v>1</v>
          </cell>
        </row>
        <row r="1536">
          <cell r="A1536" t="str">
            <v>8</v>
          </cell>
          <cell r="B1536" t="str">
            <v>2011/01/25</v>
          </cell>
          <cell r="C1536" t="str">
            <v>2011/02/15</v>
          </cell>
          <cell r="D1536">
            <v>0</v>
          </cell>
          <cell r="E1536">
            <v>2301985</v>
          </cell>
          <cell r="F1536" t="str">
            <v>M</v>
          </cell>
          <cell r="G1536" t="str">
            <v>T</v>
          </cell>
          <cell r="H1536" t="str">
            <v>1965/09/01</v>
          </cell>
          <cell r="I1536" t="str">
            <v>ADATC</v>
          </cell>
          <cell r="J1536" t="str">
            <v>R. J. Blackley ADATC</v>
          </cell>
          <cell r="K1536" t="str">
            <v>946438560K</v>
          </cell>
          <cell r="M1536" t="str">
            <v>1105293</v>
          </cell>
          <cell r="N1536" t="str">
            <v>C</v>
          </cell>
          <cell r="O1536" t="str">
            <v>208</v>
          </cell>
          <cell r="P1536" t="str">
            <v>Five County</v>
          </cell>
          <cell r="Q1536" t="str">
            <v>Program Completion ADATC only</v>
          </cell>
          <cell r="R1536" t="str">
            <v>Other outpatient and residential non state facilit</v>
          </cell>
          <cell r="S1536" t="str">
            <v>Private residence</v>
          </cell>
          <cell r="T1536" t="str">
            <v>SA</v>
          </cell>
          <cell r="U1536" t="str">
            <v>Franklin</v>
          </cell>
          <cell r="V1536" t="str">
            <v>Franklin</v>
          </cell>
          <cell r="W1536" t="str">
            <v>Franklin</v>
          </cell>
          <cell r="X1536" t="str">
            <v>Five County</v>
          </cell>
          <cell r="Y1536" t="str">
            <v>Five County</v>
          </cell>
          <cell r="AA1536" t="str">
            <v>SELF PAY</v>
          </cell>
          <cell r="AB1536" t="str">
            <v>SELF PAY</v>
          </cell>
          <cell r="AK1536" t="str">
            <v>Self</v>
          </cell>
          <cell r="AL1536">
            <v>45.942465753424656</v>
          </cell>
          <cell r="AM1536">
            <v>1264</v>
          </cell>
          <cell r="AN1536">
            <v>0</v>
          </cell>
          <cell r="AO1536">
            <v>0</v>
          </cell>
          <cell r="AP1536" t="str">
            <v>.</v>
          </cell>
          <cell r="AQ1536" t="str">
            <v>.</v>
          </cell>
          <cell r="AR1536" t="str">
            <v>Not Seen</v>
          </cell>
          <cell r="AS1536">
            <v>0</v>
          </cell>
          <cell r="AT1536">
            <v>0</v>
          </cell>
          <cell r="AU1536">
            <v>0</v>
          </cell>
          <cell r="AV1536" t="b">
            <v>0</v>
          </cell>
          <cell r="AW1536" t="b">
            <v>1</v>
          </cell>
          <cell r="AX1536" t="b">
            <v>1</v>
          </cell>
          <cell r="AY1536" t="b">
            <v>0</v>
          </cell>
          <cell r="AZ1536">
            <v>1</v>
          </cell>
          <cell r="BA1536" t="b">
            <v>1</v>
          </cell>
          <cell r="BB1536" t="b">
            <v>1</v>
          </cell>
          <cell r="BC1536">
            <v>1</v>
          </cell>
        </row>
        <row r="1537">
          <cell r="A1537" t="str">
            <v>8</v>
          </cell>
          <cell r="B1537" t="str">
            <v>2011/01/25</v>
          </cell>
          <cell r="C1537" t="str">
            <v>2011/02/11</v>
          </cell>
          <cell r="D1537">
            <v>0</v>
          </cell>
          <cell r="E1537">
            <v>2301986</v>
          </cell>
          <cell r="F1537" t="str">
            <v>F</v>
          </cell>
          <cell r="G1537" t="str">
            <v>T</v>
          </cell>
          <cell r="H1537" t="str">
            <v>1984/10/19</v>
          </cell>
          <cell r="I1537" t="str">
            <v>ADATC</v>
          </cell>
          <cell r="J1537" t="str">
            <v>R. J. Blackley ADATC</v>
          </cell>
          <cell r="K1537" t="str">
            <v>947795828K</v>
          </cell>
          <cell r="M1537" t="str">
            <v>1105294</v>
          </cell>
          <cell r="N1537" t="str">
            <v>C</v>
          </cell>
          <cell r="O1537" t="str">
            <v>208</v>
          </cell>
          <cell r="P1537" t="str">
            <v>Five County</v>
          </cell>
          <cell r="Q1537" t="str">
            <v>Program Completion ADATC only</v>
          </cell>
          <cell r="R1537" t="str">
            <v>Other outpatient and residential non state facilit</v>
          </cell>
          <cell r="S1537" t="str">
            <v>Private residence</v>
          </cell>
          <cell r="T1537" t="str">
            <v>SA</v>
          </cell>
          <cell r="U1537" t="str">
            <v>Vance</v>
          </cell>
          <cell r="V1537" t="str">
            <v>Vance</v>
          </cell>
          <cell r="W1537" t="str">
            <v>Vance</v>
          </cell>
          <cell r="X1537" t="str">
            <v>Five County</v>
          </cell>
          <cell r="Y1537" t="str">
            <v>Five County</v>
          </cell>
          <cell r="AA1537" t="str">
            <v>SELF PAY</v>
          </cell>
          <cell r="AB1537" t="str">
            <v>SELF PAY</v>
          </cell>
          <cell r="AK1537" t="str">
            <v>Self</v>
          </cell>
          <cell r="AL1537">
            <v>26.797260273972604</v>
          </cell>
          <cell r="AM1537">
            <v>1265</v>
          </cell>
          <cell r="AN1537">
            <v>1</v>
          </cell>
          <cell r="AO1537">
            <v>1</v>
          </cell>
          <cell r="AP1537">
            <v>20110217</v>
          </cell>
          <cell r="AQ1537">
            <v>6</v>
          </cell>
          <cell r="AR1537" t="str">
            <v>0-7 Days</v>
          </cell>
          <cell r="AS1537">
            <v>0</v>
          </cell>
          <cell r="AT1537">
            <v>0</v>
          </cell>
          <cell r="AU1537">
            <v>0</v>
          </cell>
          <cell r="AV1537" t="b">
            <v>0</v>
          </cell>
          <cell r="AW1537" t="b">
            <v>1</v>
          </cell>
          <cell r="AX1537" t="b">
            <v>1</v>
          </cell>
          <cell r="AY1537" t="b">
            <v>0</v>
          </cell>
          <cell r="AZ1537">
            <v>1</v>
          </cell>
          <cell r="BA1537" t="b">
            <v>1</v>
          </cell>
          <cell r="BB1537" t="b">
            <v>1</v>
          </cell>
          <cell r="BC1537">
            <v>1</v>
          </cell>
        </row>
        <row r="1538">
          <cell r="A1538" t="str">
            <v>8</v>
          </cell>
          <cell r="B1538" t="str">
            <v>2011/01/25</v>
          </cell>
          <cell r="C1538" t="str">
            <v>2011/02/09</v>
          </cell>
          <cell r="D1538">
            <v>0</v>
          </cell>
          <cell r="E1538">
            <v>1100262</v>
          </cell>
          <cell r="F1538" t="str">
            <v>M</v>
          </cell>
          <cell r="G1538" t="str">
            <v>T</v>
          </cell>
          <cell r="H1538" t="str">
            <v>1964/01/09</v>
          </cell>
          <cell r="I1538" t="str">
            <v>ADATC</v>
          </cell>
          <cell r="J1538" t="str">
            <v>R. J. Blackley ADATC</v>
          </cell>
          <cell r="K1538" t="str">
            <v>945412081Q</v>
          </cell>
          <cell r="M1538" t="str">
            <v>1105295</v>
          </cell>
          <cell r="N1538" t="str">
            <v>C</v>
          </cell>
          <cell r="O1538" t="str">
            <v>303</v>
          </cell>
          <cell r="P1538" t="str">
            <v>Sandhills</v>
          </cell>
          <cell r="Q1538" t="str">
            <v>staffed Out</v>
          </cell>
          <cell r="R1538" t="str">
            <v>Other outpatient and residential non state facilit</v>
          </cell>
          <cell r="S1538" t="str">
            <v>Residental facility excluding nursing homes(halfwa</v>
          </cell>
          <cell r="T1538" t="str">
            <v>SA</v>
          </cell>
          <cell r="U1538" t="str">
            <v>Hoke</v>
          </cell>
          <cell r="V1538" t="str">
            <v>Hoke</v>
          </cell>
          <cell r="W1538" t="str">
            <v>Guilford</v>
          </cell>
          <cell r="X1538" t="str">
            <v>Sandhills</v>
          </cell>
          <cell r="Y1538" t="str">
            <v>Sandhills Center</v>
          </cell>
          <cell r="AA1538" t="str">
            <v>SELF PAY</v>
          </cell>
          <cell r="AB1538" t="str">
            <v>SELF PAY</v>
          </cell>
          <cell r="AK1538" t="str">
            <v>Self</v>
          </cell>
          <cell r="AL1538">
            <v>47.589041095890408</v>
          </cell>
          <cell r="AM1538">
            <v>1114</v>
          </cell>
          <cell r="AN1538">
            <v>1</v>
          </cell>
          <cell r="AO1538">
            <v>1</v>
          </cell>
          <cell r="AP1538">
            <v>20110210</v>
          </cell>
          <cell r="AQ1538">
            <v>1</v>
          </cell>
          <cell r="AR1538" t="str">
            <v>0-7 Days</v>
          </cell>
          <cell r="AS1538">
            <v>0</v>
          </cell>
          <cell r="AT1538">
            <v>0</v>
          </cell>
          <cell r="AU1538">
            <v>0</v>
          </cell>
          <cell r="AV1538" t="b">
            <v>0</v>
          </cell>
          <cell r="AW1538" t="b">
            <v>1</v>
          </cell>
          <cell r="AX1538" t="b">
            <v>1</v>
          </cell>
          <cell r="AY1538" t="b">
            <v>0</v>
          </cell>
          <cell r="AZ1538">
            <v>0</v>
          </cell>
          <cell r="BA1538" t="b">
            <v>0</v>
          </cell>
          <cell r="BB1538" t="b">
            <v>1</v>
          </cell>
          <cell r="BC1538">
            <v>1</v>
          </cell>
        </row>
        <row r="1539">
          <cell r="A1539" t="str">
            <v>1</v>
          </cell>
          <cell r="B1539" t="str">
            <v>2011/01/26</v>
          </cell>
          <cell r="C1539" t="str">
            <v>2011/02/01</v>
          </cell>
          <cell r="D1539">
            <v>0</v>
          </cell>
          <cell r="E1539">
            <v>2301989</v>
          </cell>
          <cell r="F1539" t="str">
            <v>F</v>
          </cell>
          <cell r="G1539" t="str">
            <v>T</v>
          </cell>
          <cell r="H1539" t="str">
            <v>1981/03/01</v>
          </cell>
          <cell r="I1539" t="str">
            <v>Psych Hospital</v>
          </cell>
          <cell r="J1539" t="str">
            <v>Cherry</v>
          </cell>
          <cell r="K1539" t="str">
            <v>900454901N</v>
          </cell>
          <cell r="M1539" t="str">
            <v>1105296</v>
          </cell>
          <cell r="N1539" t="str">
            <v>East</v>
          </cell>
          <cell r="O1539" t="str">
            <v>407</v>
          </cell>
          <cell r="P1539" t="str">
            <v>ECBH</v>
          </cell>
          <cell r="Q1539" t="str">
            <v>Direct with Approval</v>
          </cell>
          <cell r="R1539" t="str">
            <v>Other outpatient and residential non state facilit</v>
          </cell>
          <cell r="S1539" t="str">
            <v>Private residence</v>
          </cell>
          <cell r="T1539" t="str">
            <v>MH</v>
          </cell>
          <cell r="U1539" t="str">
            <v>Northampton</v>
          </cell>
          <cell r="V1539" t="str">
            <v>Northampton</v>
          </cell>
          <cell r="W1539" t="str">
            <v>Northampton</v>
          </cell>
          <cell r="X1539" t="str">
            <v>ECBH</v>
          </cell>
          <cell r="Y1539" t="str">
            <v>East Carolina Behavioral Health</v>
          </cell>
          <cell r="AA1539" t="str">
            <v>SELF PAY</v>
          </cell>
          <cell r="AB1539" t="str">
            <v>SELF PAY</v>
          </cell>
          <cell r="AK1539" t="str">
            <v>Self</v>
          </cell>
          <cell r="AL1539">
            <v>30.435616438356163</v>
          </cell>
          <cell r="AM1539">
            <v>705</v>
          </cell>
          <cell r="AN1539">
            <v>1</v>
          </cell>
          <cell r="AO1539">
            <v>1</v>
          </cell>
          <cell r="AP1539">
            <v>20110208</v>
          </cell>
          <cell r="AQ1539">
            <v>7</v>
          </cell>
          <cell r="AR1539" t="str">
            <v>0-7 Days</v>
          </cell>
          <cell r="AS1539">
            <v>0</v>
          </cell>
          <cell r="AT1539">
            <v>0</v>
          </cell>
          <cell r="AU1539">
            <v>1</v>
          </cell>
          <cell r="AV1539" t="b">
            <v>1</v>
          </cell>
          <cell r="AW1539" t="b">
            <v>1</v>
          </cell>
          <cell r="AX1539" t="b">
            <v>1</v>
          </cell>
          <cell r="AY1539" t="b">
            <v>0</v>
          </cell>
          <cell r="AZ1539">
            <v>0</v>
          </cell>
          <cell r="BA1539" t="b">
            <v>1</v>
          </cell>
          <cell r="BB1539" t="b">
            <v>1</v>
          </cell>
          <cell r="BC1539">
            <v>1</v>
          </cell>
        </row>
        <row r="1540">
          <cell r="A1540" t="str">
            <v>1</v>
          </cell>
          <cell r="B1540" t="str">
            <v>2011/01/26</v>
          </cell>
          <cell r="C1540" t="str">
            <v>2011/02/01</v>
          </cell>
          <cell r="D1540">
            <v>0</v>
          </cell>
          <cell r="E1540">
            <v>2160735</v>
          </cell>
          <cell r="F1540" t="str">
            <v>F</v>
          </cell>
          <cell r="G1540" t="str">
            <v>T</v>
          </cell>
          <cell r="H1540" t="str">
            <v>1963/12/11</v>
          </cell>
          <cell r="I1540" t="str">
            <v>Psych Hospital</v>
          </cell>
          <cell r="J1540" t="str">
            <v>Cherry</v>
          </cell>
          <cell r="K1540" t="str">
            <v>949879518P</v>
          </cell>
          <cell r="L1540" t="str">
            <v>949879518P</v>
          </cell>
          <cell r="M1540" t="str">
            <v>1105297</v>
          </cell>
          <cell r="N1540" t="str">
            <v>East</v>
          </cell>
          <cell r="O1540" t="str">
            <v>401</v>
          </cell>
          <cell r="P1540" t="str">
            <v>Southeastern Center</v>
          </cell>
          <cell r="Q1540" t="str">
            <v>Direct with Approval</v>
          </cell>
          <cell r="R1540" t="str">
            <v>Other outpatient and residential non state facilit</v>
          </cell>
          <cell r="S1540" t="str">
            <v>Private residence</v>
          </cell>
          <cell r="T1540" t="str">
            <v>MH</v>
          </cell>
          <cell r="U1540" t="str">
            <v>New Hanover</v>
          </cell>
          <cell r="V1540" t="str">
            <v>New Hanover</v>
          </cell>
          <cell r="W1540" t="str">
            <v>New Hanover</v>
          </cell>
          <cell r="X1540" t="str">
            <v>Southeastern Center</v>
          </cell>
          <cell r="Y1540" t="str">
            <v>Southeastern Center</v>
          </cell>
          <cell r="AA1540" t="str">
            <v>MEDICARE PART A</v>
          </cell>
          <cell r="AB1540" t="str">
            <v>MEDICARE</v>
          </cell>
          <cell r="AC1540" t="str">
            <v>SELF PAY</v>
          </cell>
          <cell r="AD1540" t="str">
            <v>SELF PAY</v>
          </cell>
          <cell r="AE1540" t="str">
            <v>MEDICAID(NC)</v>
          </cell>
          <cell r="AF1540" t="str">
            <v>MEDICAID</v>
          </cell>
          <cell r="AG1540" t="str">
            <v>MEDICARE PART B</v>
          </cell>
          <cell r="AH1540" t="str">
            <v>MEDICARE</v>
          </cell>
          <cell r="AK1540" t="str">
            <v>Medicaid</v>
          </cell>
          <cell r="AL1540">
            <v>47.668493150684931</v>
          </cell>
          <cell r="AM1540">
            <v>637</v>
          </cell>
          <cell r="AN1540">
            <v>1</v>
          </cell>
          <cell r="AO1540">
            <v>1</v>
          </cell>
          <cell r="AP1540">
            <v>20110321</v>
          </cell>
          <cell r="AQ1540">
            <v>48</v>
          </cell>
          <cell r="AR1540" t="str">
            <v>31-60 Days</v>
          </cell>
          <cell r="AS1540">
            <v>0</v>
          </cell>
          <cell r="AT1540">
            <v>0</v>
          </cell>
          <cell r="AU1540">
            <v>1</v>
          </cell>
          <cell r="AV1540" t="b">
            <v>1</v>
          </cell>
          <cell r="AW1540" t="b">
            <v>1</v>
          </cell>
          <cell r="AX1540" t="b">
            <v>1</v>
          </cell>
          <cell r="AY1540" t="b">
            <v>0</v>
          </cell>
          <cell r="AZ1540">
            <v>0</v>
          </cell>
          <cell r="BA1540" t="b">
            <v>1</v>
          </cell>
          <cell r="BB1540" t="b">
            <v>1</v>
          </cell>
          <cell r="BC1540">
            <v>1</v>
          </cell>
        </row>
        <row r="1541">
          <cell r="A1541" t="str">
            <v>0</v>
          </cell>
          <cell r="B1541" t="str">
            <v>2011/01/26</v>
          </cell>
          <cell r="C1541" t="str">
            <v>2011/02/14</v>
          </cell>
          <cell r="D1541">
            <v>0</v>
          </cell>
          <cell r="E1541">
            <v>1995876</v>
          </cell>
          <cell r="F1541" t="str">
            <v>M</v>
          </cell>
          <cell r="G1541" t="str">
            <v>T</v>
          </cell>
          <cell r="H1541" t="str">
            <v>1933/05/05</v>
          </cell>
          <cell r="I1541" t="str">
            <v>Psych Hospital</v>
          </cell>
          <cell r="J1541" t="str">
            <v>Central Regional Hospital</v>
          </cell>
          <cell r="K1541" t="str">
            <v>951738879T</v>
          </cell>
          <cell r="M1541" t="str">
            <v>1105298</v>
          </cell>
          <cell r="N1541" t="str">
            <v>C</v>
          </cell>
          <cell r="O1541" t="str">
            <v>204</v>
          </cell>
          <cell r="P1541" t="str">
            <v>Guilford</v>
          </cell>
          <cell r="Q1541" t="str">
            <v>Direct with Approval</v>
          </cell>
          <cell r="R1541" t="str">
            <v>Other outpatient and residential non state facilit</v>
          </cell>
          <cell r="S1541" t="str">
            <v>Private residence</v>
          </cell>
          <cell r="T1541" t="str">
            <v>MH</v>
          </cell>
          <cell r="U1541" t="str">
            <v>Guilford</v>
          </cell>
          <cell r="V1541" t="str">
            <v>Guilford</v>
          </cell>
          <cell r="W1541" t="str">
            <v>Guilford</v>
          </cell>
          <cell r="X1541" t="str">
            <v>Guilford</v>
          </cell>
          <cell r="Y1541" t="str">
            <v>Guilford Center</v>
          </cell>
          <cell r="AA1541" t="str">
            <v>OTHER MEDICARE HMO</v>
          </cell>
          <cell r="AB1541" t="str">
            <v>HMO</v>
          </cell>
          <cell r="AC1541" t="str">
            <v>SELF PAY</v>
          </cell>
          <cell r="AD1541" t="str">
            <v>SELF PAY</v>
          </cell>
          <cell r="AE1541" t="str">
            <v>SECURE HORIZONS DIRECT</v>
          </cell>
          <cell r="AF1541" t="str">
            <v>HMO</v>
          </cell>
          <cell r="AK1541" t="str">
            <v>Private</v>
          </cell>
          <cell r="AL1541">
            <v>78.290410958904104</v>
          </cell>
          <cell r="AM1541">
            <v>262</v>
          </cell>
          <cell r="AN1541">
            <v>0</v>
          </cell>
          <cell r="AO1541">
            <v>0</v>
          </cell>
          <cell r="AP1541" t="str">
            <v>.</v>
          </cell>
          <cell r="AQ1541" t="str">
            <v>.</v>
          </cell>
          <cell r="AR1541" t="str">
            <v>Not Seen</v>
          </cell>
          <cell r="AS1541">
            <v>0</v>
          </cell>
          <cell r="AT1541">
            <v>0</v>
          </cell>
          <cell r="AU1541">
            <v>1</v>
          </cell>
          <cell r="AV1541" t="b">
            <v>1</v>
          </cell>
          <cell r="AW1541" t="b">
            <v>1</v>
          </cell>
          <cell r="AX1541" t="b">
            <v>1</v>
          </cell>
          <cell r="AY1541" t="b">
            <v>0</v>
          </cell>
          <cell r="AZ1541">
            <v>0</v>
          </cell>
          <cell r="BA1541" t="b">
            <v>1</v>
          </cell>
          <cell r="BB1541" t="b">
            <v>1</v>
          </cell>
          <cell r="BC1541">
            <v>1</v>
          </cell>
        </row>
        <row r="1542">
          <cell r="A1542" t="str">
            <v>1</v>
          </cell>
          <cell r="B1542" t="str">
            <v>2011/01/26</v>
          </cell>
          <cell r="C1542" t="str">
            <v>2011/02/01</v>
          </cell>
          <cell r="D1542">
            <v>0</v>
          </cell>
          <cell r="E1542">
            <v>2300001</v>
          </cell>
          <cell r="F1542" t="str">
            <v>F</v>
          </cell>
          <cell r="G1542" t="str">
            <v>T</v>
          </cell>
          <cell r="H1542" t="str">
            <v>1966/10/10</v>
          </cell>
          <cell r="I1542" t="str">
            <v>Psych Hospital</v>
          </cell>
          <cell r="J1542" t="str">
            <v>Cherry</v>
          </cell>
          <cell r="K1542" t="str">
            <v>950061383M</v>
          </cell>
          <cell r="L1542" t="str">
            <v>950061383M</v>
          </cell>
          <cell r="M1542" t="str">
            <v>1105299</v>
          </cell>
          <cell r="N1542" t="str">
            <v>East</v>
          </cell>
          <cell r="O1542" t="str">
            <v>402</v>
          </cell>
          <cell r="P1542" t="str">
            <v>Onslow Carteret</v>
          </cell>
          <cell r="Q1542" t="str">
            <v>Direct to Outpatient Commitment</v>
          </cell>
          <cell r="R1542" t="str">
            <v>Other outpatient and residential non state facilit</v>
          </cell>
          <cell r="S1542" t="str">
            <v>Private residence</v>
          </cell>
          <cell r="T1542" t="str">
            <v>MH</v>
          </cell>
          <cell r="U1542" t="str">
            <v>Onslow</v>
          </cell>
          <cell r="V1542" t="str">
            <v>Onslow</v>
          </cell>
          <cell r="W1542" t="str">
            <v>Onslow</v>
          </cell>
          <cell r="X1542" t="str">
            <v>Onslow Carteret</v>
          </cell>
          <cell r="Y1542" t="str">
            <v>Onslow-Carteret</v>
          </cell>
          <cell r="AA1542" t="str">
            <v>SELF PAY</v>
          </cell>
          <cell r="AB1542" t="str">
            <v>SELF PAY</v>
          </cell>
          <cell r="AC1542" t="str">
            <v>MEDICAID(NC)</v>
          </cell>
          <cell r="AD1542" t="str">
            <v>MEDICAID</v>
          </cell>
          <cell r="AK1542" t="str">
            <v>Medicaid</v>
          </cell>
          <cell r="AL1542">
            <v>44.835616438356162</v>
          </cell>
          <cell r="AM1542">
            <v>698</v>
          </cell>
          <cell r="AN1542">
            <v>1</v>
          </cell>
          <cell r="AO1542">
            <v>1</v>
          </cell>
          <cell r="AP1542">
            <v>20110203</v>
          </cell>
          <cell r="AQ1542">
            <v>2</v>
          </cell>
          <cell r="AR1542" t="str">
            <v>0-7 Days</v>
          </cell>
          <cell r="AS1542">
            <v>0</v>
          </cell>
          <cell r="AT1542">
            <v>0</v>
          </cell>
          <cell r="AU1542">
            <v>1</v>
          </cell>
          <cell r="AV1542" t="b">
            <v>1</v>
          </cell>
          <cell r="AW1542" t="b">
            <v>1</v>
          </cell>
          <cell r="AX1542" t="b">
            <v>1</v>
          </cell>
          <cell r="AY1542" t="b">
            <v>0</v>
          </cell>
          <cell r="AZ1542">
            <v>0</v>
          </cell>
          <cell r="BA1542" t="b">
            <v>1</v>
          </cell>
          <cell r="BB1542" t="b">
            <v>1</v>
          </cell>
          <cell r="BC1542">
            <v>1</v>
          </cell>
        </row>
        <row r="1543">
          <cell r="A1543" t="str">
            <v>1</v>
          </cell>
          <cell r="B1543" t="str">
            <v>2011/02/26</v>
          </cell>
          <cell r="C1543" t="str">
            <v>2011/03/04</v>
          </cell>
          <cell r="D1543">
            <v>0</v>
          </cell>
          <cell r="E1543">
            <v>2300001</v>
          </cell>
          <cell r="F1543" t="str">
            <v>F</v>
          </cell>
          <cell r="G1543" t="str">
            <v>T</v>
          </cell>
          <cell r="H1543" t="str">
            <v>1966/10/10</v>
          </cell>
          <cell r="I1543" t="str">
            <v>Psych Hospital</v>
          </cell>
          <cell r="J1543" t="str">
            <v>Cherry</v>
          </cell>
          <cell r="K1543" t="str">
            <v>950061383M</v>
          </cell>
          <cell r="L1543" t="str">
            <v>950061383M</v>
          </cell>
          <cell r="M1543" t="str">
            <v>1105299</v>
          </cell>
          <cell r="N1543" t="str">
            <v>East</v>
          </cell>
          <cell r="O1543" t="str">
            <v>402</v>
          </cell>
          <cell r="P1543" t="str">
            <v>Onslow Carteret</v>
          </cell>
          <cell r="Q1543" t="str">
            <v>Direct to Outpatient Commitment</v>
          </cell>
          <cell r="R1543" t="str">
            <v>Other outpatient and residential non state facilit</v>
          </cell>
          <cell r="S1543" t="str">
            <v>Private residence</v>
          </cell>
          <cell r="T1543" t="str">
            <v>MH</v>
          </cell>
          <cell r="U1543" t="str">
            <v>Onslow</v>
          </cell>
          <cell r="V1543" t="str">
            <v>Onslow</v>
          </cell>
          <cell r="W1543" t="str">
            <v>Onslow</v>
          </cell>
          <cell r="X1543" t="str">
            <v>Onslow Carteret</v>
          </cell>
          <cell r="Y1543" t="str">
            <v>Onslow-Carteret</v>
          </cell>
          <cell r="AA1543" t="str">
            <v>SELF PAY</v>
          </cell>
          <cell r="AB1543" t="str">
            <v>SELF PAY</v>
          </cell>
          <cell r="AC1543" t="str">
            <v>MEDICAID(NC)</v>
          </cell>
          <cell r="AD1543" t="str">
            <v>MEDICAID</v>
          </cell>
          <cell r="AK1543" t="str">
            <v>Medicaid</v>
          </cell>
          <cell r="AL1543">
            <v>44.835616438356162</v>
          </cell>
          <cell r="AM1543">
            <v>699</v>
          </cell>
          <cell r="AN1543">
            <v>1</v>
          </cell>
          <cell r="AO1543">
            <v>1</v>
          </cell>
          <cell r="AP1543">
            <v>20110307</v>
          </cell>
          <cell r="AQ1543">
            <v>3</v>
          </cell>
          <cell r="AR1543" t="str">
            <v>0-7 Days</v>
          </cell>
          <cell r="AS1543">
            <v>0</v>
          </cell>
          <cell r="AT1543">
            <v>0</v>
          </cell>
          <cell r="AU1543">
            <v>1</v>
          </cell>
          <cell r="AV1543" t="b">
            <v>1</v>
          </cell>
          <cell r="AW1543" t="b">
            <v>1</v>
          </cell>
          <cell r="AX1543" t="b">
            <v>1</v>
          </cell>
          <cell r="AY1543" t="b">
            <v>0</v>
          </cell>
          <cell r="AZ1543">
            <v>0</v>
          </cell>
          <cell r="BA1543" t="b">
            <v>1</v>
          </cell>
          <cell r="BB1543" t="b">
            <v>1</v>
          </cell>
          <cell r="BC1543">
            <v>1</v>
          </cell>
        </row>
        <row r="1544">
          <cell r="A1544" t="str">
            <v>Q</v>
          </cell>
          <cell r="B1544" t="str">
            <v>2011/01/25</v>
          </cell>
          <cell r="C1544" t="str">
            <v>2011/02/01</v>
          </cell>
          <cell r="D1544">
            <v>0</v>
          </cell>
          <cell r="E1544">
            <v>120016</v>
          </cell>
          <cell r="F1544" t="str">
            <v>F</v>
          </cell>
          <cell r="G1544" t="str">
            <v>T</v>
          </cell>
          <cell r="H1544" t="str">
            <v>1977/01/04</v>
          </cell>
          <cell r="I1544" t="str">
            <v>ADATC</v>
          </cell>
          <cell r="J1544" t="str">
            <v>W.B. Jones ADATC</v>
          </cell>
          <cell r="K1544" t="str">
            <v>245380101F</v>
          </cell>
          <cell r="L1544" t="str">
            <v>245380101F</v>
          </cell>
          <cell r="M1544" t="str">
            <v>1105300</v>
          </cell>
          <cell r="N1544" t="str">
            <v>East</v>
          </cell>
          <cell r="O1544" t="str">
            <v>408</v>
          </cell>
          <cell r="P1544" t="str">
            <v>Eastpointe</v>
          </cell>
          <cell r="Q1544" t="str">
            <v>Program Completion ADATC only</v>
          </cell>
          <cell r="R1544" t="str">
            <v>Other outpatient and residential non state facilit</v>
          </cell>
          <cell r="S1544" t="str">
            <v>Private residence</v>
          </cell>
          <cell r="T1544" t="str">
            <v>SA</v>
          </cell>
          <cell r="U1544" t="str">
            <v>Sampson</v>
          </cell>
          <cell r="V1544" t="str">
            <v>Sampson</v>
          </cell>
          <cell r="W1544" t="str">
            <v>Sampson</v>
          </cell>
          <cell r="X1544" t="str">
            <v>Eastpointe</v>
          </cell>
          <cell r="Y1544" t="str">
            <v>Eastpointe</v>
          </cell>
          <cell r="AA1544" t="str">
            <v>SELF PAY</v>
          </cell>
          <cell r="AB1544" t="str">
            <v>SELF PAY</v>
          </cell>
          <cell r="AK1544" t="str">
            <v>Self</v>
          </cell>
          <cell r="AL1544">
            <v>34.591780821917808</v>
          </cell>
          <cell r="AM1544">
            <v>1711</v>
          </cell>
          <cell r="AN1544">
            <v>1</v>
          </cell>
          <cell r="AO1544">
            <v>1</v>
          </cell>
          <cell r="AP1544">
            <v>20110207</v>
          </cell>
          <cell r="AQ1544">
            <v>6</v>
          </cell>
          <cell r="AR1544" t="str">
            <v>0-7 Days</v>
          </cell>
          <cell r="AS1544">
            <v>0</v>
          </cell>
          <cell r="AT1544">
            <v>0</v>
          </cell>
          <cell r="AU1544">
            <v>0</v>
          </cell>
          <cell r="AV1544" t="b">
            <v>0</v>
          </cell>
          <cell r="AW1544" t="b">
            <v>1</v>
          </cell>
          <cell r="AX1544" t="b">
            <v>1</v>
          </cell>
          <cell r="AY1544" t="b">
            <v>0</v>
          </cell>
          <cell r="AZ1544">
            <v>1</v>
          </cell>
          <cell r="BA1544" t="b">
            <v>1</v>
          </cell>
          <cell r="BB1544" t="b">
            <v>1</v>
          </cell>
          <cell r="BC1544">
            <v>1</v>
          </cell>
        </row>
        <row r="1545">
          <cell r="A1545" t="str">
            <v>H</v>
          </cell>
          <cell r="B1545" t="str">
            <v>2011/01/26</v>
          </cell>
          <cell r="C1545" t="str">
            <v>2011/02/16</v>
          </cell>
          <cell r="D1545">
            <v>0</v>
          </cell>
          <cell r="E1545">
            <v>1319396</v>
          </cell>
          <cell r="F1545" t="str">
            <v>F</v>
          </cell>
          <cell r="G1545" t="str">
            <v>T</v>
          </cell>
          <cell r="H1545" t="str">
            <v>1974/07/20</v>
          </cell>
          <cell r="I1545" t="str">
            <v>ADATC</v>
          </cell>
          <cell r="J1545" t="str">
            <v>J F Keith ADATC</v>
          </cell>
          <cell r="K1545" t="str">
            <v>900725615R</v>
          </cell>
          <cell r="M1545" t="str">
            <v>1105302</v>
          </cell>
          <cell r="N1545" t="str">
            <v>West</v>
          </cell>
          <cell r="O1545" t="str">
            <v>101</v>
          </cell>
          <cell r="P1545" t="str">
            <v>Smoky Mountain</v>
          </cell>
          <cell r="Q1545" t="str">
            <v>Program Completion ADATC only</v>
          </cell>
          <cell r="R1545" t="str">
            <v>Other outpatient and residential non state facilit</v>
          </cell>
          <cell r="S1545" t="str">
            <v>Private residence</v>
          </cell>
          <cell r="T1545" t="str">
            <v>SA</v>
          </cell>
          <cell r="U1545" t="str">
            <v>Caldwell</v>
          </cell>
          <cell r="V1545" t="str">
            <v>Caldwell</v>
          </cell>
          <cell r="W1545" t="str">
            <v>Caldwell</v>
          </cell>
          <cell r="X1545" t="str">
            <v>Smoky Mountain</v>
          </cell>
          <cell r="Y1545" t="str">
            <v>Smoky Mountain Center</v>
          </cell>
          <cell r="AA1545" t="str">
            <v>SELF PAY</v>
          </cell>
          <cell r="AB1545" t="str">
            <v>SELF PAY</v>
          </cell>
          <cell r="AK1545" t="str">
            <v>Self</v>
          </cell>
          <cell r="AL1545">
            <v>37.054794520547944</v>
          </cell>
          <cell r="AM1545">
            <v>1409</v>
          </cell>
          <cell r="AN1545">
            <v>1</v>
          </cell>
          <cell r="AO1545">
            <v>1</v>
          </cell>
          <cell r="AP1545">
            <v>20110221</v>
          </cell>
          <cell r="AQ1545">
            <v>5</v>
          </cell>
          <cell r="AR1545" t="str">
            <v>0-7 Days</v>
          </cell>
          <cell r="AS1545">
            <v>0</v>
          </cell>
          <cell r="AT1545">
            <v>0</v>
          </cell>
          <cell r="AU1545">
            <v>0</v>
          </cell>
          <cell r="AV1545" t="b">
            <v>0</v>
          </cell>
          <cell r="AW1545" t="b">
            <v>1</v>
          </cell>
          <cell r="AX1545" t="b">
            <v>1</v>
          </cell>
          <cell r="AY1545" t="b">
            <v>0</v>
          </cell>
          <cell r="AZ1545">
            <v>1</v>
          </cell>
          <cell r="BA1545" t="b">
            <v>1</v>
          </cell>
          <cell r="BB1545" t="b">
            <v>1</v>
          </cell>
          <cell r="BC1545">
            <v>1</v>
          </cell>
        </row>
        <row r="1546">
          <cell r="A1546" t="str">
            <v>8</v>
          </cell>
          <cell r="B1546" t="str">
            <v>2011/01/26</v>
          </cell>
          <cell r="C1546" t="str">
            <v>2011/02/10</v>
          </cell>
          <cell r="D1546">
            <v>0</v>
          </cell>
          <cell r="E1546">
            <v>2301990</v>
          </cell>
          <cell r="F1546" t="str">
            <v>M</v>
          </cell>
          <cell r="G1546" t="str">
            <v>T</v>
          </cell>
          <cell r="H1546" t="str">
            <v>1967/06/02</v>
          </cell>
          <cell r="I1546" t="str">
            <v>ADATC</v>
          </cell>
          <cell r="J1546" t="str">
            <v>R. J. Blackley ADATC</v>
          </cell>
          <cell r="K1546" t="str">
            <v>948928906K</v>
          </cell>
          <cell r="M1546" t="str">
            <v>1105303</v>
          </cell>
          <cell r="N1546" t="str">
            <v>C</v>
          </cell>
          <cell r="O1546" t="str">
            <v>208</v>
          </cell>
          <cell r="P1546" t="str">
            <v>Five County</v>
          </cell>
          <cell r="Q1546" t="str">
            <v>Program Completion ADATC only</v>
          </cell>
          <cell r="R1546" t="str">
            <v>Other outpatient and residential non state facilit</v>
          </cell>
          <cell r="S1546" t="str">
            <v>Residental facility excluding nursing homes(halfwa</v>
          </cell>
          <cell r="T1546" t="str">
            <v>SA</v>
          </cell>
          <cell r="U1546" t="str">
            <v>Halifax</v>
          </cell>
          <cell r="V1546" t="str">
            <v>Halifax</v>
          </cell>
          <cell r="W1546" t="str">
            <v>Warren</v>
          </cell>
          <cell r="X1546" t="str">
            <v>Five County</v>
          </cell>
          <cell r="Y1546" t="str">
            <v>Five County</v>
          </cell>
          <cell r="AA1546" t="str">
            <v>SELF PAY</v>
          </cell>
          <cell r="AB1546" t="str">
            <v>SELF PAY</v>
          </cell>
          <cell r="AK1546" t="str">
            <v>Self</v>
          </cell>
          <cell r="AL1546">
            <v>44.19178082191781</v>
          </cell>
          <cell r="AM1546">
            <v>1266</v>
          </cell>
          <cell r="AN1546">
            <v>1</v>
          </cell>
          <cell r="AO1546">
            <v>1</v>
          </cell>
          <cell r="AP1546">
            <v>20110301</v>
          </cell>
          <cell r="AQ1546">
            <v>19</v>
          </cell>
          <cell r="AR1546" t="str">
            <v>8-30 Days</v>
          </cell>
          <cell r="AS1546">
            <v>0</v>
          </cell>
          <cell r="AT1546">
            <v>0</v>
          </cell>
          <cell r="AU1546">
            <v>0</v>
          </cell>
          <cell r="AV1546" t="b">
            <v>0</v>
          </cell>
          <cell r="AW1546" t="b">
            <v>1</v>
          </cell>
          <cell r="AX1546" t="b">
            <v>1</v>
          </cell>
          <cell r="AY1546" t="b">
            <v>0</v>
          </cell>
          <cell r="AZ1546">
            <v>1</v>
          </cell>
          <cell r="BA1546" t="b">
            <v>1</v>
          </cell>
          <cell r="BB1546" t="b">
            <v>1</v>
          </cell>
          <cell r="BC1546">
            <v>1</v>
          </cell>
        </row>
        <row r="1547">
          <cell r="A1547" t="str">
            <v>H</v>
          </cell>
          <cell r="B1547" t="str">
            <v>2011/01/26</v>
          </cell>
          <cell r="C1547" t="str">
            <v>2011/02/15</v>
          </cell>
          <cell r="D1547">
            <v>0</v>
          </cell>
          <cell r="E1547">
            <v>720170</v>
          </cell>
          <cell r="F1547" t="str">
            <v>F</v>
          </cell>
          <cell r="G1547" t="str">
            <v>T</v>
          </cell>
          <cell r="H1547" t="str">
            <v>1971/11/23</v>
          </cell>
          <cell r="I1547" t="str">
            <v>ADATC</v>
          </cell>
          <cell r="J1547" t="str">
            <v>J F Keith ADATC</v>
          </cell>
          <cell r="K1547" t="str">
            <v>949286317L</v>
          </cell>
          <cell r="L1547" t="str">
            <v>244150858K</v>
          </cell>
          <cell r="M1547" t="str">
            <v>1105304</v>
          </cell>
          <cell r="N1547" t="str">
            <v>West</v>
          </cell>
          <cell r="O1547" t="str">
            <v>109</v>
          </cell>
          <cell r="P1547" t="str">
            <v>Mental Health Partners</v>
          </cell>
          <cell r="Q1547" t="str">
            <v>Program Completion ADATC only</v>
          </cell>
          <cell r="R1547" t="str">
            <v>Other outpatient and residential non state facilit</v>
          </cell>
          <cell r="S1547" t="str">
            <v>Private residence</v>
          </cell>
          <cell r="T1547" t="str">
            <v>SA</v>
          </cell>
          <cell r="U1547" t="str">
            <v>Catawba</v>
          </cell>
          <cell r="V1547" t="str">
            <v>Catawba</v>
          </cell>
          <cell r="W1547" t="str">
            <v>Catawba</v>
          </cell>
          <cell r="X1547" t="str">
            <v>Mental Health Partners</v>
          </cell>
          <cell r="Y1547" t="str">
            <v>Mental Health Partners</v>
          </cell>
          <cell r="AA1547" t="str">
            <v>SELF PAY</v>
          </cell>
          <cell r="AB1547" t="str">
            <v>SELF PAY</v>
          </cell>
          <cell r="AK1547" t="str">
            <v>Self</v>
          </cell>
          <cell r="AL1547">
            <v>39.712328767123289</v>
          </cell>
          <cell r="AM1547">
            <v>1355</v>
          </cell>
          <cell r="AN1547">
            <v>1</v>
          </cell>
          <cell r="AO1547">
            <v>1</v>
          </cell>
          <cell r="AP1547">
            <v>20110310</v>
          </cell>
          <cell r="AQ1547">
            <v>23</v>
          </cell>
          <cell r="AR1547" t="str">
            <v>8-30 Days</v>
          </cell>
          <cell r="AS1547">
            <v>0</v>
          </cell>
          <cell r="AT1547">
            <v>0</v>
          </cell>
          <cell r="AU1547">
            <v>0</v>
          </cell>
          <cell r="AV1547" t="b">
            <v>0</v>
          </cell>
          <cell r="AW1547" t="b">
            <v>1</v>
          </cell>
          <cell r="AX1547" t="b">
            <v>1</v>
          </cell>
          <cell r="AY1547" t="b">
            <v>0</v>
          </cell>
          <cell r="AZ1547">
            <v>1</v>
          </cell>
          <cell r="BA1547" t="b">
            <v>1</v>
          </cell>
          <cell r="BB1547" t="b">
            <v>1</v>
          </cell>
          <cell r="BC1547">
            <v>1</v>
          </cell>
        </row>
        <row r="1548">
          <cell r="A1548" t="str">
            <v>8</v>
          </cell>
          <cell r="B1548" t="str">
            <v>2011/01/26</v>
          </cell>
          <cell r="C1548" t="str">
            <v>2011/01/27</v>
          </cell>
          <cell r="D1548">
            <v>0</v>
          </cell>
          <cell r="E1548">
            <v>2301991</v>
          </cell>
          <cell r="F1548" t="str">
            <v>M</v>
          </cell>
          <cell r="G1548" t="str">
            <v>T</v>
          </cell>
          <cell r="H1548" t="str">
            <v>1975/12/26</v>
          </cell>
          <cell r="I1548" t="str">
            <v>ADATC</v>
          </cell>
          <cell r="J1548" t="str">
            <v>R. J. Blackley ADATC</v>
          </cell>
          <cell r="K1548" t="str">
            <v>951771616S</v>
          </cell>
          <cell r="M1548" t="str">
            <v>1105305</v>
          </cell>
          <cell r="N1548" t="str">
            <v>C</v>
          </cell>
          <cell r="O1548" t="str">
            <v>205</v>
          </cell>
          <cell r="P1548" t="str">
            <v>Alamance-Caswell</v>
          </cell>
          <cell r="Q1548" t="str">
            <v>staffed Out</v>
          </cell>
          <cell r="R1548" t="str">
            <v>Other outpatient and residential non state facilit</v>
          </cell>
          <cell r="S1548" t="str">
            <v>Private residence</v>
          </cell>
          <cell r="T1548" t="str">
            <v>SA</v>
          </cell>
          <cell r="U1548" t="str">
            <v>Alamance</v>
          </cell>
          <cell r="V1548" t="str">
            <v>Alamance</v>
          </cell>
          <cell r="W1548" t="str">
            <v>Alamance</v>
          </cell>
          <cell r="X1548" t="str">
            <v>Alamance-Caswell</v>
          </cell>
          <cell r="Y1548" t="str">
            <v>Alamance-Caswell</v>
          </cell>
          <cell r="AA1548" t="str">
            <v>SELF PAY</v>
          </cell>
          <cell r="AB1548" t="str">
            <v>SELF PAY</v>
          </cell>
          <cell r="AK1548" t="str">
            <v>Self</v>
          </cell>
          <cell r="AL1548">
            <v>35.61917808219178</v>
          </cell>
          <cell r="AM1548">
            <v>1267</v>
          </cell>
          <cell r="AN1548">
            <v>0</v>
          </cell>
          <cell r="AO1548">
            <v>0</v>
          </cell>
          <cell r="AP1548" t="str">
            <v>.</v>
          </cell>
          <cell r="AQ1548" t="str">
            <v>.</v>
          </cell>
          <cell r="AR1548" t="str">
            <v>Not Seen</v>
          </cell>
          <cell r="AS1548">
            <v>0</v>
          </cell>
          <cell r="AT1548">
            <v>0</v>
          </cell>
          <cell r="AU1548">
            <v>0</v>
          </cell>
          <cell r="AV1548" t="b">
            <v>0</v>
          </cell>
          <cell r="AW1548" t="b">
            <v>1</v>
          </cell>
          <cell r="AX1548" t="b">
            <v>1</v>
          </cell>
          <cell r="AY1548" t="b">
            <v>0</v>
          </cell>
          <cell r="AZ1548">
            <v>0</v>
          </cell>
          <cell r="BA1548" t="b">
            <v>0</v>
          </cell>
          <cell r="BB1548" t="b">
            <v>1</v>
          </cell>
          <cell r="BC1548">
            <v>1</v>
          </cell>
        </row>
        <row r="1549">
          <cell r="A1549" t="str">
            <v>8</v>
          </cell>
          <cell r="B1549" t="str">
            <v>2011/01/26</v>
          </cell>
          <cell r="C1549" t="str">
            <v>2011/02/03</v>
          </cell>
          <cell r="D1549">
            <v>0</v>
          </cell>
          <cell r="E1549">
            <v>2301992</v>
          </cell>
          <cell r="F1549" t="str">
            <v>F</v>
          </cell>
          <cell r="G1549" t="str">
            <v>T</v>
          </cell>
          <cell r="H1549" t="str">
            <v>1982/07/20</v>
          </cell>
          <cell r="I1549" t="str">
            <v>ADATC</v>
          </cell>
          <cell r="J1549" t="str">
            <v>R. J. Blackley ADATC</v>
          </cell>
          <cell r="K1549" t="str">
            <v>945146072L</v>
          </cell>
          <cell r="M1549" t="str">
            <v>1105306</v>
          </cell>
          <cell r="N1549" t="str">
            <v>C</v>
          </cell>
          <cell r="O1549" t="str">
            <v>208</v>
          </cell>
          <cell r="P1549" t="str">
            <v>Five County</v>
          </cell>
          <cell r="Q1549" t="str">
            <v>72 hours request for Discharge ADATC only</v>
          </cell>
          <cell r="R1549" t="str">
            <v>Other outpatient and residential non state facilit</v>
          </cell>
          <cell r="S1549" t="str">
            <v>Private residence</v>
          </cell>
          <cell r="T1549" t="str">
            <v>SA</v>
          </cell>
          <cell r="U1549" t="str">
            <v>Granville</v>
          </cell>
          <cell r="V1549" t="str">
            <v>Granville</v>
          </cell>
          <cell r="W1549" t="str">
            <v>Granville</v>
          </cell>
          <cell r="X1549" t="str">
            <v>Five County</v>
          </cell>
          <cell r="Y1549" t="str">
            <v>Five County</v>
          </cell>
          <cell r="AA1549" t="str">
            <v>SELF PAY</v>
          </cell>
          <cell r="AB1549" t="str">
            <v>SELF PAY</v>
          </cell>
          <cell r="AK1549" t="str">
            <v>Self</v>
          </cell>
          <cell r="AL1549">
            <v>29.049315068493151</v>
          </cell>
          <cell r="AM1549">
            <v>1268</v>
          </cell>
          <cell r="AN1549">
            <v>0</v>
          </cell>
          <cell r="AO1549">
            <v>0</v>
          </cell>
          <cell r="AP1549" t="str">
            <v>.</v>
          </cell>
          <cell r="AQ1549" t="str">
            <v>.</v>
          </cell>
          <cell r="AR1549" t="str">
            <v>Not Seen</v>
          </cell>
          <cell r="AS1549">
            <v>0</v>
          </cell>
          <cell r="AT1549">
            <v>0</v>
          </cell>
          <cell r="AU1549">
            <v>0</v>
          </cell>
          <cell r="AV1549" t="b">
            <v>0</v>
          </cell>
          <cell r="AW1549" t="b">
            <v>1</v>
          </cell>
          <cell r="AX1549" t="b">
            <v>1</v>
          </cell>
          <cell r="AY1549" t="b">
            <v>0</v>
          </cell>
          <cell r="AZ1549">
            <v>0</v>
          </cell>
          <cell r="BA1549" t="b">
            <v>0</v>
          </cell>
          <cell r="BB1549" t="b">
            <v>1</v>
          </cell>
          <cell r="BC1549">
            <v>1</v>
          </cell>
        </row>
        <row r="1550">
          <cell r="A1550" t="str">
            <v>0</v>
          </cell>
          <cell r="B1550" t="str">
            <v>2011/01/26</v>
          </cell>
          <cell r="C1550" t="str">
            <v>2011/03/15</v>
          </cell>
          <cell r="D1550">
            <v>0</v>
          </cell>
          <cell r="E1550">
            <v>2301993</v>
          </cell>
          <cell r="F1550" t="str">
            <v>M</v>
          </cell>
          <cell r="G1550" t="str">
            <v>T</v>
          </cell>
          <cell r="H1550" t="str">
            <v>1999/08/09</v>
          </cell>
          <cell r="I1550" t="str">
            <v>Psych Hospital</v>
          </cell>
          <cell r="J1550" t="str">
            <v>Central Regional Hospital</v>
          </cell>
          <cell r="K1550" t="str">
            <v>946300591T</v>
          </cell>
          <cell r="L1550" t="str">
            <v>946300591T</v>
          </cell>
          <cell r="M1550" t="str">
            <v>1105307</v>
          </cell>
          <cell r="N1550" t="str">
            <v>East</v>
          </cell>
          <cell r="O1550" t="str">
            <v>307</v>
          </cell>
          <cell r="P1550" t="str">
            <v>Johnston</v>
          </cell>
          <cell r="Q1550" t="str">
            <v>Direct with Approval</v>
          </cell>
          <cell r="R1550" t="str">
            <v>Other outpatient and residential non state facilit</v>
          </cell>
          <cell r="S1550" t="str">
            <v>Private residence</v>
          </cell>
          <cell r="T1550" t="str">
            <v>MH</v>
          </cell>
          <cell r="U1550" t="str">
            <v>Johnston</v>
          </cell>
          <cell r="V1550" t="str">
            <v>Johnston</v>
          </cell>
          <cell r="W1550" t="str">
            <v>Johnston</v>
          </cell>
          <cell r="X1550" t="str">
            <v>Johnston</v>
          </cell>
          <cell r="Y1550" t="str">
            <v>Johnston</v>
          </cell>
          <cell r="AA1550" t="str">
            <v>MEDICAID(NC)</v>
          </cell>
          <cell r="AB1550" t="str">
            <v>MEDICAID</v>
          </cell>
          <cell r="AC1550" t="str">
            <v>SELF PAY</v>
          </cell>
          <cell r="AD1550" t="str">
            <v>SELF PAY</v>
          </cell>
          <cell r="AK1550" t="str">
            <v>Medicaid</v>
          </cell>
          <cell r="AL1550">
            <v>11.983561643835616</v>
          </cell>
          <cell r="AM1550">
            <v>401</v>
          </cell>
          <cell r="AN1550">
            <v>1</v>
          </cell>
          <cell r="AO1550">
            <v>1</v>
          </cell>
          <cell r="AP1550">
            <v>20110321</v>
          </cell>
          <cell r="AQ1550">
            <v>6</v>
          </cell>
          <cell r="AR1550" t="str">
            <v>0-7 Days</v>
          </cell>
          <cell r="AS1550">
            <v>0</v>
          </cell>
          <cell r="AT1550">
            <v>0</v>
          </cell>
          <cell r="AU1550">
            <v>1</v>
          </cell>
          <cell r="AV1550" t="b">
            <v>1</v>
          </cell>
          <cell r="AW1550" t="b">
            <v>1</v>
          </cell>
          <cell r="AX1550" t="b">
            <v>1</v>
          </cell>
          <cell r="AY1550" t="b">
            <v>0</v>
          </cell>
          <cell r="AZ1550">
            <v>0</v>
          </cell>
          <cell r="BA1550" t="b">
            <v>1</v>
          </cell>
          <cell r="BB1550" t="b">
            <v>1</v>
          </cell>
          <cell r="BC1550">
            <v>1</v>
          </cell>
        </row>
        <row r="1551">
          <cell r="A1551" t="str">
            <v>8</v>
          </cell>
          <cell r="B1551" t="str">
            <v>2011/01/26</v>
          </cell>
          <cell r="C1551" t="str">
            <v>2011/02/10</v>
          </cell>
          <cell r="D1551">
            <v>0</v>
          </cell>
          <cell r="E1551">
            <v>1816454</v>
          </cell>
          <cell r="F1551" t="str">
            <v>M</v>
          </cell>
          <cell r="G1551" t="str">
            <v>T</v>
          </cell>
          <cell r="H1551" t="str">
            <v>1991/04/11</v>
          </cell>
          <cell r="I1551" t="str">
            <v>ADATC</v>
          </cell>
          <cell r="J1551" t="str">
            <v>R. J. Blackley ADATC</v>
          </cell>
          <cell r="K1551" t="str">
            <v>947728325S</v>
          </cell>
          <cell r="M1551" t="str">
            <v>1105308</v>
          </cell>
          <cell r="N1551" t="str">
            <v>C</v>
          </cell>
          <cell r="O1551" t="str">
            <v>303</v>
          </cell>
          <cell r="P1551" t="str">
            <v>Sandhills</v>
          </cell>
          <cell r="Q1551" t="str">
            <v>Program Completion ADATC only</v>
          </cell>
          <cell r="R1551" t="str">
            <v>Other outpatient and residential non state facilit</v>
          </cell>
          <cell r="S1551" t="str">
            <v>Private residence</v>
          </cell>
          <cell r="T1551" t="str">
            <v>SA</v>
          </cell>
          <cell r="U1551" t="str">
            <v>Richmond</v>
          </cell>
          <cell r="V1551" t="str">
            <v>Richmond</v>
          </cell>
          <cell r="W1551" t="str">
            <v>Scotland</v>
          </cell>
          <cell r="X1551" t="str">
            <v>Sandhills</v>
          </cell>
          <cell r="Y1551" t="str">
            <v>Sandhills Center</v>
          </cell>
          <cell r="AA1551" t="str">
            <v>SELF PAY</v>
          </cell>
          <cell r="AB1551" t="str">
            <v>SELF PAY</v>
          </cell>
          <cell r="AK1551" t="str">
            <v>Self</v>
          </cell>
          <cell r="AL1551">
            <v>20.317808219178083</v>
          </cell>
          <cell r="AM1551">
            <v>1173</v>
          </cell>
          <cell r="AN1551">
            <v>1</v>
          </cell>
          <cell r="AO1551">
            <v>1</v>
          </cell>
          <cell r="AP1551">
            <v>20110222</v>
          </cell>
          <cell r="AQ1551">
            <v>12</v>
          </cell>
          <cell r="AR1551" t="str">
            <v>8-30 Days</v>
          </cell>
          <cell r="AS1551">
            <v>0</v>
          </cell>
          <cell r="AT1551">
            <v>0</v>
          </cell>
          <cell r="AU1551">
            <v>0</v>
          </cell>
          <cell r="AV1551" t="b">
            <v>0</v>
          </cell>
          <cell r="AW1551" t="b">
            <v>1</v>
          </cell>
          <cell r="AX1551" t="b">
            <v>1</v>
          </cell>
          <cell r="AY1551" t="b">
            <v>0</v>
          </cell>
          <cell r="AZ1551">
            <v>1</v>
          </cell>
          <cell r="BA1551" t="b">
            <v>1</v>
          </cell>
          <cell r="BB1551" t="b">
            <v>1</v>
          </cell>
          <cell r="BC1551">
            <v>1</v>
          </cell>
        </row>
        <row r="1552">
          <cell r="A1552" t="str">
            <v>0</v>
          </cell>
          <cell r="B1552" t="str">
            <v>2011/01/27</v>
          </cell>
          <cell r="C1552" t="str">
            <v>2011/02/04</v>
          </cell>
          <cell r="D1552">
            <v>0</v>
          </cell>
          <cell r="E1552">
            <v>2301994</v>
          </cell>
          <cell r="F1552" t="str">
            <v>F</v>
          </cell>
          <cell r="G1552" t="str">
            <v>T</v>
          </cell>
          <cell r="H1552" t="str">
            <v>1975/07/18</v>
          </cell>
          <cell r="I1552" t="str">
            <v>Psych Hospital</v>
          </cell>
          <cell r="J1552" t="str">
            <v>Central Regional Hospital</v>
          </cell>
          <cell r="K1552" t="str">
            <v>901332974S</v>
          </cell>
          <cell r="M1552" t="str">
            <v>1105309</v>
          </cell>
          <cell r="N1552" t="str">
            <v>C</v>
          </cell>
          <cell r="O1552" t="str">
            <v>202</v>
          </cell>
          <cell r="P1552" t="str">
            <v>CenterPoint</v>
          </cell>
          <cell r="Q1552" t="str">
            <v>Direct to Outpatient Commitment</v>
          </cell>
          <cell r="R1552" t="str">
            <v>Other outpatient and residential non state facilit</v>
          </cell>
          <cell r="S1552" t="str">
            <v>Private residence</v>
          </cell>
          <cell r="T1552" t="str">
            <v>MH</v>
          </cell>
          <cell r="U1552" t="str">
            <v>Rockingham</v>
          </cell>
          <cell r="V1552" t="str">
            <v>Rockingham</v>
          </cell>
          <cell r="W1552" t="str">
            <v>Rockingham</v>
          </cell>
          <cell r="X1552" t="str">
            <v>CenterPoint</v>
          </cell>
          <cell r="Y1552" t="str">
            <v>CenterPoint Human Services</v>
          </cell>
          <cell r="AA1552" t="str">
            <v>OTHER BCBS</v>
          </cell>
          <cell r="AB1552" t="str">
            <v>BLUE CROSS</v>
          </cell>
          <cell r="AC1552" t="str">
            <v>SELF PAY</v>
          </cell>
          <cell r="AD1552" t="str">
            <v>SELF PAY</v>
          </cell>
          <cell r="AK1552" t="str">
            <v>Private</v>
          </cell>
          <cell r="AL1552">
            <v>36.060273972602737</v>
          </cell>
          <cell r="AM1552">
            <v>402</v>
          </cell>
          <cell r="AN1552">
            <v>0</v>
          </cell>
          <cell r="AO1552">
            <v>0</v>
          </cell>
          <cell r="AP1552" t="str">
            <v>.</v>
          </cell>
          <cell r="AQ1552" t="str">
            <v>.</v>
          </cell>
          <cell r="AR1552" t="str">
            <v>Not Seen</v>
          </cell>
          <cell r="AS1552">
            <v>0</v>
          </cell>
          <cell r="AT1552">
            <v>0</v>
          </cell>
          <cell r="AU1552">
            <v>1</v>
          </cell>
          <cell r="AV1552" t="b">
            <v>1</v>
          </cell>
          <cell r="AW1552" t="b">
            <v>1</v>
          </cell>
          <cell r="AX1552" t="b">
            <v>1</v>
          </cell>
          <cell r="AY1552" t="b">
            <v>0</v>
          </cell>
          <cell r="AZ1552">
            <v>0</v>
          </cell>
          <cell r="BA1552" t="b">
            <v>1</v>
          </cell>
          <cell r="BB1552" t="b">
            <v>1</v>
          </cell>
          <cell r="BC1552">
            <v>1</v>
          </cell>
        </row>
        <row r="1553">
          <cell r="A1553" t="str">
            <v>2</v>
          </cell>
          <cell r="B1553" t="str">
            <v>2011/01/27</v>
          </cell>
          <cell r="C1553" t="str">
            <v>2011/02/04</v>
          </cell>
          <cell r="D1553">
            <v>0</v>
          </cell>
          <cell r="E1553">
            <v>2301995</v>
          </cell>
          <cell r="F1553" t="str">
            <v>M</v>
          </cell>
          <cell r="G1553" t="str">
            <v>T</v>
          </cell>
          <cell r="H1553" t="str">
            <v>1996/08/26</v>
          </cell>
          <cell r="I1553" t="str">
            <v>Psych Hospital</v>
          </cell>
          <cell r="J1553" t="str">
            <v>Broughton</v>
          </cell>
          <cell r="K1553" t="str">
            <v>951775522S</v>
          </cell>
          <cell r="M1553" t="str">
            <v>1105310</v>
          </cell>
          <cell r="N1553" t="str">
            <v>West</v>
          </cell>
          <cell r="O1553" t="str">
            <v>110</v>
          </cell>
          <cell r="P1553" t="str">
            <v>Mecklenburg</v>
          </cell>
          <cell r="Q1553" t="str">
            <v>Direct with Approval</v>
          </cell>
          <cell r="R1553" t="str">
            <v>Other outpatient and residential non state facilit</v>
          </cell>
          <cell r="S1553" t="str">
            <v>Private residence</v>
          </cell>
          <cell r="T1553" t="str">
            <v>SA</v>
          </cell>
          <cell r="U1553" t="str">
            <v>Mecklenburg</v>
          </cell>
          <cell r="V1553" t="str">
            <v>Mecklenburg</v>
          </cell>
          <cell r="W1553" t="str">
            <v>Mecklenburg</v>
          </cell>
          <cell r="X1553" t="str">
            <v>Mecklenburg</v>
          </cell>
          <cell r="Y1553" t="str">
            <v>Mecklenburg</v>
          </cell>
          <cell r="AA1553" t="str">
            <v>AETNA INS CO</v>
          </cell>
          <cell r="AB1553" t="str">
            <v>COMMERCIAL</v>
          </cell>
          <cell r="AC1553" t="str">
            <v>SELF PAY</v>
          </cell>
          <cell r="AD1553" t="str">
            <v>SELF PAY</v>
          </cell>
          <cell r="AK1553" t="str">
            <v>Private</v>
          </cell>
          <cell r="AL1553">
            <v>14.936986301369863</v>
          </cell>
          <cell r="AM1553">
            <v>963</v>
          </cell>
          <cell r="AN1553">
            <v>0</v>
          </cell>
          <cell r="AO1553">
            <v>0</v>
          </cell>
          <cell r="AP1553" t="str">
            <v>.</v>
          </cell>
          <cell r="AQ1553" t="str">
            <v>.</v>
          </cell>
          <cell r="AR1553" t="str">
            <v>Not Seen</v>
          </cell>
          <cell r="AS1553">
            <v>0</v>
          </cell>
          <cell r="AT1553">
            <v>0</v>
          </cell>
          <cell r="AU1553">
            <v>1</v>
          </cell>
          <cell r="AV1553" t="b">
            <v>1</v>
          </cell>
          <cell r="AW1553" t="b">
            <v>1</v>
          </cell>
          <cell r="AX1553" t="b">
            <v>1</v>
          </cell>
          <cell r="AY1553" t="b">
            <v>0</v>
          </cell>
          <cell r="AZ1553">
            <v>0</v>
          </cell>
          <cell r="BA1553" t="b">
            <v>1</v>
          </cell>
          <cell r="BB1553" t="b">
            <v>1</v>
          </cell>
          <cell r="BC1553">
            <v>1</v>
          </cell>
        </row>
        <row r="1554">
          <cell r="A1554" t="str">
            <v>H</v>
          </cell>
          <cell r="B1554" t="str">
            <v>2011/01/27</v>
          </cell>
          <cell r="C1554" t="str">
            <v>2011/01/29</v>
          </cell>
          <cell r="D1554">
            <v>0</v>
          </cell>
          <cell r="E1554">
            <v>2301996</v>
          </cell>
          <cell r="F1554" t="str">
            <v>M</v>
          </cell>
          <cell r="G1554" t="str">
            <v>T</v>
          </cell>
          <cell r="H1554" t="str">
            <v>1965/09/14</v>
          </cell>
          <cell r="I1554" t="str">
            <v>ADATC</v>
          </cell>
          <cell r="J1554" t="str">
            <v>J F Keith ADATC</v>
          </cell>
          <cell r="K1554" t="str">
            <v>951773704L</v>
          </cell>
          <cell r="M1554" t="str">
            <v>1105311</v>
          </cell>
          <cell r="N1554" t="str">
            <v>West</v>
          </cell>
          <cell r="O1554" t="str">
            <v>101</v>
          </cell>
          <cell r="P1554" t="str">
            <v>Smoky Mountain</v>
          </cell>
          <cell r="Q1554" t="str">
            <v>Program Completion ADATC only</v>
          </cell>
          <cell r="R1554" t="str">
            <v>Other outpatient and residential non state facilit</v>
          </cell>
          <cell r="S1554" t="str">
            <v>Private residence</v>
          </cell>
          <cell r="T1554" t="str">
            <v>SA</v>
          </cell>
          <cell r="U1554" t="str">
            <v>McDowell</v>
          </cell>
          <cell r="V1554" t="str">
            <v>McDowell</v>
          </cell>
          <cell r="W1554" t="str">
            <v>McDowell</v>
          </cell>
          <cell r="X1554" t="str">
            <v>Smoky Mountain</v>
          </cell>
          <cell r="Y1554" t="str">
            <v>Smoky Mountain Center</v>
          </cell>
          <cell r="AA1554" t="str">
            <v>SELF PAY</v>
          </cell>
          <cell r="AB1554" t="str">
            <v>SELF PAY</v>
          </cell>
          <cell r="AK1554" t="str">
            <v>Self</v>
          </cell>
          <cell r="AL1554">
            <v>45.906849315068492</v>
          </cell>
          <cell r="AM1554">
            <v>1634</v>
          </cell>
          <cell r="AN1554">
            <v>0</v>
          </cell>
          <cell r="AO1554">
            <v>0</v>
          </cell>
          <cell r="AP1554" t="str">
            <v>.</v>
          </cell>
          <cell r="AQ1554" t="str">
            <v>.</v>
          </cell>
          <cell r="AR1554" t="str">
            <v>Not Seen</v>
          </cell>
          <cell r="AS1554">
            <v>0</v>
          </cell>
          <cell r="AT1554">
            <v>0</v>
          </cell>
          <cell r="AU1554">
            <v>0</v>
          </cell>
          <cell r="AV1554" t="b">
            <v>0</v>
          </cell>
          <cell r="AW1554" t="b">
            <v>1</v>
          </cell>
          <cell r="AX1554" t="b">
            <v>1</v>
          </cell>
          <cell r="AY1554" t="b">
            <v>0</v>
          </cell>
          <cell r="AZ1554">
            <v>1</v>
          </cell>
          <cell r="BA1554" t="b">
            <v>1</v>
          </cell>
          <cell r="BB1554" t="b">
            <v>1</v>
          </cell>
          <cell r="BC1554">
            <v>1</v>
          </cell>
        </row>
        <row r="1555">
          <cell r="A1555" t="str">
            <v>Q</v>
          </cell>
          <cell r="B1555" t="str">
            <v>2011/01/26</v>
          </cell>
          <cell r="C1555" t="str">
            <v>2011/02/23</v>
          </cell>
          <cell r="D1555">
            <v>0</v>
          </cell>
          <cell r="E1555">
            <v>69356</v>
          </cell>
          <cell r="F1555" t="str">
            <v>M</v>
          </cell>
          <cell r="G1555" t="str">
            <v>T</v>
          </cell>
          <cell r="H1555" t="str">
            <v>1961/11/09</v>
          </cell>
          <cell r="I1555" t="str">
            <v>ADATC</v>
          </cell>
          <cell r="J1555" t="str">
            <v>W.B. Jones ADATC</v>
          </cell>
          <cell r="K1555" t="str">
            <v>900401262L</v>
          </cell>
          <cell r="M1555" t="str">
            <v>1105312</v>
          </cell>
          <cell r="N1555" t="str">
            <v>East</v>
          </cell>
          <cell r="O1555" t="str">
            <v>407</v>
          </cell>
          <cell r="P1555" t="str">
            <v>ECBH</v>
          </cell>
          <cell r="Q1555" t="str">
            <v>Program Completion ADATC only</v>
          </cell>
          <cell r="R1555" t="str">
            <v>Other outpatient and residential non state facilit</v>
          </cell>
          <cell r="S1555" t="str">
            <v>Private residence</v>
          </cell>
          <cell r="T1555" t="str">
            <v>SA</v>
          </cell>
          <cell r="U1555" t="str">
            <v>Northampton</v>
          </cell>
          <cell r="V1555" t="str">
            <v>Northampton</v>
          </cell>
          <cell r="W1555" t="str">
            <v>Northampton</v>
          </cell>
          <cell r="X1555" t="str">
            <v>ECBH</v>
          </cell>
          <cell r="Y1555" t="str">
            <v>East Carolina Behavioral Health</v>
          </cell>
          <cell r="AA1555" t="str">
            <v>SELF PAY</v>
          </cell>
          <cell r="AB1555" t="str">
            <v>SELF PAY</v>
          </cell>
          <cell r="AK1555" t="str">
            <v>Self</v>
          </cell>
          <cell r="AL1555">
            <v>49.756164383561647</v>
          </cell>
          <cell r="AM1555">
            <v>1705</v>
          </cell>
          <cell r="AN1555">
            <v>0</v>
          </cell>
          <cell r="AO1555">
            <v>0</v>
          </cell>
          <cell r="AP1555" t="str">
            <v>.</v>
          </cell>
          <cell r="AQ1555" t="str">
            <v>.</v>
          </cell>
          <cell r="AR1555" t="str">
            <v>Not Seen</v>
          </cell>
          <cell r="AS1555">
            <v>0</v>
          </cell>
          <cell r="AT1555">
            <v>0</v>
          </cell>
          <cell r="AU1555">
            <v>0</v>
          </cell>
          <cell r="AV1555" t="b">
            <v>0</v>
          </cell>
          <cell r="AW1555" t="b">
            <v>1</v>
          </cell>
          <cell r="AX1555" t="b">
            <v>1</v>
          </cell>
          <cell r="AY1555" t="b">
            <v>0</v>
          </cell>
          <cell r="AZ1555">
            <v>1</v>
          </cell>
          <cell r="BA1555" t="b">
            <v>1</v>
          </cell>
          <cell r="BB1555" t="b">
            <v>1</v>
          </cell>
          <cell r="BC1555">
            <v>1</v>
          </cell>
        </row>
        <row r="1556">
          <cell r="A1556" t="str">
            <v>Q</v>
          </cell>
          <cell r="B1556" t="str">
            <v>2011/01/26</v>
          </cell>
          <cell r="C1556" t="str">
            <v>2011/02/02</v>
          </cell>
          <cell r="D1556">
            <v>0</v>
          </cell>
          <cell r="E1556">
            <v>2301997</v>
          </cell>
          <cell r="F1556" t="str">
            <v>M</v>
          </cell>
          <cell r="G1556" t="str">
            <v>T</v>
          </cell>
          <cell r="H1556" t="str">
            <v>1978/09/17</v>
          </cell>
          <cell r="I1556" t="str">
            <v>ADATC</v>
          </cell>
          <cell r="J1556" t="str">
            <v>W.B. Jones ADATC</v>
          </cell>
          <cell r="K1556" t="str">
            <v>945640542R</v>
          </cell>
          <cell r="M1556" t="str">
            <v>1105313</v>
          </cell>
          <cell r="N1556" t="str">
            <v>East</v>
          </cell>
          <cell r="O1556" t="str">
            <v>304</v>
          </cell>
          <cell r="P1556" t="str">
            <v>Southeastern Regional</v>
          </cell>
          <cell r="Q1556" t="str">
            <v>Program Completion ADATC only</v>
          </cell>
          <cell r="R1556" t="str">
            <v>Other outpatient and residential non state facilit</v>
          </cell>
          <cell r="S1556" t="str">
            <v>Private residence</v>
          </cell>
          <cell r="T1556" t="str">
            <v>SA</v>
          </cell>
          <cell r="U1556" t="str">
            <v>Columbus</v>
          </cell>
          <cell r="V1556" t="str">
            <v>Columbus</v>
          </cell>
          <cell r="W1556" t="str">
            <v>Columbus</v>
          </cell>
          <cell r="X1556" t="str">
            <v>Southeastern Regional</v>
          </cell>
          <cell r="Y1556" t="str">
            <v>Southeastern Regional</v>
          </cell>
          <cell r="AA1556" t="str">
            <v>SELF PAY</v>
          </cell>
          <cell r="AB1556" t="str">
            <v>SELF PAY</v>
          </cell>
          <cell r="AK1556" t="str">
            <v>Self</v>
          </cell>
          <cell r="AL1556">
            <v>32.890410958904113</v>
          </cell>
          <cell r="AM1556">
            <v>2038</v>
          </cell>
          <cell r="AN1556">
            <v>1</v>
          </cell>
          <cell r="AO1556">
            <v>1</v>
          </cell>
          <cell r="AP1556">
            <v>20110210</v>
          </cell>
          <cell r="AQ1556">
            <v>8</v>
          </cell>
          <cell r="AR1556" t="str">
            <v>8-30 Days</v>
          </cell>
          <cell r="AS1556">
            <v>0</v>
          </cell>
          <cell r="AT1556">
            <v>0</v>
          </cell>
          <cell r="AU1556">
            <v>0</v>
          </cell>
          <cell r="AV1556" t="b">
            <v>0</v>
          </cell>
          <cell r="AW1556" t="b">
            <v>1</v>
          </cell>
          <cell r="AX1556" t="b">
            <v>1</v>
          </cell>
          <cell r="AY1556" t="b">
            <v>0</v>
          </cell>
          <cell r="AZ1556">
            <v>1</v>
          </cell>
          <cell r="BA1556" t="b">
            <v>1</v>
          </cell>
          <cell r="BB1556" t="b">
            <v>1</v>
          </cell>
          <cell r="BC1556">
            <v>1</v>
          </cell>
        </row>
        <row r="1557">
          <cell r="A1557" t="str">
            <v>H</v>
          </cell>
          <cell r="B1557" t="str">
            <v>2011/01/27</v>
          </cell>
          <cell r="C1557" t="str">
            <v>2011/02/17</v>
          </cell>
          <cell r="D1557">
            <v>0</v>
          </cell>
          <cell r="E1557">
            <v>2021858</v>
          </cell>
          <cell r="F1557" t="str">
            <v>M</v>
          </cell>
          <cell r="G1557" t="str">
            <v>T</v>
          </cell>
          <cell r="H1557" t="str">
            <v>1971/03/17</v>
          </cell>
          <cell r="I1557" t="str">
            <v>ADATC</v>
          </cell>
          <cell r="J1557" t="str">
            <v>J F Keith ADATC</v>
          </cell>
          <cell r="K1557" t="str">
            <v>948741824P</v>
          </cell>
          <cell r="M1557" t="str">
            <v>1105316</v>
          </cell>
          <cell r="N1557" t="str">
            <v>West</v>
          </cell>
          <cell r="O1557" t="str">
            <v>101</v>
          </cell>
          <cell r="P1557" t="str">
            <v>Smoky Mountain</v>
          </cell>
          <cell r="Q1557" t="str">
            <v>Program Completion ADATC only</v>
          </cell>
          <cell r="R1557" t="str">
            <v>Other outpatient and residential non state facilit</v>
          </cell>
          <cell r="S1557" t="str">
            <v>Private residence</v>
          </cell>
          <cell r="T1557" t="str">
            <v>SA</v>
          </cell>
          <cell r="U1557" t="str">
            <v>Alexander</v>
          </cell>
          <cell r="V1557" t="str">
            <v>Alexander</v>
          </cell>
          <cell r="W1557" t="str">
            <v>Alexander</v>
          </cell>
          <cell r="X1557" t="str">
            <v>Smoky Mountain</v>
          </cell>
          <cell r="Y1557" t="str">
            <v>Smoky Mountain Center</v>
          </cell>
          <cell r="AA1557" t="str">
            <v>SELF PAY</v>
          </cell>
          <cell r="AB1557" t="str">
            <v>SELF PAY</v>
          </cell>
          <cell r="AK1557" t="str">
            <v>Self</v>
          </cell>
          <cell r="AL1557">
            <v>40.4</v>
          </cell>
          <cell r="AM1557">
            <v>1517</v>
          </cell>
          <cell r="AN1557">
            <v>1</v>
          </cell>
          <cell r="AO1557">
            <v>1</v>
          </cell>
          <cell r="AP1557">
            <v>20110218</v>
          </cell>
          <cell r="AQ1557">
            <v>1</v>
          </cell>
          <cell r="AR1557" t="str">
            <v>0-7 Days</v>
          </cell>
          <cell r="AS1557">
            <v>0</v>
          </cell>
          <cell r="AT1557">
            <v>0</v>
          </cell>
          <cell r="AU1557">
            <v>0</v>
          </cell>
          <cell r="AV1557" t="b">
            <v>0</v>
          </cell>
          <cell r="AW1557" t="b">
            <v>1</v>
          </cell>
          <cell r="AX1557" t="b">
            <v>1</v>
          </cell>
          <cell r="AY1557" t="b">
            <v>0</v>
          </cell>
          <cell r="AZ1557">
            <v>1</v>
          </cell>
          <cell r="BA1557" t="b">
            <v>1</v>
          </cell>
          <cell r="BB1557" t="b">
            <v>1</v>
          </cell>
          <cell r="BC1557">
            <v>1</v>
          </cell>
        </row>
        <row r="1558">
          <cell r="A1558" t="str">
            <v>Q</v>
          </cell>
          <cell r="B1558" t="str">
            <v>2011/02/03</v>
          </cell>
          <cell r="C1558" t="str">
            <v>2011/02/18</v>
          </cell>
          <cell r="D1558">
            <v>0</v>
          </cell>
          <cell r="E1558">
            <v>2293943</v>
          </cell>
          <cell r="F1558" t="str">
            <v>M</v>
          </cell>
          <cell r="G1558" t="str">
            <v>T</v>
          </cell>
          <cell r="H1558" t="str">
            <v>1956/08/18</v>
          </cell>
          <cell r="I1558" t="str">
            <v>ADATC</v>
          </cell>
          <cell r="J1558" t="str">
            <v>W.B. Jones ADATC</v>
          </cell>
          <cell r="K1558" t="str">
            <v>947184395M</v>
          </cell>
          <cell r="L1558" t="str">
            <v>947184395M</v>
          </cell>
          <cell r="M1558" t="str">
            <v>1105318</v>
          </cell>
          <cell r="N1558" t="str">
            <v>East</v>
          </cell>
          <cell r="O1558" t="str">
            <v>408</v>
          </cell>
          <cell r="P1558" t="str">
            <v>Eastpointe</v>
          </cell>
          <cell r="Q1558" t="str">
            <v>Direct Discharge to Medical Visit</v>
          </cell>
          <cell r="R1558" t="str">
            <v>Other outpatient and residential non state facilit</v>
          </cell>
          <cell r="S1558" t="str">
            <v>Private residence</v>
          </cell>
          <cell r="T1558" t="str">
            <v>SA</v>
          </cell>
          <cell r="U1558" t="str">
            <v>Lenoir</v>
          </cell>
          <cell r="V1558" t="str">
            <v>Lenoir</v>
          </cell>
          <cell r="W1558" t="str">
            <v>Lenoir</v>
          </cell>
          <cell r="X1558" t="str">
            <v>Eastpointe</v>
          </cell>
          <cell r="Y1558" t="str">
            <v>Eastpointe</v>
          </cell>
          <cell r="AA1558" t="str">
            <v>MEDICARE PART A</v>
          </cell>
          <cell r="AB1558" t="str">
            <v>MEDICARE</v>
          </cell>
          <cell r="AC1558" t="str">
            <v>SELF PAY</v>
          </cell>
          <cell r="AD1558" t="str">
            <v>SELF PAY</v>
          </cell>
          <cell r="AE1558" t="str">
            <v>MEDICARE PART B</v>
          </cell>
          <cell r="AF1558" t="str">
            <v>MEDICARE</v>
          </cell>
          <cell r="AG1558" t="str">
            <v>MEDICAID(NC)</v>
          </cell>
          <cell r="AH1558" t="str">
            <v>MEDICAID</v>
          </cell>
          <cell r="AK1558" t="str">
            <v>Medicaid</v>
          </cell>
          <cell r="AL1558">
            <v>54.986301369863014</v>
          </cell>
          <cell r="AM1558">
            <v>2015</v>
          </cell>
          <cell r="AN1558">
            <v>1</v>
          </cell>
          <cell r="AO1558">
            <v>1</v>
          </cell>
          <cell r="AP1558">
            <v>20110224</v>
          </cell>
          <cell r="AQ1558">
            <v>6</v>
          </cell>
          <cell r="AR1558" t="str">
            <v>0-7 Days</v>
          </cell>
          <cell r="AS1558">
            <v>0</v>
          </cell>
          <cell r="AT1558">
            <v>0</v>
          </cell>
          <cell r="AU1558">
            <v>0</v>
          </cell>
          <cell r="AV1558" t="b">
            <v>0</v>
          </cell>
          <cell r="AW1558" t="b">
            <v>1</v>
          </cell>
          <cell r="AX1558" t="b">
            <v>1</v>
          </cell>
          <cell r="AY1558" t="b">
            <v>0</v>
          </cell>
          <cell r="AZ1558">
            <v>0</v>
          </cell>
          <cell r="BA1558" t="b">
            <v>0</v>
          </cell>
          <cell r="BB1558" t="b">
            <v>1</v>
          </cell>
          <cell r="BC1558">
            <v>1</v>
          </cell>
        </row>
        <row r="1559">
          <cell r="A1559" t="str">
            <v>H</v>
          </cell>
          <cell r="B1559" t="str">
            <v>2011/01/27</v>
          </cell>
          <cell r="C1559" t="str">
            <v>2011/02/11</v>
          </cell>
          <cell r="D1559">
            <v>0</v>
          </cell>
          <cell r="E1559">
            <v>1891250</v>
          </cell>
          <cell r="F1559" t="str">
            <v>F</v>
          </cell>
          <cell r="G1559" t="str">
            <v>T</v>
          </cell>
          <cell r="H1559" t="str">
            <v>1988/10/05</v>
          </cell>
          <cell r="I1559" t="str">
            <v>ADATC</v>
          </cell>
          <cell r="J1559" t="str">
            <v>J F Keith ADATC</v>
          </cell>
          <cell r="K1559" t="str">
            <v>900737061S</v>
          </cell>
          <cell r="M1559" t="str">
            <v>1105319</v>
          </cell>
          <cell r="N1559" t="str">
            <v>West</v>
          </cell>
          <cell r="O1559" t="str">
            <v>101</v>
          </cell>
          <cell r="P1559" t="str">
            <v>Smoky Mountain</v>
          </cell>
          <cell r="Q1559" t="str">
            <v>Therapeutic discharge  (patient is non-compliant with program guidelines - without physical or verbal altercation)</v>
          </cell>
          <cell r="R1559" t="str">
            <v>Other outpatient and residential non state facilit</v>
          </cell>
          <cell r="S1559" t="str">
            <v>Private residence</v>
          </cell>
          <cell r="T1559" t="str">
            <v>SA</v>
          </cell>
          <cell r="U1559" t="str">
            <v>Swain</v>
          </cell>
          <cell r="V1559" t="str">
            <v>Swain</v>
          </cell>
          <cell r="W1559" t="str">
            <v>Jackson</v>
          </cell>
          <cell r="X1559" t="str">
            <v>Smoky Mountain</v>
          </cell>
          <cell r="Y1559" t="str">
            <v>Smoky Mountain Center</v>
          </cell>
          <cell r="AA1559" t="str">
            <v>SELF PAY</v>
          </cell>
          <cell r="AB1559" t="str">
            <v>SELF PAY</v>
          </cell>
          <cell r="AK1559" t="str">
            <v>Self</v>
          </cell>
          <cell r="AL1559">
            <v>22.832876712328765</v>
          </cell>
          <cell r="AM1559">
            <v>1487</v>
          </cell>
          <cell r="AN1559">
            <v>1</v>
          </cell>
          <cell r="AO1559">
            <v>1</v>
          </cell>
          <cell r="AP1559">
            <v>20110222</v>
          </cell>
          <cell r="AQ1559">
            <v>11</v>
          </cell>
          <cell r="AR1559" t="str">
            <v>8-30 Days</v>
          </cell>
          <cell r="AS1559">
            <v>0</v>
          </cell>
          <cell r="AT1559">
            <v>0</v>
          </cell>
          <cell r="AU1559">
            <v>0</v>
          </cell>
          <cell r="AV1559" t="b">
            <v>0</v>
          </cell>
          <cell r="AW1559" t="b">
            <v>1</v>
          </cell>
          <cell r="AX1559" t="b">
            <v>1</v>
          </cell>
          <cell r="AY1559" t="b">
            <v>0</v>
          </cell>
          <cell r="AZ1559">
            <v>0</v>
          </cell>
          <cell r="BA1559" t="b">
            <v>0</v>
          </cell>
          <cell r="BB1559" t="b">
            <v>1</v>
          </cell>
          <cell r="BC1559">
            <v>1</v>
          </cell>
        </row>
        <row r="1560">
          <cell r="A1560" t="str">
            <v>H</v>
          </cell>
          <cell r="B1560" t="str">
            <v>2011/02/22</v>
          </cell>
          <cell r="C1560" t="str">
            <v>2011/03/07</v>
          </cell>
          <cell r="D1560">
            <v>0</v>
          </cell>
          <cell r="E1560">
            <v>1891250</v>
          </cell>
          <cell r="F1560" t="str">
            <v>F</v>
          </cell>
          <cell r="G1560" t="str">
            <v>T</v>
          </cell>
          <cell r="H1560" t="str">
            <v>1988/10/05</v>
          </cell>
          <cell r="I1560" t="str">
            <v>ADATC</v>
          </cell>
          <cell r="J1560" t="str">
            <v>J F Keith ADATC</v>
          </cell>
          <cell r="K1560" t="str">
            <v>900737061S</v>
          </cell>
          <cell r="M1560" t="str">
            <v>1105319</v>
          </cell>
          <cell r="N1560" t="str">
            <v>West</v>
          </cell>
          <cell r="O1560" t="str">
            <v>101</v>
          </cell>
          <cell r="P1560" t="str">
            <v>Smoky Mountain</v>
          </cell>
          <cell r="Q1560" t="str">
            <v>Program Completion ADATC only</v>
          </cell>
          <cell r="R1560" t="str">
            <v>Other outpatient and residential non state facilit</v>
          </cell>
          <cell r="S1560" t="str">
            <v>Residental facility excluding nursing homes(halfwa</v>
          </cell>
          <cell r="T1560" t="str">
            <v>SA</v>
          </cell>
          <cell r="U1560" t="str">
            <v>Swain</v>
          </cell>
          <cell r="V1560" t="str">
            <v>Swain</v>
          </cell>
          <cell r="W1560" t="str">
            <v>Buncombe</v>
          </cell>
          <cell r="Y1560" t="str">
            <v>Smoky Mountain Center</v>
          </cell>
          <cell r="AA1560" t="str">
            <v>SELF PAY</v>
          </cell>
          <cell r="AB1560" t="str">
            <v>SELF PAY</v>
          </cell>
          <cell r="AK1560" t="str">
            <v>Self</v>
          </cell>
          <cell r="AL1560">
            <v>22.832876712328765</v>
          </cell>
          <cell r="AM1560">
            <v>1488</v>
          </cell>
          <cell r="AN1560">
            <v>1</v>
          </cell>
          <cell r="AO1560">
            <v>1</v>
          </cell>
          <cell r="AP1560">
            <v>20110307</v>
          </cell>
          <cell r="AQ1560">
            <v>0</v>
          </cell>
          <cell r="AR1560" t="str">
            <v>0-7 Days</v>
          </cell>
          <cell r="AS1560">
            <v>0</v>
          </cell>
          <cell r="AT1560">
            <v>0</v>
          </cell>
          <cell r="AU1560">
            <v>0</v>
          </cell>
          <cell r="AV1560" t="b">
            <v>0</v>
          </cell>
          <cell r="AW1560" t="b">
            <v>1</v>
          </cell>
          <cell r="AX1560" t="b">
            <v>1</v>
          </cell>
          <cell r="AY1560" t="b">
            <v>0</v>
          </cell>
          <cell r="AZ1560">
            <v>1</v>
          </cell>
          <cell r="BA1560" t="b">
            <v>1</v>
          </cell>
          <cell r="BB1560" t="b">
            <v>1</v>
          </cell>
          <cell r="BC1560">
            <v>1</v>
          </cell>
        </row>
        <row r="1561">
          <cell r="A1561" t="str">
            <v>8</v>
          </cell>
          <cell r="B1561" t="str">
            <v>2011/01/27</v>
          </cell>
          <cell r="C1561" t="str">
            <v>2011/02/15</v>
          </cell>
          <cell r="D1561">
            <v>0</v>
          </cell>
          <cell r="E1561">
            <v>2158615</v>
          </cell>
          <cell r="F1561" t="str">
            <v>M</v>
          </cell>
          <cell r="G1561" t="str">
            <v>T</v>
          </cell>
          <cell r="H1561" t="str">
            <v>1977/02/04</v>
          </cell>
          <cell r="I1561" t="str">
            <v>ADATC</v>
          </cell>
          <cell r="J1561" t="str">
            <v>R. J. Blackley ADATC</v>
          </cell>
          <cell r="K1561" t="str">
            <v>948976557L</v>
          </cell>
          <cell r="M1561" t="str">
            <v>1105321</v>
          </cell>
          <cell r="N1561" t="str">
            <v>C</v>
          </cell>
          <cell r="O1561" t="str">
            <v>207</v>
          </cell>
          <cell r="P1561" t="str">
            <v>Durham</v>
          </cell>
          <cell r="Q1561" t="str">
            <v>Program Completion ADATC only</v>
          </cell>
          <cell r="R1561" t="str">
            <v>Other outpatient and residential non state facilit</v>
          </cell>
          <cell r="S1561" t="str">
            <v>Residental facility excluding nursing homes(halfwa</v>
          </cell>
          <cell r="T1561" t="str">
            <v>SA</v>
          </cell>
          <cell r="U1561" t="str">
            <v>Durham</v>
          </cell>
          <cell r="V1561" t="str">
            <v>Durham</v>
          </cell>
          <cell r="W1561" t="str">
            <v>Durham</v>
          </cell>
          <cell r="X1561" t="str">
            <v>Durham</v>
          </cell>
          <cell r="Y1561" t="str">
            <v>Durham Center</v>
          </cell>
          <cell r="AA1561" t="str">
            <v>SELF PAY</v>
          </cell>
          <cell r="AB1561" t="str">
            <v>SELF PAY</v>
          </cell>
          <cell r="AK1561" t="str">
            <v>Self</v>
          </cell>
          <cell r="AL1561">
            <v>34.506849315068493</v>
          </cell>
          <cell r="AM1561">
            <v>1215</v>
          </cell>
          <cell r="AN1561">
            <v>1</v>
          </cell>
          <cell r="AO1561">
            <v>1</v>
          </cell>
          <cell r="AP1561">
            <v>20110215</v>
          </cell>
          <cell r="AQ1561">
            <v>0</v>
          </cell>
          <cell r="AR1561" t="str">
            <v>0-7 Days</v>
          </cell>
          <cell r="AS1561">
            <v>0</v>
          </cell>
          <cell r="AT1561">
            <v>0</v>
          </cell>
          <cell r="AU1561">
            <v>0</v>
          </cell>
          <cell r="AV1561" t="b">
            <v>0</v>
          </cell>
          <cell r="AW1561" t="b">
            <v>1</v>
          </cell>
          <cell r="AX1561" t="b">
            <v>1</v>
          </cell>
          <cell r="AY1561" t="b">
            <v>0</v>
          </cell>
          <cell r="AZ1561">
            <v>1</v>
          </cell>
          <cell r="BA1561" t="b">
            <v>1</v>
          </cell>
          <cell r="BB1561" t="b">
            <v>1</v>
          </cell>
          <cell r="BC1561">
            <v>1</v>
          </cell>
        </row>
        <row r="1562">
          <cell r="A1562" t="str">
            <v>2</v>
          </cell>
          <cell r="B1562" t="str">
            <v>2011/01/27</v>
          </cell>
          <cell r="C1562" t="str">
            <v>2011/01/31</v>
          </cell>
          <cell r="D1562">
            <v>0</v>
          </cell>
          <cell r="E1562">
            <v>2302000</v>
          </cell>
          <cell r="F1562" t="str">
            <v>F</v>
          </cell>
          <cell r="G1562" t="str">
            <v>T</v>
          </cell>
          <cell r="H1562" t="str">
            <v>1993/05/07</v>
          </cell>
          <cell r="I1562" t="str">
            <v>Psych Hospital</v>
          </cell>
          <cell r="J1562" t="str">
            <v>Broughton</v>
          </cell>
          <cell r="K1562" t="str">
            <v>951773723S</v>
          </cell>
          <cell r="M1562" t="str">
            <v>1105322</v>
          </cell>
          <cell r="N1562" t="str">
            <v>West</v>
          </cell>
          <cell r="O1562" t="str">
            <v>110</v>
          </cell>
          <cell r="P1562" t="str">
            <v>Mecklenburg</v>
          </cell>
          <cell r="Q1562" t="str">
            <v>Direct with Approval</v>
          </cell>
          <cell r="R1562" t="str">
            <v>Other outpatient and residential non state facilit</v>
          </cell>
          <cell r="S1562" t="str">
            <v>Private residence</v>
          </cell>
          <cell r="T1562" t="str">
            <v>MH</v>
          </cell>
          <cell r="U1562" t="str">
            <v>Mecklenburg</v>
          </cell>
          <cell r="V1562" t="str">
            <v>Mecklenburg</v>
          </cell>
          <cell r="W1562" t="str">
            <v>Mecklenburg</v>
          </cell>
          <cell r="X1562" t="str">
            <v>Mecklenburg</v>
          </cell>
          <cell r="Y1562" t="str">
            <v>Mecklenburg</v>
          </cell>
          <cell r="AA1562" t="str">
            <v>TRICARE NORTH REGION</v>
          </cell>
          <cell r="AB1562" t="str">
            <v>TRICARE</v>
          </cell>
          <cell r="AC1562" t="str">
            <v>SELF PAY</v>
          </cell>
          <cell r="AD1562" t="str">
            <v>SELF PAY</v>
          </cell>
          <cell r="AK1562" t="str">
            <v>Tricare</v>
          </cell>
          <cell r="AL1562">
            <v>18.243835616438357</v>
          </cell>
          <cell r="AM1562">
            <v>964</v>
          </cell>
          <cell r="AN1562">
            <v>0</v>
          </cell>
          <cell r="AO1562">
            <v>0</v>
          </cell>
          <cell r="AP1562" t="str">
            <v>.</v>
          </cell>
          <cell r="AQ1562" t="str">
            <v>.</v>
          </cell>
          <cell r="AR1562" t="str">
            <v>Not Seen</v>
          </cell>
          <cell r="AS1562">
            <v>0</v>
          </cell>
          <cell r="AT1562">
            <v>0</v>
          </cell>
          <cell r="AU1562">
            <v>1</v>
          </cell>
          <cell r="AV1562" t="b">
            <v>1</v>
          </cell>
          <cell r="AW1562" t="b">
            <v>1</v>
          </cell>
          <cell r="AX1562" t="b">
            <v>1</v>
          </cell>
          <cell r="AY1562" t="b">
            <v>0</v>
          </cell>
          <cell r="AZ1562">
            <v>0</v>
          </cell>
          <cell r="BA1562" t="b">
            <v>1</v>
          </cell>
          <cell r="BB1562" t="b">
            <v>1</v>
          </cell>
          <cell r="BC1562">
            <v>1</v>
          </cell>
        </row>
        <row r="1563">
          <cell r="A1563" t="str">
            <v>Q</v>
          </cell>
          <cell r="B1563" t="str">
            <v>2011/01/28</v>
          </cell>
          <cell r="C1563" t="str">
            <v>2011/02/18</v>
          </cell>
          <cell r="D1563">
            <v>0</v>
          </cell>
          <cell r="E1563">
            <v>2302005</v>
          </cell>
          <cell r="F1563" t="str">
            <v>F</v>
          </cell>
          <cell r="G1563" t="str">
            <v>T</v>
          </cell>
          <cell r="H1563" t="str">
            <v>1975/09/17</v>
          </cell>
          <cell r="I1563" t="str">
            <v>ADATC</v>
          </cell>
          <cell r="J1563" t="str">
            <v>W.B. Jones ADATC</v>
          </cell>
          <cell r="K1563" t="str">
            <v>901037791L</v>
          </cell>
          <cell r="L1563" t="str">
            <v>901037791L</v>
          </cell>
          <cell r="M1563" t="str">
            <v>1105323</v>
          </cell>
          <cell r="N1563" t="str">
            <v>East</v>
          </cell>
          <cell r="O1563" t="str">
            <v>407</v>
          </cell>
          <cell r="P1563" t="str">
            <v>ECBH</v>
          </cell>
          <cell r="Q1563" t="str">
            <v>Program Completion ADATC only</v>
          </cell>
          <cell r="R1563" t="str">
            <v>Other outpatient and residential non state facilit</v>
          </cell>
          <cell r="S1563" t="str">
            <v>Private residence</v>
          </cell>
          <cell r="T1563" t="str">
            <v>SA</v>
          </cell>
          <cell r="U1563" t="str">
            <v>Beaufort</v>
          </cell>
          <cell r="V1563" t="str">
            <v>Beaufort</v>
          </cell>
          <cell r="W1563" t="str">
            <v>Beaufort</v>
          </cell>
          <cell r="X1563" t="str">
            <v>ECBH</v>
          </cell>
          <cell r="Y1563" t="str">
            <v>East Carolina Behavioral Health</v>
          </cell>
          <cell r="AA1563" t="str">
            <v>SELF PAY</v>
          </cell>
          <cell r="AB1563" t="str">
            <v>SELF PAY</v>
          </cell>
          <cell r="AC1563" t="str">
            <v>MEDICAID(NC)</v>
          </cell>
          <cell r="AD1563" t="str">
            <v>MEDICAID</v>
          </cell>
          <cell r="AK1563" t="str">
            <v>Medicaid</v>
          </cell>
          <cell r="AL1563">
            <v>35.893150684931506</v>
          </cell>
          <cell r="AM1563">
            <v>2039</v>
          </cell>
          <cell r="AN1563">
            <v>1</v>
          </cell>
          <cell r="AO1563">
            <v>1</v>
          </cell>
          <cell r="AP1563">
            <v>20110303</v>
          </cell>
          <cell r="AQ1563">
            <v>13</v>
          </cell>
          <cell r="AR1563" t="str">
            <v>8-30 Days</v>
          </cell>
          <cell r="AS1563">
            <v>0</v>
          </cell>
          <cell r="AT1563">
            <v>0</v>
          </cell>
          <cell r="AU1563">
            <v>0</v>
          </cell>
          <cell r="AV1563" t="b">
            <v>0</v>
          </cell>
          <cell r="AW1563" t="b">
            <v>1</v>
          </cell>
          <cell r="AX1563" t="b">
            <v>1</v>
          </cell>
          <cell r="AY1563" t="b">
            <v>0</v>
          </cell>
          <cell r="AZ1563">
            <v>1</v>
          </cell>
          <cell r="BA1563" t="b">
            <v>1</v>
          </cell>
          <cell r="BB1563" t="b">
            <v>1</v>
          </cell>
          <cell r="BC1563">
            <v>1</v>
          </cell>
        </row>
        <row r="1564">
          <cell r="A1564" t="str">
            <v>8</v>
          </cell>
          <cell r="B1564" t="str">
            <v>2011/01/27</v>
          </cell>
          <cell r="C1564" t="str">
            <v>2011/02/10</v>
          </cell>
          <cell r="D1564">
            <v>0</v>
          </cell>
          <cell r="E1564">
            <v>2169807</v>
          </cell>
          <cell r="F1564" t="str">
            <v>M</v>
          </cell>
          <cell r="G1564" t="str">
            <v>T</v>
          </cell>
          <cell r="H1564" t="str">
            <v>1987/06/09</v>
          </cell>
          <cell r="I1564" t="str">
            <v>ADATC</v>
          </cell>
          <cell r="J1564" t="str">
            <v>R. J. Blackley ADATC</v>
          </cell>
          <cell r="K1564" t="str">
            <v>950437015M</v>
          </cell>
          <cell r="M1564" t="str">
            <v>1105324</v>
          </cell>
          <cell r="N1564" t="str">
            <v>C</v>
          </cell>
          <cell r="O1564" t="str">
            <v>308</v>
          </cell>
          <cell r="P1564" t="str">
            <v>Wake</v>
          </cell>
          <cell r="Q1564" t="str">
            <v>Program Completion ADATC only</v>
          </cell>
          <cell r="R1564" t="str">
            <v>Other outpatient and residential non state facilit</v>
          </cell>
          <cell r="S1564" t="str">
            <v>Private residence</v>
          </cell>
          <cell r="T1564" t="str">
            <v>SA</v>
          </cell>
          <cell r="U1564" t="str">
            <v>Wake</v>
          </cell>
          <cell r="V1564" t="str">
            <v>Wake</v>
          </cell>
          <cell r="W1564" t="str">
            <v>Wake</v>
          </cell>
          <cell r="X1564" t="str">
            <v>Wake</v>
          </cell>
          <cell r="Y1564" t="str">
            <v>Wake</v>
          </cell>
          <cell r="AA1564" t="str">
            <v>BLUE CROSS OF NC</v>
          </cell>
          <cell r="AB1564" t="str">
            <v>BLUE CROSS</v>
          </cell>
          <cell r="AC1564" t="str">
            <v>SELF PAY</v>
          </cell>
          <cell r="AD1564" t="str">
            <v>SELF PAY</v>
          </cell>
          <cell r="AK1564" t="str">
            <v>Private</v>
          </cell>
          <cell r="AL1564">
            <v>24.158904109589042</v>
          </cell>
          <cell r="AM1564">
            <v>1217</v>
          </cell>
          <cell r="AN1564">
            <v>1</v>
          </cell>
          <cell r="AO1564">
            <v>1</v>
          </cell>
          <cell r="AP1564">
            <v>20110520</v>
          </cell>
          <cell r="AQ1564">
            <v>99</v>
          </cell>
          <cell r="AR1564" t="str">
            <v>&gt;60 Days</v>
          </cell>
          <cell r="AS1564">
            <v>0</v>
          </cell>
          <cell r="AT1564">
            <v>0</v>
          </cell>
          <cell r="AU1564">
            <v>0</v>
          </cell>
          <cell r="AV1564" t="b">
            <v>0</v>
          </cell>
          <cell r="AW1564" t="b">
            <v>1</v>
          </cell>
          <cell r="AX1564" t="b">
            <v>1</v>
          </cell>
          <cell r="AY1564" t="b">
            <v>0</v>
          </cell>
          <cell r="AZ1564">
            <v>1</v>
          </cell>
          <cell r="BA1564" t="b">
            <v>1</v>
          </cell>
          <cell r="BB1564" t="b">
            <v>1</v>
          </cell>
          <cell r="BC1564">
            <v>1</v>
          </cell>
        </row>
        <row r="1565">
          <cell r="A1565" t="str">
            <v>Q</v>
          </cell>
          <cell r="B1565" t="str">
            <v>2011/01/28</v>
          </cell>
          <cell r="C1565" t="str">
            <v>2011/02/18</v>
          </cell>
          <cell r="D1565">
            <v>0</v>
          </cell>
          <cell r="E1565">
            <v>2202110</v>
          </cell>
          <cell r="F1565" t="str">
            <v>F</v>
          </cell>
          <cell r="G1565" t="str">
            <v>T</v>
          </cell>
          <cell r="H1565" t="str">
            <v>1987/10/15</v>
          </cell>
          <cell r="I1565" t="str">
            <v>ADATC</v>
          </cell>
          <cell r="J1565" t="str">
            <v>W.B. Jones ADATC</v>
          </cell>
          <cell r="K1565" t="str">
            <v>946619213M</v>
          </cell>
          <cell r="L1565" t="str">
            <v>946619213M</v>
          </cell>
          <cell r="M1565" t="str">
            <v>1105325</v>
          </cell>
          <cell r="N1565" t="str">
            <v>East</v>
          </cell>
          <cell r="O1565" t="str">
            <v>304</v>
          </cell>
          <cell r="P1565" t="str">
            <v>Southeastern Regional</v>
          </cell>
          <cell r="Q1565" t="str">
            <v>Program Completion ADATC only</v>
          </cell>
          <cell r="R1565" t="str">
            <v>Other outpatient and residential non state facilit</v>
          </cell>
          <cell r="S1565" t="str">
            <v>Private residence</v>
          </cell>
          <cell r="T1565" t="str">
            <v>SA</v>
          </cell>
          <cell r="U1565" t="str">
            <v>Robeson</v>
          </cell>
          <cell r="V1565" t="str">
            <v>Robeson</v>
          </cell>
          <cell r="W1565" t="str">
            <v>Robeson</v>
          </cell>
          <cell r="X1565" t="str">
            <v>Southeastern Regional</v>
          </cell>
          <cell r="Y1565" t="str">
            <v>Southeastern Regional</v>
          </cell>
          <cell r="AA1565" t="str">
            <v>SELF PAY</v>
          </cell>
          <cell r="AB1565" t="str">
            <v>SELF PAY</v>
          </cell>
          <cell r="AC1565" t="str">
            <v>MEDICAID(NC)</v>
          </cell>
          <cell r="AD1565" t="str">
            <v>MEDICAID</v>
          </cell>
          <cell r="AK1565" t="str">
            <v>Medicaid</v>
          </cell>
          <cell r="AL1565">
            <v>23.80821917808219</v>
          </cell>
          <cell r="AM1565">
            <v>1947</v>
          </cell>
          <cell r="AN1565">
            <v>1</v>
          </cell>
          <cell r="AO1565">
            <v>1</v>
          </cell>
          <cell r="AP1565">
            <v>20110222</v>
          </cell>
          <cell r="AQ1565">
            <v>4</v>
          </cell>
          <cell r="AR1565" t="str">
            <v>0-7 Days</v>
          </cell>
          <cell r="AS1565">
            <v>0</v>
          </cell>
          <cell r="AT1565">
            <v>0</v>
          </cell>
          <cell r="AU1565">
            <v>0</v>
          </cell>
          <cell r="AV1565" t="b">
            <v>0</v>
          </cell>
          <cell r="AW1565" t="b">
            <v>1</v>
          </cell>
          <cell r="AX1565" t="b">
            <v>1</v>
          </cell>
          <cell r="AY1565" t="b">
            <v>0</v>
          </cell>
          <cell r="AZ1565">
            <v>1</v>
          </cell>
          <cell r="BA1565" t="b">
            <v>1</v>
          </cell>
          <cell r="BB1565" t="b">
            <v>1</v>
          </cell>
          <cell r="BC1565">
            <v>1</v>
          </cell>
        </row>
        <row r="1566">
          <cell r="A1566" t="str">
            <v>Q</v>
          </cell>
          <cell r="B1566" t="str">
            <v>2011/01/28</v>
          </cell>
          <cell r="C1566" t="str">
            <v>2011/02/09</v>
          </cell>
          <cell r="D1566">
            <v>0</v>
          </cell>
          <cell r="E1566">
            <v>2302006</v>
          </cell>
          <cell r="F1566" t="str">
            <v>F</v>
          </cell>
          <cell r="G1566" t="str">
            <v>T</v>
          </cell>
          <cell r="H1566" t="str">
            <v>1965/05/16</v>
          </cell>
          <cell r="I1566" t="str">
            <v>ADATC</v>
          </cell>
          <cell r="J1566" t="str">
            <v>W.B. Jones ADATC</v>
          </cell>
          <cell r="K1566" t="str">
            <v>948926776R</v>
          </cell>
          <cell r="L1566" t="str">
            <v>948926776R</v>
          </cell>
          <cell r="M1566" t="str">
            <v>1105326</v>
          </cell>
          <cell r="N1566" t="str">
            <v>East</v>
          </cell>
          <cell r="O1566" t="str">
            <v>407</v>
          </cell>
          <cell r="P1566" t="str">
            <v>ECBH</v>
          </cell>
          <cell r="Q1566" t="str">
            <v>Therapeutic discharge  (patient is non-compliant with program guidelines - without physical or verbal altercation)</v>
          </cell>
          <cell r="R1566" t="str">
            <v>Other outpatient and residential non state facilit</v>
          </cell>
          <cell r="S1566" t="str">
            <v>Private residence</v>
          </cell>
          <cell r="T1566" t="str">
            <v>SA</v>
          </cell>
          <cell r="U1566" t="str">
            <v>Craven</v>
          </cell>
          <cell r="V1566" t="str">
            <v>Craven</v>
          </cell>
          <cell r="W1566" t="str">
            <v>Craven</v>
          </cell>
          <cell r="X1566" t="str">
            <v>ECBH</v>
          </cell>
          <cell r="Y1566" t="str">
            <v>East Carolina Behavioral Health</v>
          </cell>
          <cell r="AA1566" t="str">
            <v>SELF PAY</v>
          </cell>
          <cell r="AB1566" t="str">
            <v>SELF PAY</v>
          </cell>
          <cell r="AC1566" t="str">
            <v>MEDICAID(NC)</v>
          </cell>
          <cell r="AD1566" t="str">
            <v>MEDICAID</v>
          </cell>
          <cell r="AK1566" t="str">
            <v>Medicaid</v>
          </cell>
          <cell r="AL1566">
            <v>46.238356164383561</v>
          </cell>
          <cell r="AM1566">
            <v>2040</v>
          </cell>
          <cell r="AN1566">
            <v>1</v>
          </cell>
          <cell r="AO1566">
            <v>1</v>
          </cell>
          <cell r="AP1566">
            <v>20110416</v>
          </cell>
          <cell r="AQ1566">
            <v>66</v>
          </cell>
          <cell r="AR1566" t="str">
            <v>&gt;60 Days</v>
          </cell>
          <cell r="AS1566">
            <v>0</v>
          </cell>
          <cell r="AT1566">
            <v>0</v>
          </cell>
          <cell r="AU1566">
            <v>0</v>
          </cell>
          <cell r="AV1566" t="b">
            <v>0</v>
          </cell>
          <cell r="AW1566" t="b">
            <v>1</v>
          </cell>
          <cell r="AX1566" t="b">
            <v>1</v>
          </cell>
          <cell r="AY1566" t="b">
            <v>0</v>
          </cell>
          <cell r="AZ1566">
            <v>0</v>
          </cell>
          <cell r="BA1566" t="b">
            <v>0</v>
          </cell>
          <cell r="BB1566" t="b">
            <v>1</v>
          </cell>
          <cell r="BC1566">
            <v>1</v>
          </cell>
        </row>
        <row r="1567">
          <cell r="A1567" t="str">
            <v>1</v>
          </cell>
          <cell r="B1567" t="str">
            <v>2011/01/27</v>
          </cell>
          <cell r="C1567" t="str">
            <v>2011/02/01</v>
          </cell>
          <cell r="D1567">
            <v>0</v>
          </cell>
          <cell r="E1567">
            <v>2302001</v>
          </cell>
          <cell r="F1567" t="str">
            <v>F</v>
          </cell>
          <cell r="G1567" t="str">
            <v>T</v>
          </cell>
          <cell r="H1567" t="str">
            <v>1983/01/05</v>
          </cell>
          <cell r="I1567" t="str">
            <v>Psych Hospital</v>
          </cell>
          <cell r="J1567" t="str">
            <v>Cherry</v>
          </cell>
          <cell r="K1567" t="str">
            <v>901078230L</v>
          </cell>
          <cell r="L1567" t="str">
            <v>901078230L</v>
          </cell>
          <cell r="M1567" t="str">
            <v>1105327</v>
          </cell>
          <cell r="N1567" t="str">
            <v>East</v>
          </cell>
          <cell r="O1567" t="str">
            <v>401</v>
          </cell>
          <cell r="P1567" t="str">
            <v>Southeastern Center</v>
          </cell>
          <cell r="Q1567" t="str">
            <v>Direct with Approval</v>
          </cell>
          <cell r="R1567" t="str">
            <v>Other outpatient and residential non state facilit</v>
          </cell>
          <cell r="S1567" t="str">
            <v>Private residence</v>
          </cell>
          <cell r="T1567" t="str">
            <v>MH</v>
          </cell>
          <cell r="U1567" t="str">
            <v>New Hanover</v>
          </cell>
          <cell r="V1567" t="str">
            <v>New Hanover</v>
          </cell>
          <cell r="W1567" t="str">
            <v>New Hanover</v>
          </cell>
          <cell r="X1567" t="str">
            <v>Southeastern Center</v>
          </cell>
          <cell r="Y1567" t="str">
            <v>Southeastern Center</v>
          </cell>
          <cell r="AA1567" t="str">
            <v>SELF PAY</v>
          </cell>
          <cell r="AB1567" t="str">
            <v>SELF PAY</v>
          </cell>
          <cell r="AC1567" t="str">
            <v>MEDICAID(NC)</v>
          </cell>
          <cell r="AD1567" t="str">
            <v>MEDICAID</v>
          </cell>
          <cell r="AK1567" t="str">
            <v>Medicaid</v>
          </cell>
          <cell r="AL1567">
            <v>28.586301369863012</v>
          </cell>
          <cell r="AM1567">
            <v>706</v>
          </cell>
          <cell r="AN1567">
            <v>1</v>
          </cell>
          <cell r="AO1567">
            <v>1</v>
          </cell>
          <cell r="AP1567">
            <v>20110202</v>
          </cell>
          <cell r="AQ1567">
            <v>1</v>
          </cell>
          <cell r="AR1567" t="str">
            <v>0-7 Days</v>
          </cell>
          <cell r="AS1567">
            <v>0</v>
          </cell>
          <cell r="AT1567">
            <v>0</v>
          </cell>
          <cell r="AU1567">
            <v>1</v>
          </cell>
          <cell r="AV1567" t="b">
            <v>1</v>
          </cell>
          <cell r="AW1567" t="b">
            <v>1</v>
          </cell>
          <cell r="AX1567" t="b">
            <v>1</v>
          </cell>
          <cell r="AY1567" t="b">
            <v>0</v>
          </cell>
          <cell r="AZ1567">
            <v>0</v>
          </cell>
          <cell r="BA1567" t="b">
            <v>1</v>
          </cell>
          <cell r="BB1567" t="b">
            <v>1</v>
          </cell>
          <cell r="BC1567">
            <v>1</v>
          </cell>
        </row>
        <row r="1568">
          <cell r="A1568" t="str">
            <v>H</v>
          </cell>
          <cell r="B1568" t="str">
            <v>2011/01/27</v>
          </cell>
          <cell r="C1568" t="str">
            <v>2011/02/12</v>
          </cell>
          <cell r="D1568">
            <v>0</v>
          </cell>
          <cell r="E1568">
            <v>2302002</v>
          </cell>
          <cell r="F1568" t="str">
            <v>F</v>
          </cell>
          <cell r="G1568" t="str">
            <v>T</v>
          </cell>
          <cell r="H1568" t="str">
            <v>1982/04/07</v>
          </cell>
          <cell r="I1568" t="str">
            <v>ADATC</v>
          </cell>
          <cell r="J1568" t="str">
            <v>J F Keith ADATC</v>
          </cell>
          <cell r="K1568" t="str">
            <v>948075378M</v>
          </cell>
          <cell r="L1568" t="str">
            <v>948075378M</v>
          </cell>
          <cell r="M1568" t="str">
            <v>1105328</v>
          </cell>
          <cell r="N1568" t="str">
            <v>West</v>
          </cell>
          <cell r="O1568" t="str">
            <v>110</v>
          </cell>
          <cell r="P1568" t="str">
            <v>Mecklenburg</v>
          </cell>
          <cell r="Q1568" t="str">
            <v>Personal Reasons  (situational issue arises and patient is discharged with treatment team approval - i.e. death in family, family emergency)</v>
          </cell>
          <cell r="R1568" t="str">
            <v>Other outpatient and residential non state facilit</v>
          </cell>
          <cell r="S1568" t="str">
            <v>Private residence</v>
          </cell>
          <cell r="T1568" t="str">
            <v>SA</v>
          </cell>
          <cell r="U1568" t="str">
            <v>Mecklenburg</v>
          </cell>
          <cell r="V1568" t="str">
            <v>Mecklenburg</v>
          </cell>
          <cell r="W1568" t="str">
            <v>Mecklenburg</v>
          </cell>
          <cell r="X1568" t="str">
            <v>Mecklenburg</v>
          </cell>
          <cell r="Y1568" t="str">
            <v>Mecklenburg</v>
          </cell>
          <cell r="AA1568" t="str">
            <v>SELF PAY</v>
          </cell>
          <cell r="AB1568" t="str">
            <v>SELF PAY</v>
          </cell>
          <cell r="AC1568" t="str">
            <v>MEDICAID(NC)</v>
          </cell>
          <cell r="AD1568" t="str">
            <v>MEDICAID</v>
          </cell>
          <cell r="AK1568" t="str">
            <v>Medicaid</v>
          </cell>
          <cell r="AL1568">
            <v>29.334246575342465</v>
          </cell>
          <cell r="AM1568">
            <v>1635</v>
          </cell>
          <cell r="AN1568">
            <v>0</v>
          </cell>
          <cell r="AO1568">
            <v>0</v>
          </cell>
          <cell r="AP1568" t="str">
            <v>.</v>
          </cell>
          <cell r="AQ1568" t="str">
            <v>.</v>
          </cell>
          <cell r="AR1568" t="str">
            <v>Not Seen</v>
          </cell>
          <cell r="AS1568">
            <v>0</v>
          </cell>
          <cell r="AT1568">
            <v>0</v>
          </cell>
          <cell r="AU1568">
            <v>0</v>
          </cell>
          <cell r="AV1568" t="b">
            <v>0</v>
          </cell>
          <cell r="AW1568" t="b">
            <v>1</v>
          </cell>
          <cell r="AX1568" t="b">
            <v>1</v>
          </cell>
          <cell r="AY1568" t="b">
            <v>0</v>
          </cell>
          <cell r="AZ1568">
            <v>0</v>
          </cell>
          <cell r="BA1568" t="b">
            <v>0</v>
          </cell>
          <cell r="BB1568" t="b">
            <v>1</v>
          </cell>
          <cell r="BC1568">
            <v>1</v>
          </cell>
        </row>
        <row r="1569">
          <cell r="A1569" t="str">
            <v>2</v>
          </cell>
          <cell r="B1569" t="str">
            <v>2011/01/27</v>
          </cell>
          <cell r="C1569" t="str">
            <v>2011/02/10</v>
          </cell>
          <cell r="D1569">
            <v>0</v>
          </cell>
          <cell r="E1569">
            <v>2302003</v>
          </cell>
          <cell r="F1569" t="str">
            <v>F</v>
          </cell>
          <cell r="G1569" t="str">
            <v>T</v>
          </cell>
          <cell r="H1569" t="str">
            <v>1985/06/04</v>
          </cell>
          <cell r="I1569" t="str">
            <v>Psych Hospital</v>
          </cell>
          <cell r="J1569" t="str">
            <v>Broughton</v>
          </cell>
          <cell r="K1569" t="str">
            <v>949758728R</v>
          </cell>
          <cell r="L1569" t="str">
            <v>949758728R</v>
          </cell>
          <cell r="M1569" t="str">
            <v>1105329</v>
          </cell>
          <cell r="N1569" t="str">
            <v>West</v>
          </cell>
          <cell r="O1569" t="str">
            <v>109</v>
          </cell>
          <cell r="P1569" t="str">
            <v>Mental Health Partners</v>
          </cell>
          <cell r="Q1569" t="str">
            <v>Direct to Outpatient Commitment</v>
          </cell>
          <cell r="R1569" t="str">
            <v>Other outpatient and residential non state facilit</v>
          </cell>
          <cell r="S1569" t="str">
            <v>Private residence</v>
          </cell>
          <cell r="T1569" t="str">
            <v>MH</v>
          </cell>
          <cell r="U1569" t="str">
            <v>Catawba</v>
          </cell>
          <cell r="V1569" t="str">
            <v>Catawba</v>
          </cell>
          <cell r="W1569" t="str">
            <v>Catawba</v>
          </cell>
          <cell r="X1569" t="str">
            <v>Mental Health Partners</v>
          </cell>
          <cell r="Y1569" t="str">
            <v>Mental Health Partners</v>
          </cell>
          <cell r="AA1569" t="str">
            <v>MEDICARE PART A</v>
          </cell>
          <cell r="AB1569" t="str">
            <v>MEDICARE</v>
          </cell>
          <cell r="AC1569" t="str">
            <v>SELF PAY</v>
          </cell>
          <cell r="AD1569" t="str">
            <v>SELF PAY</v>
          </cell>
          <cell r="AE1569" t="str">
            <v>MEDICARE PART B</v>
          </cell>
          <cell r="AF1569" t="str">
            <v>MEDICARE</v>
          </cell>
          <cell r="AG1569" t="str">
            <v>MEDICAID(NC)</v>
          </cell>
          <cell r="AH1569" t="str">
            <v>MEDICAID</v>
          </cell>
          <cell r="AK1569" t="str">
            <v>Medicaid</v>
          </cell>
          <cell r="AL1569">
            <v>26.172602739726027</v>
          </cell>
          <cell r="AM1569">
            <v>965</v>
          </cell>
          <cell r="AN1569">
            <v>1</v>
          </cell>
          <cell r="AO1569">
            <v>1</v>
          </cell>
          <cell r="AP1569">
            <v>20110215</v>
          </cell>
          <cell r="AQ1569">
            <v>5</v>
          </cell>
          <cell r="AR1569" t="str">
            <v>0-7 Days</v>
          </cell>
          <cell r="AS1569">
            <v>0</v>
          </cell>
          <cell r="AT1569">
            <v>0</v>
          </cell>
          <cell r="AU1569">
            <v>1</v>
          </cell>
          <cell r="AV1569" t="b">
            <v>1</v>
          </cell>
          <cell r="AW1569" t="b">
            <v>1</v>
          </cell>
          <cell r="AX1569" t="b">
            <v>1</v>
          </cell>
          <cell r="AY1569" t="b">
            <v>0</v>
          </cell>
          <cell r="AZ1569">
            <v>0</v>
          </cell>
          <cell r="BA1569" t="b">
            <v>1</v>
          </cell>
          <cell r="BB1569" t="b">
            <v>1</v>
          </cell>
          <cell r="BC1569">
            <v>1</v>
          </cell>
        </row>
        <row r="1570">
          <cell r="A1570" t="str">
            <v>2</v>
          </cell>
          <cell r="B1570" t="str">
            <v>2011/02/28</v>
          </cell>
          <cell r="C1570" t="str">
            <v>2011/03/09</v>
          </cell>
          <cell r="D1570">
            <v>0</v>
          </cell>
          <cell r="E1570">
            <v>2302003</v>
          </cell>
          <cell r="F1570" t="str">
            <v>F</v>
          </cell>
          <cell r="G1570" t="str">
            <v>T</v>
          </cell>
          <cell r="H1570" t="str">
            <v>1985/06/04</v>
          </cell>
          <cell r="I1570" t="str">
            <v>Psych Hospital</v>
          </cell>
          <cell r="J1570" t="str">
            <v>Broughton</v>
          </cell>
          <cell r="K1570" t="str">
            <v>949758728R</v>
          </cell>
          <cell r="L1570" t="str">
            <v>949758728R</v>
          </cell>
          <cell r="M1570" t="str">
            <v>1105329</v>
          </cell>
          <cell r="N1570" t="str">
            <v>West</v>
          </cell>
          <cell r="O1570" t="str">
            <v>109</v>
          </cell>
          <cell r="P1570" t="str">
            <v>Mental Health Partners</v>
          </cell>
          <cell r="Q1570" t="str">
            <v>Direct with Approval</v>
          </cell>
          <cell r="R1570" t="str">
            <v>Other outpatient and residential non state facilit</v>
          </cell>
          <cell r="S1570" t="str">
            <v>Private residence</v>
          </cell>
          <cell r="T1570" t="str">
            <v>MH</v>
          </cell>
          <cell r="U1570" t="str">
            <v>Catawba</v>
          </cell>
          <cell r="V1570" t="str">
            <v>Catawba</v>
          </cell>
          <cell r="W1570" t="str">
            <v>Catawba</v>
          </cell>
          <cell r="X1570" t="str">
            <v>Mental Health Partners</v>
          </cell>
          <cell r="Y1570" t="str">
            <v>Mental Health Partners</v>
          </cell>
          <cell r="AA1570" t="str">
            <v>MEDICARE PART A</v>
          </cell>
          <cell r="AB1570" t="str">
            <v>MEDICARE</v>
          </cell>
          <cell r="AC1570" t="str">
            <v>SELF PAY</v>
          </cell>
          <cell r="AD1570" t="str">
            <v>SELF PAY</v>
          </cell>
          <cell r="AE1570" t="str">
            <v>MEDICARE PART B</v>
          </cell>
          <cell r="AF1570" t="str">
            <v>MEDICARE</v>
          </cell>
          <cell r="AG1570" t="str">
            <v>MEDICAID(NC)</v>
          </cell>
          <cell r="AH1570" t="str">
            <v>MEDICAID</v>
          </cell>
          <cell r="AK1570" t="str">
            <v>Medicaid</v>
          </cell>
          <cell r="AL1570">
            <v>26.172602739726027</v>
          </cell>
          <cell r="AM1570">
            <v>966</v>
          </cell>
          <cell r="AN1570">
            <v>1</v>
          </cell>
          <cell r="AO1570">
            <v>1</v>
          </cell>
          <cell r="AP1570">
            <v>20110324</v>
          </cell>
          <cell r="AQ1570">
            <v>15</v>
          </cell>
          <cell r="AR1570" t="str">
            <v>8-30 Days</v>
          </cell>
          <cell r="AS1570">
            <v>0</v>
          </cell>
          <cell r="AT1570">
            <v>0</v>
          </cell>
          <cell r="AU1570">
            <v>1</v>
          </cell>
          <cell r="AV1570" t="b">
            <v>1</v>
          </cell>
          <cell r="AW1570" t="b">
            <v>1</v>
          </cell>
          <cell r="AX1570" t="b">
            <v>1</v>
          </cell>
          <cell r="AY1570" t="b">
            <v>0</v>
          </cell>
          <cell r="AZ1570">
            <v>0</v>
          </cell>
          <cell r="BA1570" t="b">
            <v>1</v>
          </cell>
          <cell r="BB1570" t="b">
            <v>1</v>
          </cell>
          <cell r="BC1570">
            <v>1</v>
          </cell>
        </row>
        <row r="1571">
          <cell r="A1571" t="str">
            <v>1</v>
          </cell>
          <cell r="B1571" t="str">
            <v>2011/01/27</v>
          </cell>
          <cell r="C1571" t="str">
            <v>2011/02/04</v>
          </cell>
          <cell r="D1571">
            <v>0</v>
          </cell>
          <cell r="E1571">
            <v>2302004</v>
          </cell>
          <cell r="F1571" t="str">
            <v>M</v>
          </cell>
          <cell r="G1571" t="str">
            <v>T</v>
          </cell>
          <cell r="H1571" t="str">
            <v>1956/08/07</v>
          </cell>
          <cell r="I1571" t="str">
            <v>Psych Hospital</v>
          </cell>
          <cell r="J1571" t="str">
            <v>Cherry</v>
          </cell>
          <cell r="K1571" t="str">
            <v>951702925K</v>
          </cell>
          <cell r="M1571" t="str">
            <v>1105330</v>
          </cell>
          <cell r="N1571" t="str">
            <v>East</v>
          </cell>
          <cell r="O1571" t="str">
            <v>401</v>
          </cell>
          <cell r="P1571" t="str">
            <v>Southeastern Center</v>
          </cell>
          <cell r="Q1571" t="str">
            <v>Direct to Outpatient Commitment</v>
          </cell>
          <cell r="R1571" t="str">
            <v>Other outpatient and residential non state facilit</v>
          </cell>
          <cell r="S1571" t="str">
            <v>Private residence</v>
          </cell>
          <cell r="T1571" t="str">
            <v>MH</v>
          </cell>
          <cell r="U1571" t="str">
            <v>Pender</v>
          </cell>
          <cell r="V1571" t="str">
            <v>Pender</v>
          </cell>
          <cell r="W1571" t="str">
            <v>Pender</v>
          </cell>
          <cell r="X1571" t="str">
            <v>Southeastern Center</v>
          </cell>
          <cell r="Y1571" t="str">
            <v>Southeastern Center</v>
          </cell>
          <cell r="AA1571" t="str">
            <v>SELF PAY</v>
          </cell>
          <cell r="AB1571" t="str">
            <v>SELF PAY</v>
          </cell>
          <cell r="AK1571" t="str">
            <v>Self</v>
          </cell>
          <cell r="AL1571">
            <v>55.016438356164386</v>
          </cell>
          <cell r="AM1571">
            <v>707</v>
          </cell>
          <cell r="AN1571">
            <v>1</v>
          </cell>
          <cell r="AO1571">
            <v>1</v>
          </cell>
          <cell r="AP1571">
            <v>20110209</v>
          </cell>
          <cell r="AQ1571">
            <v>5</v>
          </cell>
          <cell r="AR1571" t="str">
            <v>0-7 Days</v>
          </cell>
          <cell r="AS1571">
            <v>0</v>
          </cell>
          <cell r="AT1571">
            <v>0</v>
          </cell>
          <cell r="AU1571">
            <v>1</v>
          </cell>
          <cell r="AV1571" t="b">
            <v>1</v>
          </cell>
          <cell r="AW1571" t="b">
            <v>1</v>
          </cell>
          <cell r="AX1571" t="b">
            <v>1</v>
          </cell>
          <cell r="AY1571" t="b">
            <v>0</v>
          </cell>
          <cell r="AZ1571">
            <v>0</v>
          </cell>
          <cell r="BA1571" t="b">
            <v>1</v>
          </cell>
          <cell r="BB1571" t="b">
            <v>1</v>
          </cell>
          <cell r="BC1571">
            <v>1</v>
          </cell>
        </row>
        <row r="1572">
          <cell r="A1572" t="str">
            <v>1</v>
          </cell>
          <cell r="B1572" t="str">
            <v>2011/01/27</v>
          </cell>
          <cell r="C1572" t="str">
            <v>2011/02/02</v>
          </cell>
          <cell r="D1572">
            <v>0</v>
          </cell>
          <cell r="E1572">
            <v>2302007</v>
          </cell>
          <cell r="F1572" t="str">
            <v>M</v>
          </cell>
          <cell r="G1572" t="str">
            <v>T</v>
          </cell>
          <cell r="H1572" t="str">
            <v>1978/04/19</v>
          </cell>
          <cell r="I1572" t="str">
            <v>Psych Hospital</v>
          </cell>
          <cell r="J1572" t="str">
            <v>Cherry</v>
          </cell>
          <cell r="K1572" t="str">
            <v>951773693M</v>
          </cell>
          <cell r="M1572" t="str">
            <v>1105331</v>
          </cell>
          <cell r="N1572" t="str">
            <v>East</v>
          </cell>
          <cell r="O1572" t="str">
            <v>407</v>
          </cell>
          <cell r="P1572" t="str">
            <v>ECBH</v>
          </cell>
          <cell r="Q1572" t="str">
            <v>Direct with Approval</v>
          </cell>
          <cell r="R1572" t="str">
            <v>Other outpatient and residential non state facilit</v>
          </cell>
          <cell r="S1572" t="str">
            <v>Other</v>
          </cell>
          <cell r="T1572" t="str">
            <v>MH</v>
          </cell>
          <cell r="U1572" t="str">
            <v>Pitt</v>
          </cell>
          <cell r="V1572" t="str">
            <v>Pitt</v>
          </cell>
          <cell r="W1572" t="str">
            <v>Pitt</v>
          </cell>
          <cell r="X1572" t="str">
            <v>ECBH</v>
          </cell>
          <cell r="Y1572" t="str">
            <v>East Carolina Behavioral Health</v>
          </cell>
          <cell r="AA1572" t="str">
            <v>SELF PAY</v>
          </cell>
          <cell r="AB1572" t="str">
            <v>SELF PAY</v>
          </cell>
          <cell r="AK1572" t="str">
            <v>Self</v>
          </cell>
          <cell r="AL1572">
            <v>33.304109589041097</v>
          </cell>
          <cell r="AM1572">
            <v>708</v>
          </cell>
          <cell r="AN1572">
            <v>0</v>
          </cell>
          <cell r="AO1572">
            <v>0</v>
          </cell>
          <cell r="AP1572" t="str">
            <v>.</v>
          </cell>
          <cell r="AQ1572" t="str">
            <v>.</v>
          </cell>
          <cell r="AR1572" t="str">
            <v>Not Seen</v>
          </cell>
          <cell r="AS1572">
            <v>0</v>
          </cell>
          <cell r="AT1572">
            <v>0</v>
          </cell>
          <cell r="AU1572">
            <v>1</v>
          </cell>
          <cell r="AV1572" t="b">
            <v>1</v>
          </cell>
          <cell r="AW1572" t="b">
            <v>1</v>
          </cell>
          <cell r="AX1572" t="b">
            <v>1</v>
          </cell>
          <cell r="AY1572" t="b">
            <v>0</v>
          </cell>
          <cell r="AZ1572">
            <v>0</v>
          </cell>
          <cell r="BA1572" t="b">
            <v>1</v>
          </cell>
          <cell r="BB1572" t="b">
            <v>1</v>
          </cell>
          <cell r="BC1572">
            <v>1</v>
          </cell>
        </row>
        <row r="1573">
          <cell r="A1573" t="str">
            <v>1</v>
          </cell>
          <cell r="B1573" t="str">
            <v>2011/02/03</v>
          </cell>
          <cell r="C1573" t="str">
            <v>2011/03/02</v>
          </cell>
          <cell r="D1573">
            <v>0</v>
          </cell>
          <cell r="E1573">
            <v>2302282</v>
          </cell>
          <cell r="F1573" t="str">
            <v>F</v>
          </cell>
          <cell r="G1573" t="str">
            <v>T</v>
          </cell>
          <cell r="H1573" t="str">
            <v>1997/06/18</v>
          </cell>
          <cell r="I1573" t="str">
            <v>Psych Hospital</v>
          </cell>
          <cell r="J1573" t="str">
            <v>Cherry</v>
          </cell>
          <cell r="K1573" t="str">
            <v>945487101N</v>
          </cell>
          <cell r="M1573" t="str">
            <v>1105332</v>
          </cell>
          <cell r="N1573" t="str">
            <v>East</v>
          </cell>
          <cell r="O1573" t="str">
            <v>401</v>
          </cell>
          <cell r="P1573" t="str">
            <v>Southeastern Center</v>
          </cell>
          <cell r="Q1573" t="str">
            <v>Direct to Outpatient Commitment</v>
          </cell>
          <cell r="R1573" t="str">
            <v>Other outpatient and residential non state facilit</v>
          </cell>
          <cell r="S1573" t="str">
            <v>Private residence</v>
          </cell>
          <cell r="T1573" t="str">
            <v>MH</v>
          </cell>
          <cell r="U1573" t="str">
            <v>Brunswick</v>
          </cell>
          <cell r="V1573" t="str">
            <v>Brunswick</v>
          </cell>
          <cell r="W1573" t="str">
            <v>Brunswick</v>
          </cell>
          <cell r="X1573" t="str">
            <v>Southeastern Center</v>
          </cell>
          <cell r="Y1573" t="str">
            <v>Southeastern Center</v>
          </cell>
          <cell r="AA1573" t="str">
            <v>NC HEALTH CHOICE</v>
          </cell>
          <cell r="AB1573" t="str">
            <v>BLUE CROSS</v>
          </cell>
          <cell r="AC1573" t="str">
            <v>SELF PAY</v>
          </cell>
          <cell r="AD1573" t="str">
            <v>SELF PAY</v>
          </cell>
          <cell r="AK1573" t="str">
            <v>Private</v>
          </cell>
          <cell r="AL1573">
            <v>14.126027397260273</v>
          </cell>
          <cell r="AM1573">
            <v>715</v>
          </cell>
          <cell r="AN1573">
            <v>0</v>
          </cell>
          <cell r="AO1573">
            <v>0</v>
          </cell>
          <cell r="AP1573" t="str">
            <v>.</v>
          </cell>
          <cell r="AQ1573" t="str">
            <v>.</v>
          </cell>
          <cell r="AR1573" t="str">
            <v>Not Seen</v>
          </cell>
          <cell r="AS1573">
            <v>0</v>
          </cell>
          <cell r="AT1573">
            <v>0</v>
          </cell>
          <cell r="AU1573">
            <v>1</v>
          </cell>
          <cell r="AV1573" t="b">
            <v>1</v>
          </cell>
          <cell r="AW1573" t="b">
            <v>1</v>
          </cell>
          <cell r="AX1573" t="b">
            <v>1</v>
          </cell>
          <cell r="AY1573" t="b">
            <v>0</v>
          </cell>
          <cell r="AZ1573">
            <v>0</v>
          </cell>
          <cell r="BA1573" t="b">
            <v>1</v>
          </cell>
          <cell r="BB1573" t="b">
            <v>1</v>
          </cell>
          <cell r="BC1573">
            <v>1</v>
          </cell>
        </row>
        <row r="1574">
          <cell r="A1574" t="str">
            <v>0</v>
          </cell>
          <cell r="B1574" t="str">
            <v>2011/01/28</v>
          </cell>
          <cell r="C1574" t="str">
            <v>2011/02/21</v>
          </cell>
          <cell r="D1574">
            <v>0</v>
          </cell>
          <cell r="E1574">
            <v>2109597</v>
          </cell>
          <cell r="F1574" t="str">
            <v>M</v>
          </cell>
          <cell r="G1574" t="str">
            <v>T</v>
          </cell>
          <cell r="H1574" t="str">
            <v>1986/08/11</v>
          </cell>
          <cell r="I1574" t="str">
            <v>Psych Hospital</v>
          </cell>
          <cell r="J1574" t="str">
            <v>Central Regional Hospital</v>
          </cell>
          <cell r="K1574" t="str">
            <v>949808848T</v>
          </cell>
          <cell r="L1574" t="str">
            <v>949808848T</v>
          </cell>
          <cell r="M1574" t="str">
            <v>1105333</v>
          </cell>
          <cell r="N1574" t="str">
            <v>C</v>
          </cell>
          <cell r="O1574" t="str">
            <v>207</v>
          </cell>
          <cell r="P1574" t="str">
            <v>Durham</v>
          </cell>
          <cell r="Q1574" t="str">
            <v>Direct with Approval</v>
          </cell>
          <cell r="R1574" t="str">
            <v>Other outpatient and residential non state facilit</v>
          </cell>
          <cell r="S1574" t="str">
            <v>Private residence</v>
          </cell>
          <cell r="T1574" t="str">
            <v>MH</v>
          </cell>
          <cell r="U1574" t="str">
            <v>Durham</v>
          </cell>
          <cell r="V1574" t="str">
            <v>Durham</v>
          </cell>
          <cell r="W1574" t="str">
            <v>Durham</v>
          </cell>
          <cell r="X1574" t="str">
            <v>Durham</v>
          </cell>
          <cell r="Y1574" t="str">
            <v>Durham Center</v>
          </cell>
          <cell r="AA1574" t="str">
            <v>SELF PAY</v>
          </cell>
          <cell r="AB1574" t="str">
            <v>SELF PAY</v>
          </cell>
          <cell r="AC1574" t="str">
            <v>MEDICAID(NC)</v>
          </cell>
          <cell r="AD1574" t="str">
            <v>MEDICAID</v>
          </cell>
          <cell r="AK1574" t="str">
            <v>Medicaid</v>
          </cell>
          <cell r="AL1574">
            <v>24.986301369863014</v>
          </cell>
          <cell r="AM1574">
            <v>277</v>
          </cell>
          <cell r="AN1574">
            <v>1</v>
          </cell>
          <cell r="AO1574">
            <v>1</v>
          </cell>
          <cell r="AP1574">
            <v>20110222</v>
          </cell>
          <cell r="AQ1574">
            <v>1</v>
          </cell>
          <cell r="AR1574" t="str">
            <v>0-7 Days</v>
          </cell>
          <cell r="AS1574">
            <v>1</v>
          </cell>
          <cell r="AT1574">
            <v>1</v>
          </cell>
          <cell r="AU1574">
            <v>1</v>
          </cell>
          <cell r="AV1574" t="b">
            <v>1</v>
          </cell>
          <cell r="AW1574" t="b">
            <v>1</v>
          </cell>
          <cell r="AX1574" t="b">
            <v>1</v>
          </cell>
          <cell r="AY1574" t="b">
            <v>0</v>
          </cell>
          <cell r="AZ1574">
            <v>0</v>
          </cell>
          <cell r="BA1574" t="b">
            <v>1</v>
          </cell>
          <cell r="BB1574" t="b">
            <v>1</v>
          </cell>
          <cell r="BC1574">
            <v>1</v>
          </cell>
        </row>
        <row r="1575">
          <cell r="A1575" t="str">
            <v>H</v>
          </cell>
          <cell r="B1575" t="str">
            <v>2011/01/28</v>
          </cell>
          <cell r="C1575" t="str">
            <v>2011/02/07</v>
          </cell>
          <cell r="D1575">
            <v>0</v>
          </cell>
          <cell r="E1575">
            <v>2302008</v>
          </cell>
          <cell r="F1575" t="str">
            <v>M</v>
          </cell>
          <cell r="G1575" t="str">
            <v>T</v>
          </cell>
          <cell r="H1575" t="str">
            <v>1980/02/25</v>
          </cell>
          <cell r="I1575" t="str">
            <v>ADATC</v>
          </cell>
          <cell r="J1575" t="str">
            <v>J F Keith ADATC</v>
          </cell>
          <cell r="K1575" t="str">
            <v>951717965L</v>
          </cell>
          <cell r="M1575" t="str">
            <v>1105334</v>
          </cell>
          <cell r="N1575" t="str">
            <v>West</v>
          </cell>
          <cell r="O1575" t="str">
            <v>113</v>
          </cell>
          <cell r="P1575" t="str">
            <v>Western Highlands</v>
          </cell>
          <cell r="Q1575" t="str">
            <v>Program Completion ADATC only</v>
          </cell>
          <cell r="R1575" t="str">
            <v>Other outpatient and residential non state facilit</v>
          </cell>
          <cell r="S1575" t="str">
            <v>Homeless(street vehicle shelter for homeless)</v>
          </cell>
          <cell r="T1575" t="str">
            <v>SA</v>
          </cell>
          <cell r="U1575" t="str">
            <v>Buncombe</v>
          </cell>
          <cell r="V1575" t="str">
            <v>Buncombe</v>
          </cell>
          <cell r="W1575" t="str">
            <v>Buncombe</v>
          </cell>
          <cell r="Y1575" t="str">
            <v>Western Highlands</v>
          </cell>
          <cell r="AA1575" t="str">
            <v>SELF PAY</v>
          </cell>
          <cell r="AB1575" t="str">
            <v>SELF PAY</v>
          </cell>
          <cell r="AK1575" t="str">
            <v>Self</v>
          </cell>
          <cell r="AL1575">
            <v>31.449315068493149</v>
          </cell>
          <cell r="AM1575">
            <v>1636</v>
          </cell>
          <cell r="AN1575">
            <v>0</v>
          </cell>
          <cell r="AO1575">
            <v>0</v>
          </cell>
          <cell r="AP1575" t="str">
            <v>.</v>
          </cell>
          <cell r="AQ1575" t="str">
            <v>.</v>
          </cell>
          <cell r="AR1575" t="str">
            <v>Not Seen</v>
          </cell>
          <cell r="AS1575">
            <v>0</v>
          </cell>
          <cell r="AT1575">
            <v>0</v>
          </cell>
          <cell r="AU1575">
            <v>0</v>
          </cell>
          <cell r="AV1575" t="b">
            <v>0</v>
          </cell>
          <cell r="AW1575" t="b">
            <v>1</v>
          </cell>
          <cell r="AX1575" t="b">
            <v>1</v>
          </cell>
          <cell r="AY1575" t="b">
            <v>0</v>
          </cell>
          <cell r="AZ1575">
            <v>1</v>
          </cell>
          <cell r="BA1575" t="b">
            <v>1</v>
          </cell>
          <cell r="BB1575" t="b">
            <v>1</v>
          </cell>
          <cell r="BC1575">
            <v>1</v>
          </cell>
        </row>
        <row r="1576">
          <cell r="A1576" t="str">
            <v>1</v>
          </cell>
          <cell r="B1576" t="str">
            <v>2011/01/28</v>
          </cell>
          <cell r="C1576" t="str">
            <v>2011/02/04</v>
          </cell>
          <cell r="D1576">
            <v>0</v>
          </cell>
          <cell r="E1576">
            <v>2302009</v>
          </cell>
          <cell r="F1576" t="str">
            <v>F</v>
          </cell>
          <cell r="G1576" t="str">
            <v>T</v>
          </cell>
          <cell r="H1576" t="str">
            <v>1996/08/26</v>
          </cell>
          <cell r="I1576" t="str">
            <v>Psych Hospital</v>
          </cell>
          <cell r="J1576" t="str">
            <v>Cherry</v>
          </cell>
          <cell r="K1576" t="str">
            <v>944994411N</v>
          </cell>
          <cell r="M1576" t="str">
            <v>1105335</v>
          </cell>
          <cell r="N1576" t="str">
            <v>East</v>
          </cell>
          <cell r="O1576" t="str">
            <v>407</v>
          </cell>
          <cell r="P1576" t="str">
            <v>ECBH</v>
          </cell>
          <cell r="Q1576" t="str">
            <v>Direct with Approval</v>
          </cell>
          <cell r="R1576" t="str">
            <v>Other outpatient and residential non state facilit</v>
          </cell>
          <cell r="S1576" t="str">
            <v>Private residence</v>
          </cell>
          <cell r="T1576" t="str">
            <v>MH</v>
          </cell>
          <cell r="U1576" t="str">
            <v>Pitt</v>
          </cell>
          <cell r="V1576" t="str">
            <v>Pitt</v>
          </cell>
          <cell r="W1576" t="str">
            <v>Johnston</v>
          </cell>
          <cell r="X1576" t="str">
            <v>Johnston</v>
          </cell>
          <cell r="Y1576" t="str">
            <v>Johnston</v>
          </cell>
          <cell r="AA1576" t="str">
            <v>NC HEALTH CHOICE</v>
          </cell>
          <cell r="AB1576" t="str">
            <v>BLUE CROSS</v>
          </cell>
          <cell r="AC1576" t="str">
            <v>SELF PAY</v>
          </cell>
          <cell r="AD1576" t="str">
            <v>SELF PAY</v>
          </cell>
          <cell r="AK1576" t="str">
            <v>Private</v>
          </cell>
          <cell r="AL1576">
            <v>14.936986301369863</v>
          </cell>
          <cell r="AM1576">
            <v>709</v>
          </cell>
          <cell r="AN1576">
            <v>0</v>
          </cell>
          <cell r="AO1576">
            <v>0</v>
          </cell>
          <cell r="AP1576" t="str">
            <v>.</v>
          </cell>
          <cell r="AQ1576" t="str">
            <v>.</v>
          </cell>
          <cell r="AR1576" t="str">
            <v>Not Seen</v>
          </cell>
          <cell r="AS1576">
            <v>0</v>
          </cell>
          <cell r="AT1576">
            <v>0</v>
          </cell>
          <cell r="AU1576">
            <v>1</v>
          </cell>
          <cell r="AV1576" t="b">
            <v>1</v>
          </cell>
          <cell r="AW1576" t="b">
            <v>1</v>
          </cell>
          <cell r="AX1576" t="b">
            <v>1</v>
          </cell>
          <cell r="AY1576" t="b">
            <v>0</v>
          </cell>
          <cell r="AZ1576">
            <v>0</v>
          </cell>
          <cell r="BA1576" t="b">
            <v>1</v>
          </cell>
          <cell r="BB1576" t="b">
            <v>1</v>
          </cell>
          <cell r="BC1576">
            <v>1</v>
          </cell>
        </row>
        <row r="1577">
          <cell r="A1577" t="str">
            <v>Q</v>
          </cell>
          <cell r="B1577" t="str">
            <v>2011/01/27</v>
          </cell>
          <cell r="C1577" t="str">
            <v>2011/02/02</v>
          </cell>
          <cell r="D1577">
            <v>0</v>
          </cell>
          <cell r="E1577">
            <v>2302010</v>
          </cell>
          <cell r="F1577" t="str">
            <v>M</v>
          </cell>
          <cell r="G1577" t="str">
            <v>T</v>
          </cell>
          <cell r="H1577" t="str">
            <v>1968/08/18</v>
          </cell>
          <cell r="I1577" t="str">
            <v>ADATC</v>
          </cell>
          <cell r="J1577" t="str">
            <v>W.B. Jones ADATC</v>
          </cell>
          <cell r="K1577" t="str">
            <v>947091116O</v>
          </cell>
          <cell r="M1577" t="str">
            <v>1105336</v>
          </cell>
          <cell r="N1577" t="str">
            <v>East</v>
          </cell>
          <cell r="O1577" t="str">
            <v>401</v>
          </cell>
          <cell r="P1577" t="str">
            <v>Southeastern Center</v>
          </cell>
          <cell r="Q1577" t="str">
            <v>Program Completion ADATC only</v>
          </cell>
          <cell r="R1577" t="str">
            <v>Other outpatient and residential non state facilit</v>
          </cell>
          <cell r="S1577" t="str">
            <v>Private residence</v>
          </cell>
          <cell r="T1577" t="str">
            <v>SA</v>
          </cell>
          <cell r="U1577" t="str">
            <v>New Hanover</v>
          </cell>
          <cell r="V1577" t="str">
            <v>New Hanover</v>
          </cell>
          <cell r="W1577" t="str">
            <v>New Hanover</v>
          </cell>
          <cell r="X1577" t="str">
            <v>Southeastern Center</v>
          </cell>
          <cell r="Y1577" t="str">
            <v>Southeastern Center</v>
          </cell>
          <cell r="AA1577" t="str">
            <v>SELF PAY</v>
          </cell>
          <cell r="AB1577" t="str">
            <v>SELF PAY</v>
          </cell>
          <cell r="AK1577" t="str">
            <v>Self</v>
          </cell>
          <cell r="AL1577">
            <v>42.978082191780821</v>
          </cell>
          <cell r="AM1577">
            <v>2041</v>
          </cell>
          <cell r="AN1577">
            <v>1</v>
          </cell>
          <cell r="AO1577">
            <v>1</v>
          </cell>
          <cell r="AP1577">
            <v>20110401</v>
          </cell>
          <cell r="AQ1577">
            <v>58</v>
          </cell>
          <cell r="AR1577" t="str">
            <v>31-60 Days</v>
          </cell>
          <cell r="AS1577">
            <v>0</v>
          </cell>
          <cell r="AT1577">
            <v>0</v>
          </cell>
          <cell r="AU1577">
            <v>0</v>
          </cell>
          <cell r="AV1577" t="b">
            <v>0</v>
          </cell>
          <cell r="AW1577" t="b">
            <v>1</v>
          </cell>
          <cell r="AX1577" t="b">
            <v>1</v>
          </cell>
          <cell r="AY1577" t="b">
            <v>0</v>
          </cell>
          <cell r="AZ1577">
            <v>1</v>
          </cell>
          <cell r="BA1577" t="b">
            <v>1</v>
          </cell>
          <cell r="BB1577" t="b">
            <v>1</v>
          </cell>
          <cell r="BC1577">
            <v>1</v>
          </cell>
        </row>
        <row r="1578">
          <cell r="A1578" t="str">
            <v>0</v>
          </cell>
          <cell r="B1578" t="str">
            <v>2011/01/28</v>
          </cell>
          <cell r="C1578" t="str">
            <v>2011/02/15</v>
          </cell>
          <cell r="D1578">
            <v>0</v>
          </cell>
          <cell r="E1578">
            <v>2302011</v>
          </cell>
          <cell r="F1578" t="str">
            <v>F</v>
          </cell>
          <cell r="G1578" t="str">
            <v>T</v>
          </cell>
          <cell r="H1578" t="str">
            <v>1995/06/18</v>
          </cell>
          <cell r="I1578" t="str">
            <v>Psych Hospital</v>
          </cell>
          <cell r="J1578" t="str">
            <v>Central Regional Hospital</v>
          </cell>
          <cell r="K1578" t="str">
            <v>948028398L</v>
          </cell>
          <cell r="L1578" t="str">
            <v>948028398L</v>
          </cell>
          <cell r="M1578" t="str">
            <v>1105337</v>
          </cell>
          <cell r="N1578" t="str">
            <v>C</v>
          </cell>
          <cell r="O1578" t="str">
            <v>303</v>
          </cell>
          <cell r="P1578" t="str">
            <v>Sandhills</v>
          </cell>
          <cell r="Q1578" t="str">
            <v>Direct with Approval</v>
          </cell>
          <cell r="R1578" t="str">
            <v>Other outpatient and residential non state facilit</v>
          </cell>
          <cell r="S1578" t="str">
            <v>Private residence</v>
          </cell>
          <cell r="T1578" t="str">
            <v>MH</v>
          </cell>
          <cell r="U1578" t="str">
            <v>Harnett</v>
          </cell>
          <cell r="V1578" t="str">
            <v>Robeson</v>
          </cell>
          <cell r="W1578" t="str">
            <v>Harnett</v>
          </cell>
          <cell r="X1578" t="str">
            <v>Sandhills</v>
          </cell>
          <cell r="Y1578" t="str">
            <v>Sandhills Center</v>
          </cell>
          <cell r="AA1578" t="str">
            <v>MEDICAID(NC)</v>
          </cell>
          <cell r="AB1578" t="str">
            <v>MEDICAID</v>
          </cell>
          <cell r="AC1578" t="str">
            <v>SELF PAY</v>
          </cell>
          <cell r="AD1578" t="str">
            <v>SELF PAY</v>
          </cell>
          <cell r="AK1578" t="str">
            <v>Medicaid</v>
          </cell>
          <cell r="AL1578">
            <v>16.12876712328767</v>
          </cell>
          <cell r="AM1578">
            <v>403</v>
          </cell>
          <cell r="AN1578">
            <v>1</v>
          </cell>
          <cell r="AO1578">
            <v>1</v>
          </cell>
          <cell r="AP1578">
            <v>20110216</v>
          </cell>
          <cell r="AQ1578">
            <v>1</v>
          </cell>
          <cell r="AR1578" t="str">
            <v>0-7 Days</v>
          </cell>
          <cell r="AS1578">
            <v>0</v>
          </cell>
          <cell r="AT1578">
            <v>0</v>
          </cell>
          <cell r="AU1578">
            <v>1</v>
          </cell>
          <cell r="AV1578" t="b">
            <v>1</v>
          </cell>
          <cell r="AW1578" t="b">
            <v>1</v>
          </cell>
          <cell r="AX1578" t="b">
            <v>1</v>
          </cell>
          <cell r="AY1578" t="b">
            <v>0</v>
          </cell>
          <cell r="AZ1578">
            <v>0</v>
          </cell>
          <cell r="BA1578" t="b">
            <v>1</v>
          </cell>
          <cell r="BB1578" t="b">
            <v>1</v>
          </cell>
          <cell r="BC1578">
            <v>0</v>
          </cell>
        </row>
        <row r="1579">
          <cell r="A1579" t="str">
            <v>H</v>
          </cell>
          <cell r="B1579" t="str">
            <v>2011/01/28</v>
          </cell>
          <cell r="C1579" t="str">
            <v>2011/02/03</v>
          </cell>
          <cell r="D1579">
            <v>0</v>
          </cell>
          <cell r="E1579">
            <v>52510</v>
          </cell>
          <cell r="F1579" t="str">
            <v>F</v>
          </cell>
          <cell r="G1579" t="str">
            <v>T</v>
          </cell>
          <cell r="H1579" t="str">
            <v>1972/01/10</v>
          </cell>
          <cell r="I1579" t="str">
            <v>ADATC</v>
          </cell>
          <cell r="J1579" t="str">
            <v>J F Keith ADATC</v>
          </cell>
          <cell r="K1579" t="str">
            <v>947110479N</v>
          </cell>
          <cell r="L1579" t="str">
            <v>NA</v>
          </cell>
          <cell r="M1579" t="str">
            <v>1105338</v>
          </cell>
          <cell r="N1579" t="str">
            <v>West</v>
          </cell>
          <cell r="O1579" t="str">
            <v>108</v>
          </cell>
          <cell r="P1579" t="str">
            <v>Pathways</v>
          </cell>
          <cell r="Q1579" t="str">
            <v>Against Medical advice Discharge(AMA)</v>
          </cell>
          <cell r="R1579" t="str">
            <v>Other outpatient and residential non state facilit</v>
          </cell>
          <cell r="S1579" t="str">
            <v>Private residence</v>
          </cell>
          <cell r="T1579" t="str">
            <v>SA</v>
          </cell>
          <cell r="U1579" t="str">
            <v>Gaston</v>
          </cell>
          <cell r="V1579" t="str">
            <v>Gaston</v>
          </cell>
          <cell r="W1579" t="str">
            <v>Gaston</v>
          </cell>
          <cell r="X1579" t="str">
            <v>Pathways</v>
          </cell>
          <cell r="Y1579" t="str">
            <v>Pathways</v>
          </cell>
          <cell r="AA1579" t="str">
            <v>SELF PAY</v>
          </cell>
          <cell r="AB1579" t="str">
            <v>SELF PAY</v>
          </cell>
          <cell r="AK1579" t="str">
            <v>Self</v>
          </cell>
          <cell r="AL1579">
            <v>39.580821917808223</v>
          </cell>
          <cell r="AM1579">
            <v>1312</v>
          </cell>
          <cell r="AN1579">
            <v>1</v>
          </cell>
          <cell r="AO1579">
            <v>1</v>
          </cell>
          <cell r="AP1579">
            <v>20110207</v>
          </cell>
          <cell r="AQ1579">
            <v>4</v>
          </cell>
          <cell r="AR1579" t="str">
            <v>0-7 Days</v>
          </cell>
          <cell r="AS1579">
            <v>0</v>
          </cell>
          <cell r="AT1579">
            <v>0</v>
          </cell>
          <cell r="AU1579">
            <v>0</v>
          </cell>
          <cell r="AV1579" t="b">
            <v>0</v>
          </cell>
          <cell r="AW1579" t="b">
            <v>1</v>
          </cell>
          <cell r="AX1579" t="b">
            <v>1</v>
          </cell>
          <cell r="AY1579" t="b">
            <v>0</v>
          </cell>
          <cell r="AZ1579">
            <v>0</v>
          </cell>
          <cell r="BA1579" t="b">
            <v>0</v>
          </cell>
          <cell r="BB1579" t="b">
            <v>1</v>
          </cell>
          <cell r="BC1579">
            <v>1</v>
          </cell>
        </row>
        <row r="1580">
          <cell r="A1580" t="str">
            <v>1</v>
          </cell>
          <cell r="B1580" t="str">
            <v>2011/01/28</v>
          </cell>
          <cell r="C1580" t="str">
            <v>2011/02/04</v>
          </cell>
          <cell r="D1580">
            <v>0</v>
          </cell>
          <cell r="E1580">
            <v>2302012</v>
          </cell>
          <cell r="F1580" t="str">
            <v>M</v>
          </cell>
          <cell r="G1580" t="str">
            <v>T</v>
          </cell>
          <cell r="H1580" t="str">
            <v>1976/07/28</v>
          </cell>
          <cell r="I1580" t="str">
            <v>Psych Hospital</v>
          </cell>
          <cell r="J1580" t="str">
            <v>Cherry</v>
          </cell>
          <cell r="K1580" t="str">
            <v>951111640L</v>
          </cell>
          <cell r="M1580" t="str">
            <v>1105339</v>
          </cell>
          <cell r="N1580" t="str">
            <v>East</v>
          </cell>
          <cell r="O1580" t="str">
            <v>402</v>
          </cell>
          <cell r="P1580" t="str">
            <v>Onslow Carteret</v>
          </cell>
          <cell r="Q1580" t="str">
            <v>Direct with Approval</v>
          </cell>
          <cell r="R1580" t="str">
            <v>Other outpatient and residential non state facilit</v>
          </cell>
          <cell r="S1580" t="str">
            <v>Private residence</v>
          </cell>
          <cell r="T1580" t="str">
            <v>MH</v>
          </cell>
          <cell r="U1580" t="str">
            <v>Onslow</v>
          </cell>
          <cell r="V1580" t="str">
            <v>Onslow</v>
          </cell>
          <cell r="W1580" t="str">
            <v>Onslow</v>
          </cell>
          <cell r="X1580" t="str">
            <v>Onslow Carteret</v>
          </cell>
          <cell r="Y1580" t="str">
            <v>Onslow-Carteret</v>
          </cell>
          <cell r="AA1580" t="str">
            <v>SELF PAY</v>
          </cell>
          <cell r="AB1580" t="str">
            <v>SELF PAY</v>
          </cell>
          <cell r="AK1580" t="str">
            <v>Self</v>
          </cell>
          <cell r="AL1580">
            <v>35.030136986301372</v>
          </cell>
          <cell r="AM1580">
            <v>710</v>
          </cell>
          <cell r="AN1580">
            <v>1</v>
          </cell>
          <cell r="AO1580">
            <v>1</v>
          </cell>
          <cell r="AP1580">
            <v>20110204</v>
          </cell>
          <cell r="AQ1580">
            <v>0</v>
          </cell>
          <cell r="AR1580" t="str">
            <v>0-7 Days</v>
          </cell>
          <cell r="AS1580">
            <v>0</v>
          </cell>
          <cell r="AT1580">
            <v>0</v>
          </cell>
          <cell r="AU1580">
            <v>1</v>
          </cell>
          <cell r="AV1580" t="b">
            <v>1</v>
          </cell>
          <cell r="AW1580" t="b">
            <v>1</v>
          </cell>
          <cell r="AX1580" t="b">
            <v>1</v>
          </cell>
          <cell r="AY1580" t="b">
            <v>0</v>
          </cell>
          <cell r="AZ1580">
            <v>0</v>
          </cell>
          <cell r="BA1580" t="b">
            <v>1</v>
          </cell>
          <cell r="BB1580" t="b">
            <v>1</v>
          </cell>
          <cell r="BC1580">
            <v>1</v>
          </cell>
        </row>
        <row r="1581">
          <cell r="A1581" t="str">
            <v>8</v>
          </cell>
          <cell r="B1581" t="str">
            <v>2011/01/28</v>
          </cell>
          <cell r="C1581" t="str">
            <v>2011/02/10</v>
          </cell>
          <cell r="D1581">
            <v>0</v>
          </cell>
          <cell r="E1581">
            <v>2177111</v>
          </cell>
          <cell r="F1581" t="str">
            <v>F</v>
          </cell>
          <cell r="G1581" t="str">
            <v>T</v>
          </cell>
          <cell r="H1581" t="str">
            <v>1982/09/09</v>
          </cell>
          <cell r="I1581" t="str">
            <v>ADATC</v>
          </cell>
          <cell r="J1581" t="str">
            <v>R. J. Blackley ADATC</v>
          </cell>
          <cell r="K1581" t="str">
            <v>949297527L</v>
          </cell>
          <cell r="L1581" t="str">
            <v>949297527L</v>
          </cell>
          <cell r="M1581" t="str">
            <v>1105340</v>
          </cell>
          <cell r="N1581" t="str">
            <v>C</v>
          </cell>
          <cell r="O1581" t="str">
            <v>303</v>
          </cell>
          <cell r="P1581" t="str">
            <v>Sandhills</v>
          </cell>
          <cell r="Q1581" t="str">
            <v>staffed Out</v>
          </cell>
          <cell r="R1581" t="str">
            <v>Other outpatient and residential non state facilit</v>
          </cell>
          <cell r="S1581" t="str">
            <v>Private residence</v>
          </cell>
          <cell r="T1581" t="str">
            <v>SA</v>
          </cell>
          <cell r="U1581" t="str">
            <v>Anson</v>
          </cell>
          <cell r="V1581" t="str">
            <v>Anson</v>
          </cell>
          <cell r="W1581" t="str">
            <v>Unknown</v>
          </cell>
          <cell r="X1581" t="str">
            <v>Sandhills</v>
          </cell>
          <cell r="Y1581" t="str">
            <v>Sandhills Center</v>
          </cell>
          <cell r="AA1581" t="str">
            <v>SELF PAY</v>
          </cell>
          <cell r="AB1581" t="str">
            <v>SELF PAY</v>
          </cell>
          <cell r="AC1581" t="str">
            <v>MEDICAID(NC)</v>
          </cell>
          <cell r="AD1581" t="str">
            <v>MEDICAID</v>
          </cell>
          <cell r="AK1581" t="str">
            <v>Medicaid</v>
          </cell>
          <cell r="AL1581">
            <v>28.909589041095892</v>
          </cell>
          <cell r="AM1581">
            <v>1221</v>
          </cell>
          <cell r="AN1581">
            <v>1</v>
          </cell>
          <cell r="AO1581">
            <v>1</v>
          </cell>
          <cell r="AP1581">
            <v>20110210</v>
          </cell>
          <cell r="AQ1581">
            <v>0</v>
          </cell>
          <cell r="AR1581" t="str">
            <v>0-7 Days</v>
          </cell>
          <cell r="AS1581">
            <v>0</v>
          </cell>
          <cell r="AT1581">
            <v>0</v>
          </cell>
          <cell r="AU1581">
            <v>0</v>
          </cell>
          <cell r="AV1581" t="b">
            <v>0</v>
          </cell>
          <cell r="AW1581" t="b">
            <v>1</v>
          </cell>
          <cell r="AX1581" t="b">
            <v>1</v>
          </cell>
          <cell r="AY1581" t="b">
            <v>0</v>
          </cell>
          <cell r="AZ1581">
            <v>0</v>
          </cell>
          <cell r="BA1581" t="b">
            <v>0</v>
          </cell>
          <cell r="BB1581" t="b">
            <v>1</v>
          </cell>
          <cell r="BC1581">
            <v>1</v>
          </cell>
        </row>
        <row r="1582">
          <cell r="A1582" t="str">
            <v>8</v>
          </cell>
          <cell r="B1582" t="str">
            <v>2011/01/28</v>
          </cell>
          <cell r="C1582" t="str">
            <v>2011/02/17</v>
          </cell>
          <cell r="D1582">
            <v>0</v>
          </cell>
          <cell r="E1582">
            <v>2302013</v>
          </cell>
          <cell r="F1582" t="str">
            <v>M</v>
          </cell>
          <cell r="G1582" t="str">
            <v>T</v>
          </cell>
          <cell r="H1582" t="str">
            <v>1962/01/08</v>
          </cell>
          <cell r="I1582" t="str">
            <v>ADATC</v>
          </cell>
          <cell r="J1582" t="str">
            <v>R. J. Blackley ADATC</v>
          </cell>
          <cell r="K1582" t="str">
            <v>949825521L</v>
          </cell>
          <cell r="M1582" t="str">
            <v>1105341</v>
          </cell>
          <cell r="N1582" t="str">
            <v>C</v>
          </cell>
          <cell r="O1582" t="str">
            <v>208</v>
          </cell>
          <cell r="P1582" t="str">
            <v>Five County</v>
          </cell>
          <cell r="Q1582" t="str">
            <v>Program Completion ADATC only</v>
          </cell>
          <cell r="R1582" t="str">
            <v>Other outpatient and residential non state facilit</v>
          </cell>
          <cell r="S1582" t="str">
            <v>Private residence</v>
          </cell>
          <cell r="T1582" t="str">
            <v>SA</v>
          </cell>
          <cell r="U1582" t="str">
            <v>Franklin</v>
          </cell>
          <cell r="V1582" t="str">
            <v>Franklin</v>
          </cell>
          <cell r="W1582" t="str">
            <v>Franklin</v>
          </cell>
          <cell r="X1582" t="str">
            <v>Five County</v>
          </cell>
          <cell r="Y1582" t="str">
            <v>Five County</v>
          </cell>
          <cell r="AA1582" t="str">
            <v>SELF PAY</v>
          </cell>
          <cell r="AB1582" t="str">
            <v>SELF PAY</v>
          </cell>
          <cell r="AK1582" t="str">
            <v>Self</v>
          </cell>
          <cell r="AL1582">
            <v>49.591780821917808</v>
          </cell>
          <cell r="AM1582">
            <v>1269</v>
          </cell>
          <cell r="AN1582">
            <v>1</v>
          </cell>
          <cell r="AO1582">
            <v>1</v>
          </cell>
          <cell r="AP1582">
            <v>20110224</v>
          </cell>
          <cell r="AQ1582">
            <v>7</v>
          </cell>
          <cell r="AR1582" t="str">
            <v>0-7 Days</v>
          </cell>
          <cell r="AS1582">
            <v>0</v>
          </cell>
          <cell r="AT1582">
            <v>0</v>
          </cell>
          <cell r="AU1582">
            <v>0</v>
          </cell>
          <cell r="AV1582" t="b">
            <v>0</v>
          </cell>
          <cell r="AW1582" t="b">
            <v>1</v>
          </cell>
          <cell r="AX1582" t="b">
            <v>1</v>
          </cell>
          <cell r="AY1582" t="b">
            <v>0</v>
          </cell>
          <cell r="AZ1582">
            <v>1</v>
          </cell>
          <cell r="BA1582" t="b">
            <v>1</v>
          </cell>
          <cell r="BB1582" t="b">
            <v>1</v>
          </cell>
          <cell r="BC1582">
            <v>1</v>
          </cell>
        </row>
        <row r="1583">
          <cell r="A1583" t="str">
            <v>2</v>
          </cell>
          <cell r="B1583" t="str">
            <v>2011/01/28</v>
          </cell>
          <cell r="C1583" t="str">
            <v>2011/02/08</v>
          </cell>
          <cell r="D1583">
            <v>0</v>
          </cell>
          <cell r="E1583">
            <v>2302014</v>
          </cell>
          <cell r="F1583" t="str">
            <v>M</v>
          </cell>
          <cell r="G1583" t="str">
            <v>T</v>
          </cell>
          <cell r="H1583" t="str">
            <v>1957/05/24</v>
          </cell>
          <cell r="I1583" t="str">
            <v>Psych Hospital</v>
          </cell>
          <cell r="J1583" t="str">
            <v>Broughton</v>
          </cell>
          <cell r="K1583" t="str">
            <v>950531557L</v>
          </cell>
          <cell r="M1583" t="str">
            <v>1105342</v>
          </cell>
          <cell r="N1583" t="str">
            <v>West</v>
          </cell>
          <cell r="O1583" t="str">
            <v>101</v>
          </cell>
          <cell r="P1583" t="str">
            <v>Smoky Mountain</v>
          </cell>
          <cell r="Q1583" t="str">
            <v>Direct with Approval</v>
          </cell>
          <cell r="R1583" t="str">
            <v>Other outpatient and residential non state facilit</v>
          </cell>
          <cell r="S1583" t="str">
            <v>Private residence</v>
          </cell>
          <cell r="T1583" t="str">
            <v>SA</v>
          </cell>
          <cell r="U1583" t="str">
            <v>Wilkes</v>
          </cell>
          <cell r="V1583" t="str">
            <v>Wilkes</v>
          </cell>
          <cell r="W1583" t="str">
            <v>Wilkes</v>
          </cell>
          <cell r="X1583" t="str">
            <v>Smoky Mountain</v>
          </cell>
          <cell r="Y1583" t="str">
            <v>Smoky Mountain Center</v>
          </cell>
          <cell r="AA1583" t="str">
            <v>SELF PAY</v>
          </cell>
          <cell r="AB1583" t="str">
            <v>SELF PAY</v>
          </cell>
          <cell r="AK1583" t="str">
            <v>Self</v>
          </cell>
          <cell r="AL1583">
            <v>54.221917808219175</v>
          </cell>
          <cell r="AM1583">
            <v>967</v>
          </cell>
          <cell r="AN1583">
            <v>1</v>
          </cell>
          <cell r="AO1583">
            <v>1</v>
          </cell>
          <cell r="AP1583">
            <v>20110210</v>
          </cell>
          <cell r="AQ1583">
            <v>2</v>
          </cell>
          <cell r="AR1583" t="str">
            <v>0-7 Days</v>
          </cell>
          <cell r="AS1583">
            <v>0</v>
          </cell>
          <cell r="AT1583">
            <v>0</v>
          </cell>
          <cell r="AU1583">
            <v>1</v>
          </cell>
          <cell r="AV1583" t="b">
            <v>1</v>
          </cell>
          <cell r="AW1583" t="b">
            <v>1</v>
          </cell>
          <cell r="AX1583" t="b">
            <v>1</v>
          </cell>
          <cell r="AY1583" t="b">
            <v>0</v>
          </cell>
          <cell r="AZ1583">
            <v>0</v>
          </cell>
          <cell r="BA1583" t="b">
            <v>1</v>
          </cell>
          <cell r="BB1583" t="b">
            <v>1</v>
          </cell>
          <cell r="BC1583">
            <v>1</v>
          </cell>
        </row>
        <row r="1584">
          <cell r="A1584" t="str">
            <v>H</v>
          </cell>
          <cell r="B1584" t="str">
            <v>2011/01/28</v>
          </cell>
          <cell r="C1584" t="str">
            <v>2011/02/02</v>
          </cell>
          <cell r="D1584">
            <v>0</v>
          </cell>
          <cell r="E1584">
            <v>813794</v>
          </cell>
          <cell r="F1584" t="str">
            <v>M</v>
          </cell>
          <cell r="G1584" t="str">
            <v>T</v>
          </cell>
          <cell r="H1584" t="str">
            <v>1988/03/14</v>
          </cell>
          <cell r="I1584" t="str">
            <v>ADATC</v>
          </cell>
          <cell r="J1584" t="str">
            <v>J F Keith ADATC</v>
          </cell>
          <cell r="K1584" t="str">
            <v>948819552P</v>
          </cell>
          <cell r="M1584" t="str">
            <v>1105344</v>
          </cell>
          <cell r="N1584" t="str">
            <v>West</v>
          </cell>
          <cell r="O1584" t="str">
            <v>101</v>
          </cell>
          <cell r="P1584" t="str">
            <v>Smoky Mountain</v>
          </cell>
          <cell r="Q1584" t="str">
            <v>Against Medical advice Discharge(AMA)</v>
          </cell>
          <cell r="R1584" t="str">
            <v>Other outpatient and residential non state facilit</v>
          </cell>
          <cell r="S1584" t="str">
            <v>Private residence</v>
          </cell>
          <cell r="T1584" t="str">
            <v>SA</v>
          </cell>
          <cell r="U1584" t="str">
            <v>Clay</v>
          </cell>
          <cell r="V1584" t="str">
            <v>Clay</v>
          </cell>
          <cell r="W1584" t="str">
            <v>Clay</v>
          </cell>
          <cell r="X1584" t="str">
            <v>Smoky Mountain</v>
          </cell>
          <cell r="Y1584" t="str">
            <v>Smoky Mountain Center</v>
          </cell>
          <cell r="AA1584" t="str">
            <v>SELF PAY</v>
          </cell>
          <cell r="AB1584" t="str">
            <v>SELF PAY</v>
          </cell>
          <cell r="AK1584" t="str">
            <v>Self</v>
          </cell>
          <cell r="AL1584">
            <v>23.394520547945206</v>
          </cell>
          <cell r="AM1584">
            <v>1358</v>
          </cell>
          <cell r="AN1584">
            <v>1</v>
          </cell>
          <cell r="AO1584">
            <v>1</v>
          </cell>
          <cell r="AP1584">
            <v>20110203</v>
          </cell>
          <cell r="AQ1584">
            <v>1</v>
          </cell>
          <cell r="AR1584" t="str">
            <v>0-7 Days</v>
          </cell>
          <cell r="AS1584">
            <v>0</v>
          </cell>
          <cell r="AT1584">
            <v>0</v>
          </cell>
          <cell r="AU1584">
            <v>0</v>
          </cell>
          <cell r="AV1584" t="b">
            <v>0</v>
          </cell>
          <cell r="AW1584" t="b">
            <v>1</v>
          </cell>
          <cell r="AX1584" t="b">
            <v>1</v>
          </cell>
          <cell r="AY1584" t="b">
            <v>0</v>
          </cell>
          <cell r="AZ1584">
            <v>0</v>
          </cell>
          <cell r="BA1584" t="b">
            <v>0</v>
          </cell>
          <cell r="BB1584" t="b">
            <v>1</v>
          </cell>
          <cell r="BC1584">
            <v>1</v>
          </cell>
        </row>
        <row r="1585">
          <cell r="A1585" t="str">
            <v>Q</v>
          </cell>
          <cell r="B1585" t="str">
            <v>2011/02/10</v>
          </cell>
          <cell r="C1585" t="str">
            <v>2011/02/22</v>
          </cell>
          <cell r="D1585">
            <v>0</v>
          </cell>
          <cell r="E1585">
            <v>2302339</v>
          </cell>
          <cell r="F1585" t="str">
            <v>M</v>
          </cell>
          <cell r="G1585" t="str">
            <v>T</v>
          </cell>
          <cell r="H1585" t="str">
            <v>1957/03/22</v>
          </cell>
          <cell r="I1585" t="str">
            <v>ADATC</v>
          </cell>
          <cell r="J1585" t="str">
            <v>W.B. Jones ADATC</v>
          </cell>
          <cell r="K1585" t="str">
            <v>944218992L</v>
          </cell>
          <cell r="M1585" t="str">
            <v>1105345</v>
          </cell>
          <cell r="N1585" t="str">
            <v>East</v>
          </cell>
          <cell r="O1585" t="str">
            <v>405</v>
          </cell>
          <cell r="P1585" t="str">
            <v>Beacon Center</v>
          </cell>
          <cell r="Q1585" t="str">
            <v>72 hours request for Discharge ADATC only</v>
          </cell>
          <cell r="R1585" t="str">
            <v>Other outpatient and residential non state facilit</v>
          </cell>
          <cell r="S1585" t="str">
            <v>Private residence</v>
          </cell>
          <cell r="T1585" t="str">
            <v>SA</v>
          </cell>
          <cell r="U1585" t="str">
            <v>Nash</v>
          </cell>
          <cell r="V1585" t="str">
            <v>Nash</v>
          </cell>
          <cell r="W1585" t="str">
            <v>Nash</v>
          </cell>
          <cell r="X1585" t="str">
            <v>Beacon Center</v>
          </cell>
          <cell r="Y1585" t="str">
            <v>Beacon Center</v>
          </cell>
          <cell r="AA1585" t="str">
            <v>MEDICARE PART A</v>
          </cell>
          <cell r="AB1585" t="str">
            <v>MEDICARE</v>
          </cell>
          <cell r="AC1585" t="str">
            <v>SELF PAY</v>
          </cell>
          <cell r="AD1585" t="str">
            <v>SELF PAY</v>
          </cell>
          <cell r="AE1585" t="str">
            <v>MEDICARE PART B</v>
          </cell>
          <cell r="AF1585" t="str">
            <v>MEDICARE</v>
          </cell>
          <cell r="AK1585" t="str">
            <v>Medicare</v>
          </cell>
          <cell r="AL1585">
            <v>54.394520547945206</v>
          </cell>
          <cell r="AM1585">
            <v>2062</v>
          </cell>
          <cell r="AN1585">
            <v>0</v>
          </cell>
          <cell r="AO1585">
            <v>0</v>
          </cell>
          <cell r="AP1585" t="str">
            <v>.</v>
          </cell>
          <cell r="AQ1585" t="str">
            <v>.</v>
          </cell>
          <cell r="AR1585" t="str">
            <v>Not Seen</v>
          </cell>
          <cell r="AS1585">
            <v>0</v>
          </cell>
          <cell r="AT1585">
            <v>0</v>
          </cell>
          <cell r="AU1585">
            <v>0</v>
          </cell>
          <cell r="AV1585" t="b">
            <v>0</v>
          </cell>
          <cell r="AW1585" t="b">
            <v>1</v>
          </cell>
          <cell r="AX1585" t="b">
            <v>1</v>
          </cell>
          <cell r="AY1585" t="b">
            <v>0</v>
          </cell>
          <cell r="AZ1585">
            <v>0</v>
          </cell>
          <cell r="BA1585" t="b">
            <v>0</v>
          </cell>
          <cell r="BB1585" t="b">
            <v>1</v>
          </cell>
          <cell r="BC1585">
            <v>1</v>
          </cell>
        </row>
        <row r="1586">
          <cell r="A1586" t="str">
            <v>Q</v>
          </cell>
          <cell r="B1586" t="str">
            <v>2011/01/31</v>
          </cell>
          <cell r="C1586" t="str">
            <v>2011/03/01</v>
          </cell>
          <cell r="D1586">
            <v>0</v>
          </cell>
          <cell r="E1586">
            <v>2302263</v>
          </cell>
          <cell r="F1586" t="str">
            <v>F</v>
          </cell>
          <cell r="G1586" t="str">
            <v>T</v>
          </cell>
          <cell r="H1586" t="str">
            <v>1980/04/02</v>
          </cell>
          <cell r="I1586" t="str">
            <v>ADATC</v>
          </cell>
          <cell r="J1586" t="str">
            <v>W.B. Jones ADATC</v>
          </cell>
          <cell r="K1586" t="str">
            <v>948635458S</v>
          </cell>
          <cell r="M1586" t="str">
            <v>1105346</v>
          </cell>
          <cell r="N1586" t="str">
            <v>East</v>
          </cell>
          <cell r="O1586" t="str">
            <v>407</v>
          </cell>
          <cell r="P1586" t="str">
            <v>ECBH</v>
          </cell>
          <cell r="Q1586" t="str">
            <v>Program Completion ADATC only</v>
          </cell>
          <cell r="R1586" t="str">
            <v>Other outpatient and residential non state facilit</v>
          </cell>
          <cell r="S1586" t="str">
            <v>Private residence</v>
          </cell>
          <cell r="T1586" t="str">
            <v>SA</v>
          </cell>
          <cell r="U1586" t="str">
            <v>Pitt</v>
          </cell>
          <cell r="V1586" t="str">
            <v>Pitt</v>
          </cell>
          <cell r="W1586" t="str">
            <v>Pitt</v>
          </cell>
          <cell r="X1586" t="str">
            <v>ECBH</v>
          </cell>
          <cell r="Y1586" t="str">
            <v>East Carolina Behavioral Health</v>
          </cell>
          <cell r="AA1586" t="str">
            <v>SELF PAY</v>
          </cell>
          <cell r="AB1586" t="str">
            <v>SELF PAY</v>
          </cell>
          <cell r="AK1586" t="str">
            <v>Self</v>
          </cell>
          <cell r="AL1586">
            <v>31.347945205479451</v>
          </cell>
          <cell r="AM1586">
            <v>2043</v>
          </cell>
          <cell r="AN1586">
            <v>1</v>
          </cell>
          <cell r="AO1586">
            <v>1</v>
          </cell>
          <cell r="AP1586">
            <v>20110308</v>
          </cell>
          <cell r="AQ1586">
            <v>7</v>
          </cell>
          <cell r="AR1586" t="str">
            <v>0-7 Days</v>
          </cell>
          <cell r="AS1586">
            <v>0</v>
          </cell>
          <cell r="AT1586">
            <v>0</v>
          </cell>
          <cell r="AU1586">
            <v>0</v>
          </cell>
          <cell r="AV1586" t="b">
            <v>0</v>
          </cell>
          <cell r="AW1586" t="b">
            <v>1</v>
          </cell>
          <cell r="AX1586" t="b">
            <v>1</v>
          </cell>
          <cell r="AY1586" t="b">
            <v>0</v>
          </cell>
          <cell r="AZ1586">
            <v>1</v>
          </cell>
          <cell r="BA1586" t="b">
            <v>1</v>
          </cell>
          <cell r="BB1586" t="b">
            <v>1</v>
          </cell>
          <cell r="BC1586">
            <v>1</v>
          </cell>
        </row>
        <row r="1587">
          <cell r="A1587" t="str">
            <v>8</v>
          </cell>
          <cell r="B1587" t="str">
            <v>2011/01/28</v>
          </cell>
          <cell r="C1587" t="str">
            <v>2011/02/16</v>
          </cell>
          <cell r="D1587">
            <v>0</v>
          </cell>
          <cell r="E1587">
            <v>2292681</v>
          </cell>
          <cell r="F1587" t="str">
            <v>M</v>
          </cell>
          <cell r="G1587" t="str">
            <v>T</v>
          </cell>
          <cell r="H1587" t="str">
            <v>1966/12/12</v>
          </cell>
          <cell r="I1587" t="str">
            <v>ADATC</v>
          </cell>
          <cell r="J1587" t="str">
            <v>R. J. Blackley ADATC</v>
          </cell>
          <cell r="K1587" t="str">
            <v>950305056L</v>
          </cell>
          <cell r="M1587" t="str">
            <v>1105348</v>
          </cell>
          <cell r="N1587" t="str">
            <v>C</v>
          </cell>
          <cell r="O1587" t="str">
            <v>303</v>
          </cell>
          <cell r="P1587" t="str">
            <v>Sandhills</v>
          </cell>
          <cell r="Q1587" t="str">
            <v>Program Completion ADATC only</v>
          </cell>
          <cell r="R1587" t="str">
            <v>Other outpatient and residential non state facilit</v>
          </cell>
          <cell r="S1587" t="str">
            <v>Private residence</v>
          </cell>
          <cell r="T1587" t="str">
            <v>SA</v>
          </cell>
          <cell r="U1587" t="str">
            <v>Lee</v>
          </cell>
          <cell r="V1587" t="str">
            <v>Lee</v>
          </cell>
          <cell r="W1587" t="str">
            <v>Lee</v>
          </cell>
          <cell r="X1587" t="str">
            <v>Sandhills</v>
          </cell>
          <cell r="Y1587" t="str">
            <v>Sandhills Center</v>
          </cell>
          <cell r="AA1587" t="str">
            <v>SELF PAY</v>
          </cell>
          <cell r="AB1587" t="str">
            <v>SELF PAY</v>
          </cell>
          <cell r="AK1587" t="str">
            <v>Self</v>
          </cell>
          <cell r="AL1587">
            <v>44.663013698630138</v>
          </cell>
          <cell r="AM1587">
            <v>1259</v>
          </cell>
          <cell r="AN1587">
            <v>1</v>
          </cell>
          <cell r="AO1587">
            <v>1</v>
          </cell>
          <cell r="AP1587">
            <v>20110225</v>
          </cell>
          <cell r="AQ1587">
            <v>9</v>
          </cell>
          <cell r="AR1587" t="str">
            <v>8-30 Days</v>
          </cell>
          <cell r="AS1587">
            <v>0</v>
          </cell>
          <cell r="AT1587">
            <v>0</v>
          </cell>
          <cell r="AU1587">
            <v>0</v>
          </cell>
          <cell r="AV1587" t="b">
            <v>0</v>
          </cell>
          <cell r="AW1587" t="b">
            <v>1</v>
          </cell>
          <cell r="AX1587" t="b">
            <v>1</v>
          </cell>
          <cell r="AY1587" t="b">
            <v>0</v>
          </cell>
          <cell r="AZ1587">
            <v>1</v>
          </cell>
          <cell r="BA1587" t="b">
            <v>1</v>
          </cell>
          <cell r="BB1587" t="b">
            <v>1</v>
          </cell>
          <cell r="BC1587">
            <v>1</v>
          </cell>
        </row>
        <row r="1588">
          <cell r="A1588" t="str">
            <v>Q</v>
          </cell>
          <cell r="B1588" t="str">
            <v>2011/02/10</v>
          </cell>
          <cell r="C1588" t="str">
            <v>2011/03/10</v>
          </cell>
          <cell r="D1588">
            <v>0</v>
          </cell>
          <cell r="E1588">
            <v>2302340</v>
          </cell>
          <cell r="F1588" t="str">
            <v>M</v>
          </cell>
          <cell r="G1588" t="str">
            <v>T</v>
          </cell>
          <cell r="H1588" t="str">
            <v>1958/06/03</v>
          </cell>
          <cell r="I1588" t="str">
            <v>ADATC</v>
          </cell>
          <cell r="J1588" t="str">
            <v>W.B. Jones ADATC</v>
          </cell>
          <cell r="K1588" t="str">
            <v>951793260K</v>
          </cell>
          <cell r="M1588" t="str">
            <v>1105350</v>
          </cell>
          <cell r="N1588" t="str">
            <v>East</v>
          </cell>
          <cell r="O1588" t="str">
            <v>407</v>
          </cell>
          <cell r="P1588" t="str">
            <v>ECBH</v>
          </cell>
          <cell r="Q1588" t="str">
            <v>Program Completion ADATC only</v>
          </cell>
          <cell r="R1588" t="str">
            <v>Other outpatient and residential non state facilit</v>
          </cell>
          <cell r="S1588" t="str">
            <v>Private residence</v>
          </cell>
          <cell r="T1588" t="str">
            <v>SA</v>
          </cell>
          <cell r="U1588" t="str">
            <v>Pamlico</v>
          </cell>
          <cell r="V1588" t="str">
            <v>Pamlico</v>
          </cell>
          <cell r="W1588" t="str">
            <v>Pamlico</v>
          </cell>
          <cell r="X1588" t="str">
            <v>ECBH</v>
          </cell>
          <cell r="Y1588" t="str">
            <v>East Carolina Behavioral Health</v>
          </cell>
          <cell r="AA1588" t="str">
            <v>BLUE CROSS OF NC</v>
          </cell>
          <cell r="AB1588" t="str">
            <v>BLUE CROSS</v>
          </cell>
          <cell r="AC1588" t="str">
            <v>SELF PAY</v>
          </cell>
          <cell r="AD1588" t="str">
            <v>SELF PAY</v>
          </cell>
          <cell r="AK1588" t="str">
            <v>Private</v>
          </cell>
          <cell r="AL1588">
            <v>53.194520547945203</v>
          </cell>
          <cell r="AM1588">
            <v>2063</v>
          </cell>
          <cell r="AN1588">
            <v>0</v>
          </cell>
          <cell r="AO1588">
            <v>0</v>
          </cell>
          <cell r="AP1588" t="str">
            <v>.</v>
          </cell>
          <cell r="AQ1588" t="str">
            <v>.</v>
          </cell>
          <cell r="AR1588" t="str">
            <v>Not Seen</v>
          </cell>
          <cell r="AS1588">
            <v>0</v>
          </cell>
          <cell r="AT1588">
            <v>0</v>
          </cell>
          <cell r="AU1588">
            <v>0</v>
          </cell>
          <cell r="AV1588" t="b">
            <v>0</v>
          </cell>
          <cell r="AW1588" t="b">
            <v>1</v>
          </cell>
          <cell r="AX1588" t="b">
            <v>1</v>
          </cell>
          <cell r="AY1588" t="b">
            <v>0</v>
          </cell>
          <cell r="AZ1588">
            <v>1</v>
          </cell>
          <cell r="BA1588" t="b">
            <v>1</v>
          </cell>
          <cell r="BB1588" t="b">
            <v>1</v>
          </cell>
          <cell r="BC1588">
            <v>1</v>
          </cell>
        </row>
        <row r="1589">
          <cell r="A1589" t="str">
            <v>Q</v>
          </cell>
          <cell r="B1589" t="str">
            <v>2011/02/11</v>
          </cell>
          <cell r="C1589" t="str">
            <v>2011/02/25</v>
          </cell>
          <cell r="D1589">
            <v>0</v>
          </cell>
          <cell r="E1589">
            <v>1354701</v>
          </cell>
          <cell r="F1589" t="str">
            <v>M</v>
          </cell>
          <cell r="G1589" t="str">
            <v>T</v>
          </cell>
          <cell r="H1589" t="str">
            <v>1973/12/31</v>
          </cell>
          <cell r="I1589" t="str">
            <v>ADATC</v>
          </cell>
          <cell r="J1589" t="str">
            <v>W.B. Jones ADATC</v>
          </cell>
          <cell r="K1589" t="str">
            <v>945449579S</v>
          </cell>
          <cell r="M1589" t="str">
            <v>1105351</v>
          </cell>
          <cell r="N1589" t="str">
            <v>East</v>
          </cell>
          <cell r="O1589" t="str">
            <v>408</v>
          </cell>
          <cell r="P1589" t="str">
            <v>Eastpointe</v>
          </cell>
          <cell r="Q1589" t="str">
            <v>Therapeutic discharge  (patient is non-compliant with program guidelines - without physical or verbal altercation)</v>
          </cell>
          <cell r="R1589" t="str">
            <v>Other outpatient and residential non state facilit</v>
          </cell>
          <cell r="S1589" t="str">
            <v>Private residence</v>
          </cell>
          <cell r="T1589" t="str">
            <v>SA</v>
          </cell>
          <cell r="U1589" t="str">
            <v>Lenoir</v>
          </cell>
          <cell r="V1589" t="str">
            <v>Lenoir</v>
          </cell>
          <cell r="W1589" t="str">
            <v>Lenoir</v>
          </cell>
          <cell r="X1589" t="str">
            <v>Eastpointe</v>
          </cell>
          <cell r="Y1589" t="str">
            <v>Eastpointe</v>
          </cell>
          <cell r="AA1589" t="str">
            <v>SELF PAY</v>
          </cell>
          <cell r="AB1589" t="str">
            <v>SELF PAY</v>
          </cell>
          <cell r="AK1589" t="str">
            <v>Self</v>
          </cell>
          <cell r="AL1589">
            <v>37.605479452054794</v>
          </cell>
          <cell r="AM1589">
            <v>1834</v>
          </cell>
          <cell r="AN1589">
            <v>1</v>
          </cell>
          <cell r="AO1589">
            <v>1</v>
          </cell>
          <cell r="AP1589">
            <v>20110228</v>
          </cell>
          <cell r="AQ1589">
            <v>3</v>
          </cell>
          <cell r="AR1589" t="str">
            <v>0-7 Days</v>
          </cell>
          <cell r="AS1589">
            <v>0</v>
          </cell>
          <cell r="AT1589">
            <v>0</v>
          </cell>
          <cell r="AU1589">
            <v>0</v>
          </cell>
          <cell r="AV1589" t="b">
            <v>0</v>
          </cell>
          <cell r="AW1589" t="b">
            <v>1</v>
          </cell>
          <cell r="AX1589" t="b">
            <v>1</v>
          </cell>
          <cell r="AY1589" t="b">
            <v>0</v>
          </cell>
          <cell r="AZ1589">
            <v>0</v>
          </cell>
          <cell r="BA1589" t="b">
            <v>0</v>
          </cell>
          <cell r="BB1589" t="b">
            <v>1</v>
          </cell>
          <cell r="BC1589">
            <v>1</v>
          </cell>
        </row>
        <row r="1590">
          <cell r="A1590" t="str">
            <v>Q</v>
          </cell>
          <cell r="B1590" t="str">
            <v>2011/02/11</v>
          </cell>
          <cell r="C1590" t="str">
            <v>2011/02/24</v>
          </cell>
          <cell r="D1590">
            <v>0</v>
          </cell>
          <cell r="E1590">
            <v>2303868</v>
          </cell>
          <cell r="F1590" t="str">
            <v>F</v>
          </cell>
          <cell r="G1590" t="str">
            <v>T</v>
          </cell>
          <cell r="H1590" t="str">
            <v>1983/02/21</v>
          </cell>
          <cell r="I1590" t="str">
            <v>ADATC</v>
          </cell>
          <cell r="J1590" t="str">
            <v>W.B. Jones ADATC</v>
          </cell>
          <cell r="K1590" t="str">
            <v>946840100Q</v>
          </cell>
          <cell r="L1590" t="str">
            <v>946840100Q</v>
          </cell>
          <cell r="M1590" t="str">
            <v>1105352</v>
          </cell>
          <cell r="N1590" t="str">
            <v>East</v>
          </cell>
          <cell r="O1590" t="str">
            <v>304</v>
          </cell>
          <cell r="P1590" t="str">
            <v>Southeastern Regional</v>
          </cell>
          <cell r="Q1590" t="str">
            <v>Therapeutic discharge  (patient is non-compliant with program guidelines - without physical or verbal altercation)</v>
          </cell>
          <cell r="R1590" t="str">
            <v>Other outpatient and residential non state facilit</v>
          </cell>
          <cell r="S1590" t="str">
            <v>Private residence</v>
          </cell>
          <cell r="T1590" t="str">
            <v>SA</v>
          </cell>
          <cell r="U1590" t="str">
            <v>Columbus</v>
          </cell>
          <cell r="V1590" t="str">
            <v>Columbus</v>
          </cell>
          <cell r="W1590" t="str">
            <v>Columbus</v>
          </cell>
          <cell r="X1590" t="str">
            <v>Southeastern Regional</v>
          </cell>
          <cell r="Y1590" t="str">
            <v>Southeastern Regional</v>
          </cell>
          <cell r="AA1590" t="str">
            <v>SELF PAY</v>
          </cell>
          <cell r="AB1590" t="str">
            <v>SELF PAY</v>
          </cell>
          <cell r="AK1590" t="str">
            <v>Self</v>
          </cell>
          <cell r="AL1590">
            <v>28.457534246575342</v>
          </cell>
          <cell r="AM1590">
            <v>2065</v>
          </cell>
          <cell r="AN1590">
            <v>0</v>
          </cell>
          <cell r="AO1590">
            <v>0</v>
          </cell>
          <cell r="AP1590" t="str">
            <v>.</v>
          </cell>
          <cell r="AQ1590" t="str">
            <v>.</v>
          </cell>
          <cell r="AR1590" t="str">
            <v>Not Seen</v>
          </cell>
          <cell r="AS1590">
            <v>0</v>
          </cell>
          <cell r="AT1590">
            <v>0</v>
          </cell>
          <cell r="AU1590">
            <v>0</v>
          </cell>
          <cell r="AV1590" t="b">
            <v>0</v>
          </cell>
          <cell r="AW1590" t="b">
            <v>1</v>
          </cell>
          <cell r="AX1590" t="b">
            <v>1</v>
          </cell>
          <cell r="AY1590" t="b">
            <v>0</v>
          </cell>
          <cell r="AZ1590">
            <v>0</v>
          </cell>
          <cell r="BA1590" t="b">
            <v>0</v>
          </cell>
          <cell r="BB1590" t="b">
            <v>1</v>
          </cell>
          <cell r="BC1590">
            <v>1</v>
          </cell>
        </row>
        <row r="1591">
          <cell r="A1591" t="str">
            <v>Q</v>
          </cell>
          <cell r="B1591" t="str">
            <v>2011/02/14</v>
          </cell>
          <cell r="C1591" t="str">
            <v>2011/02/24</v>
          </cell>
          <cell r="D1591">
            <v>0</v>
          </cell>
          <cell r="E1591">
            <v>1490324</v>
          </cell>
          <cell r="F1591" t="str">
            <v>F</v>
          </cell>
          <cell r="G1591" t="str">
            <v>T</v>
          </cell>
          <cell r="H1591" t="str">
            <v>1982/09/08</v>
          </cell>
          <cell r="I1591" t="str">
            <v>ADATC</v>
          </cell>
          <cell r="J1591" t="str">
            <v>W.B. Jones ADATC</v>
          </cell>
          <cell r="K1591" t="str">
            <v>946924951S</v>
          </cell>
          <cell r="L1591" t="str">
            <v>946924951S</v>
          </cell>
          <cell r="M1591" t="str">
            <v>1105353</v>
          </cell>
          <cell r="N1591" t="str">
            <v>East</v>
          </cell>
          <cell r="O1591" t="str">
            <v>304</v>
          </cell>
          <cell r="P1591" t="str">
            <v>Southeastern Regional</v>
          </cell>
          <cell r="Q1591" t="str">
            <v>Therapeutic discharge  (patient is non-compliant with program guidelines - without physical or verbal altercation)</v>
          </cell>
          <cell r="R1591" t="str">
            <v>Other outpatient and residential non state facilit</v>
          </cell>
          <cell r="S1591" t="str">
            <v>Private residence</v>
          </cell>
          <cell r="T1591" t="str">
            <v>SA</v>
          </cell>
          <cell r="U1591" t="str">
            <v>Robeson</v>
          </cell>
          <cell r="V1591" t="str">
            <v>Robeson</v>
          </cell>
          <cell r="W1591" t="str">
            <v>Robeson</v>
          </cell>
          <cell r="X1591" t="str">
            <v>Southeastern Regional</v>
          </cell>
          <cell r="Y1591" t="str">
            <v>Southeastern Regional</v>
          </cell>
          <cell r="AA1591" t="str">
            <v>SELF PAY</v>
          </cell>
          <cell r="AB1591" t="str">
            <v>SELF PAY</v>
          </cell>
          <cell r="AC1591" t="str">
            <v>MEDICAID(NC)</v>
          </cell>
          <cell r="AD1591" t="str">
            <v>MEDICAID</v>
          </cell>
          <cell r="AK1591" t="str">
            <v>Medicaid</v>
          </cell>
          <cell r="AL1591">
            <v>28.912328767123288</v>
          </cell>
          <cell r="AM1591">
            <v>1850</v>
          </cell>
          <cell r="AN1591">
            <v>1</v>
          </cell>
          <cell r="AO1591">
            <v>1</v>
          </cell>
          <cell r="AP1591">
            <v>20110228</v>
          </cell>
          <cell r="AQ1591">
            <v>4</v>
          </cell>
          <cell r="AR1591" t="str">
            <v>0-7 Days</v>
          </cell>
          <cell r="AS1591">
            <v>0</v>
          </cell>
          <cell r="AT1591">
            <v>0</v>
          </cell>
          <cell r="AU1591">
            <v>0</v>
          </cell>
          <cell r="AV1591" t="b">
            <v>0</v>
          </cell>
          <cell r="AW1591" t="b">
            <v>1</v>
          </cell>
          <cell r="AX1591" t="b">
            <v>1</v>
          </cell>
          <cell r="AY1591" t="b">
            <v>0</v>
          </cell>
          <cell r="AZ1591">
            <v>0</v>
          </cell>
          <cell r="BA1591" t="b">
            <v>0</v>
          </cell>
          <cell r="BB1591" t="b">
            <v>1</v>
          </cell>
          <cell r="BC1591">
            <v>1</v>
          </cell>
        </row>
        <row r="1592">
          <cell r="A1592" t="str">
            <v>1</v>
          </cell>
          <cell r="B1592" t="str">
            <v>2011/01/28</v>
          </cell>
          <cell r="C1592" t="str">
            <v>2011/03/04</v>
          </cell>
          <cell r="D1592">
            <v>0</v>
          </cell>
          <cell r="E1592">
            <v>27034</v>
          </cell>
          <cell r="F1592" t="str">
            <v>M</v>
          </cell>
          <cell r="G1592" t="str">
            <v>T</v>
          </cell>
          <cell r="H1592" t="str">
            <v>1953/09/19</v>
          </cell>
          <cell r="I1592" t="str">
            <v>Psych Hospital</v>
          </cell>
          <cell r="J1592" t="str">
            <v>Cherry</v>
          </cell>
          <cell r="K1592" t="str">
            <v>947915718R</v>
          </cell>
          <cell r="M1592" t="str">
            <v>1105356</v>
          </cell>
          <cell r="N1592" t="str">
            <v>East</v>
          </cell>
          <cell r="O1592" t="str">
            <v>407</v>
          </cell>
          <cell r="P1592" t="str">
            <v>ECBH</v>
          </cell>
          <cell r="Q1592" t="str">
            <v>Direct to Outpatient Commitment</v>
          </cell>
          <cell r="R1592" t="str">
            <v>Other outpatient and residential non state facilit</v>
          </cell>
          <cell r="S1592" t="str">
            <v>Residental facility excluding nursing homes(halfwa</v>
          </cell>
          <cell r="T1592" t="str">
            <v>SA</v>
          </cell>
          <cell r="U1592" t="str">
            <v>Pitt</v>
          </cell>
          <cell r="V1592" t="str">
            <v>Pitt</v>
          </cell>
          <cell r="W1592" t="str">
            <v>Pitt</v>
          </cell>
          <cell r="X1592" t="str">
            <v>ECBH</v>
          </cell>
          <cell r="Y1592" t="str">
            <v>East Carolina Behavioral Health</v>
          </cell>
          <cell r="AA1592" t="str">
            <v>SELF PAY</v>
          </cell>
          <cell r="AB1592" t="str">
            <v>SELF PAY</v>
          </cell>
          <cell r="AK1592" t="str">
            <v>Self</v>
          </cell>
          <cell r="AL1592">
            <v>57.901369863013699</v>
          </cell>
          <cell r="AM1592">
            <v>448</v>
          </cell>
          <cell r="AN1592">
            <v>1</v>
          </cell>
          <cell r="AO1592">
            <v>1</v>
          </cell>
          <cell r="AP1592">
            <v>20110308</v>
          </cell>
          <cell r="AQ1592">
            <v>4</v>
          </cell>
          <cell r="AR1592" t="str">
            <v>0-7 Days</v>
          </cell>
          <cell r="AS1592">
            <v>0</v>
          </cell>
          <cell r="AT1592">
            <v>0</v>
          </cell>
          <cell r="AU1592">
            <v>1</v>
          </cell>
          <cell r="AV1592" t="b">
            <v>1</v>
          </cell>
          <cell r="AW1592" t="b">
            <v>1</v>
          </cell>
          <cell r="AX1592" t="b">
            <v>1</v>
          </cell>
          <cell r="AY1592" t="b">
            <v>0</v>
          </cell>
          <cell r="AZ1592">
            <v>0</v>
          </cell>
          <cell r="BA1592" t="b">
            <v>1</v>
          </cell>
          <cell r="BB1592" t="b">
            <v>1</v>
          </cell>
          <cell r="BC1592">
            <v>1</v>
          </cell>
        </row>
        <row r="1593">
          <cell r="A1593" t="str">
            <v>1</v>
          </cell>
          <cell r="B1593" t="str">
            <v>2011/01/29</v>
          </cell>
          <cell r="C1593" t="str">
            <v>2011/02/18</v>
          </cell>
          <cell r="D1593">
            <v>0</v>
          </cell>
          <cell r="E1593">
            <v>1894235</v>
          </cell>
          <cell r="F1593" t="str">
            <v>F</v>
          </cell>
          <cell r="G1593" t="str">
            <v>T</v>
          </cell>
          <cell r="H1593" t="str">
            <v>1995/01/12</v>
          </cell>
          <cell r="I1593" t="str">
            <v>Psych Hospital</v>
          </cell>
          <cell r="J1593" t="str">
            <v>Cherry</v>
          </cell>
          <cell r="K1593" t="str">
            <v>901287100K</v>
          </cell>
          <cell r="L1593" t="str">
            <v>901287100K</v>
          </cell>
          <cell r="M1593" t="str">
            <v>1105359</v>
          </cell>
          <cell r="N1593" t="str">
            <v>East</v>
          </cell>
          <cell r="O1593" t="str">
            <v>304</v>
          </cell>
          <cell r="P1593" t="str">
            <v>Southeastern Regional</v>
          </cell>
          <cell r="Q1593" t="str">
            <v>Direct to Outpatient Commitment</v>
          </cell>
          <cell r="R1593" t="str">
            <v>Other outpatient and residential non state facilit</v>
          </cell>
          <cell r="S1593" t="str">
            <v>Private residence</v>
          </cell>
          <cell r="T1593" t="str">
            <v>MH</v>
          </cell>
          <cell r="U1593" t="str">
            <v>Scotland</v>
          </cell>
          <cell r="V1593" t="str">
            <v>Scotland</v>
          </cell>
          <cell r="W1593" t="str">
            <v>Scotland</v>
          </cell>
          <cell r="X1593" t="str">
            <v>Southeastern Regional</v>
          </cell>
          <cell r="Y1593" t="str">
            <v>Southeastern Regional</v>
          </cell>
          <cell r="AA1593" t="str">
            <v>MEDICAID(NC)</v>
          </cell>
          <cell r="AB1593" t="str">
            <v>MEDICAID</v>
          </cell>
          <cell r="AC1593" t="str">
            <v>SELF PAY</v>
          </cell>
          <cell r="AD1593" t="str">
            <v>SELF PAY</v>
          </cell>
          <cell r="AK1593" t="str">
            <v>Medicaid</v>
          </cell>
          <cell r="AL1593">
            <v>16.55890410958904</v>
          </cell>
          <cell r="AM1593">
            <v>613</v>
          </cell>
          <cell r="AN1593">
            <v>1</v>
          </cell>
          <cell r="AO1593">
            <v>1</v>
          </cell>
          <cell r="AP1593">
            <v>20110221</v>
          </cell>
          <cell r="AQ1593">
            <v>3</v>
          </cell>
          <cell r="AR1593" t="str">
            <v>0-7 Days</v>
          </cell>
          <cell r="AS1593">
            <v>0</v>
          </cell>
          <cell r="AT1593">
            <v>0</v>
          </cell>
          <cell r="AU1593">
            <v>1</v>
          </cell>
          <cell r="AV1593" t="b">
            <v>1</v>
          </cell>
          <cell r="AW1593" t="b">
            <v>1</v>
          </cell>
          <cell r="AX1593" t="b">
            <v>1</v>
          </cell>
          <cell r="AY1593" t="b">
            <v>0</v>
          </cell>
          <cell r="AZ1593">
            <v>0</v>
          </cell>
          <cell r="BA1593" t="b">
            <v>1</v>
          </cell>
          <cell r="BB1593" t="b">
            <v>1</v>
          </cell>
          <cell r="BC1593">
            <v>1</v>
          </cell>
        </row>
        <row r="1594">
          <cell r="A1594" t="str">
            <v>0</v>
          </cell>
          <cell r="B1594" t="str">
            <v>2011/01/28</v>
          </cell>
          <cell r="C1594" t="str">
            <v>2011/02/04</v>
          </cell>
          <cell r="D1594">
            <v>0</v>
          </cell>
          <cell r="E1594">
            <v>2141304</v>
          </cell>
          <cell r="F1594" t="str">
            <v>F</v>
          </cell>
          <cell r="G1594" t="str">
            <v>T</v>
          </cell>
          <cell r="H1594" t="str">
            <v>1999/01/12</v>
          </cell>
          <cell r="I1594" t="str">
            <v>Psych Hospital</v>
          </cell>
          <cell r="J1594" t="str">
            <v>Central Regional Hospital</v>
          </cell>
          <cell r="K1594" t="str">
            <v>946328467M</v>
          </cell>
          <cell r="L1594" t="str">
            <v>946328467M</v>
          </cell>
          <cell r="M1594" t="str">
            <v>1105360</v>
          </cell>
          <cell r="N1594" t="str">
            <v>C</v>
          </cell>
          <cell r="O1594" t="str">
            <v>205</v>
          </cell>
          <cell r="P1594" t="str">
            <v>Alamance-Caswell</v>
          </cell>
          <cell r="Q1594" t="str">
            <v>Direct with Approval</v>
          </cell>
          <cell r="R1594" t="str">
            <v>Other outpatient and residential non state facilit</v>
          </cell>
          <cell r="S1594" t="str">
            <v>Private residence</v>
          </cell>
          <cell r="T1594" t="str">
            <v>MH</v>
          </cell>
          <cell r="U1594" t="str">
            <v>Alamance</v>
          </cell>
          <cell r="V1594" t="str">
            <v>Alamance</v>
          </cell>
          <cell r="W1594" t="str">
            <v>Alamance</v>
          </cell>
          <cell r="X1594" t="str">
            <v>Alamance-Caswell</v>
          </cell>
          <cell r="Y1594" t="str">
            <v>Alamance-Caswell</v>
          </cell>
          <cell r="AA1594" t="str">
            <v>MEDICAID(NC)</v>
          </cell>
          <cell r="AB1594" t="str">
            <v>MEDICAID</v>
          </cell>
          <cell r="AC1594" t="str">
            <v>SELF PAY</v>
          </cell>
          <cell r="AD1594" t="str">
            <v>SELF PAY</v>
          </cell>
          <cell r="AK1594" t="str">
            <v>Medicaid</v>
          </cell>
          <cell r="AL1594">
            <v>12.556164383561644</v>
          </cell>
          <cell r="AM1594">
            <v>283</v>
          </cell>
          <cell r="AN1594">
            <v>1</v>
          </cell>
          <cell r="AO1594">
            <v>1</v>
          </cell>
          <cell r="AP1594">
            <v>20110204</v>
          </cell>
          <cell r="AQ1594">
            <v>0</v>
          </cell>
          <cell r="AR1594" t="str">
            <v>0-7 Days</v>
          </cell>
          <cell r="AS1594">
            <v>0</v>
          </cell>
          <cell r="AT1594">
            <v>0</v>
          </cell>
          <cell r="AU1594">
            <v>1</v>
          </cell>
          <cell r="AV1594" t="b">
            <v>1</v>
          </cell>
          <cell r="AW1594" t="b">
            <v>1</v>
          </cell>
          <cell r="AX1594" t="b">
            <v>1</v>
          </cell>
          <cell r="AY1594" t="b">
            <v>0</v>
          </cell>
          <cell r="AZ1594">
            <v>0</v>
          </cell>
          <cell r="BA1594" t="b">
            <v>1</v>
          </cell>
          <cell r="BB1594" t="b">
            <v>1</v>
          </cell>
          <cell r="BC1594">
            <v>1</v>
          </cell>
        </row>
        <row r="1595">
          <cell r="A1595" t="str">
            <v>1</v>
          </cell>
          <cell r="B1595" t="str">
            <v>2011/01/28</v>
          </cell>
          <cell r="C1595" t="str">
            <v>2011/01/31</v>
          </cell>
          <cell r="D1595">
            <v>0</v>
          </cell>
          <cell r="E1595">
            <v>2302016</v>
          </cell>
          <cell r="F1595" t="str">
            <v>F</v>
          </cell>
          <cell r="G1595" t="str">
            <v>T</v>
          </cell>
          <cell r="H1595" t="str">
            <v>1984/05/17</v>
          </cell>
          <cell r="I1595" t="str">
            <v>Psych Hospital</v>
          </cell>
          <cell r="J1595" t="str">
            <v>Cherry</v>
          </cell>
          <cell r="K1595" t="str">
            <v>951775528R</v>
          </cell>
          <cell r="M1595" t="str">
            <v>1105361</v>
          </cell>
          <cell r="N1595" t="str">
            <v>East</v>
          </cell>
          <cell r="O1595" t="str">
            <v>305</v>
          </cell>
          <cell r="P1595" t="str">
            <v>Cumberland</v>
          </cell>
          <cell r="Q1595" t="str">
            <v>Direct with Approval</v>
          </cell>
          <cell r="R1595" t="str">
            <v>Other outpatient and residential non state facilit</v>
          </cell>
          <cell r="S1595" t="str">
            <v>Private residence</v>
          </cell>
          <cell r="T1595" t="str">
            <v>MH</v>
          </cell>
          <cell r="U1595" t="str">
            <v>Cumberland</v>
          </cell>
          <cell r="V1595" t="str">
            <v>Cumberland</v>
          </cell>
          <cell r="W1595" t="str">
            <v>Cumberland</v>
          </cell>
          <cell r="X1595" t="str">
            <v>Cumberland</v>
          </cell>
          <cell r="Y1595" t="str">
            <v>Cumberland</v>
          </cell>
          <cell r="AA1595" t="str">
            <v>SELF PAY</v>
          </cell>
          <cell r="AB1595" t="str">
            <v>SELF PAY</v>
          </cell>
          <cell r="AK1595" t="str">
            <v>Self</v>
          </cell>
          <cell r="AL1595">
            <v>27.221917808219178</v>
          </cell>
          <cell r="AM1595">
            <v>711</v>
          </cell>
          <cell r="AN1595">
            <v>0</v>
          </cell>
          <cell r="AO1595">
            <v>0</v>
          </cell>
          <cell r="AP1595" t="str">
            <v>.</v>
          </cell>
          <cell r="AQ1595" t="str">
            <v>.</v>
          </cell>
          <cell r="AR1595" t="str">
            <v>Not Seen</v>
          </cell>
          <cell r="AS1595">
            <v>0</v>
          </cell>
          <cell r="AT1595">
            <v>0</v>
          </cell>
          <cell r="AU1595">
            <v>1</v>
          </cell>
          <cell r="AV1595" t="b">
            <v>1</v>
          </cell>
          <cell r="AW1595" t="b">
            <v>1</v>
          </cell>
          <cell r="AX1595" t="b">
            <v>1</v>
          </cell>
          <cell r="AY1595" t="b">
            <v>0</v>
          </cell>
          <cell r="AZ1595">
            <v>0</v>
          </cell>
          <cell r="BA1595" t="b">
            <v>1</v>
          </cell>
          <cell r="BB1595" t="b">
            <v>1</v>
          </cell>
          <cell r="BC1595">
            <v>1</v>
          </cell>
        </row>
        <row r="1596">
          <cell r="A1596" t="str">
            <v>H</v>
          </cell>
          <cell r="B1596" t="str">
            <v>2011/01/28</v>
          </cell>
          <cell r="C1596" t="str">
            <v>2011/02/04</v>
          </cell>
          <cell r="D1596">
            <v>0</v>
          </cell>
          <cell r="E1596">
            <v>2302017</v>
          </cell>
          <cell r="F1596" t="str">
            <v>F</v>
          </cell>
          <cell r="G1596" t="str">
            <v>T</v>
          </cell>
          <cell r="H1596" t="str">
            <v>1989/02/27</v>
          </cell>
          <cell r="I1596" t="str">
            <v>ADATC</v>
          </cell>
          <cell r="J1596" t="str">
            <v>J F Keith ADATC</v>
          </cell>
          <cell r="K1596" t="str">
            <v>951775530T</v>
          </cell>
          <cell r="M1596" t="str">
            <v>1105363</v>
          </cell>
          <cell r="N1596" t="str">
            <v>C</v>
          </cell>
          <cell r="O1596" t="str">
            <v>308</v>
          </cell>
          <cell r="P1596" t="str">
            <v>Wake</v>
          </cell>
          <cell r="Q1596" t="str">
            <v>Program Completion ADATC only</v>
          </cell>
          <cell r="R1596" t="str">
            <v>Other outpatient and residential non state facilit</v>
          </cell>
          <cell r="S1596" t="str">
            <v>Private residence</v>
          </cell>
          <cell r="T1596" t="str">
            <v>SA</v>
          </cell>
          <cell r="U1596" t="str">
            <v>Wake</v>
          </cell>
          <cell r="V1596" t="str">
            <v>Wake</v>
          </cell>
          <cell r="W1596" t="str">
            <v>Buncombe</v>
          </cell>
          <cell r="Y1596" t="str">
            <v>Wake</v>
          </cell>
          <cell r="AA1596" t="str">
            <v>SELF PAY</v>
          </cell>
          <cell r="AB1596" t="str">
            <v>SELF PAY</v>
          </cell>
          <cell r="AK1596" t="str">
            <v>Self</v>
          </cell>
          <cell r="AL1596">
            <v>22.435616438356163</v>
          </cell>
          <cell r="AM1596">
            <v>1637</v>
          </cell>
          <cell r="AN1596">
            <v>0</v>
          </cell>
          <cell r="AO1596">
            <v>0</v>
          </cell>
          <cell r="AP1596" t="str">
            <v>.</v>
          </cell>
          <cell r="AQ1596" t="str">
            <v>.</v>
          </cell>
          <cell r="AR1596" t="str">
            <v>Not Seen</v>
          </cell>
          <cell r="AS1596">
            <v>0</v>
          </cell>
          <cell r="AT1596">
            <v>0</v>
          </cell>
          <cell r="AU1596">
            <v>0</v>
          </cell>
          <cell r="AV1596" t="b">
            <v>0</v>
          </cell>
          <cell r="AW1596" t="b">
            <v>1</v>
          </cell>
          <cell r="AX1596" t="b">
            <v>1</v>
          </cell>
          <cell r="AY1596" t="b">
            <v>0</v>
          </cell>
          <cell r="AZ1596">
            <v>1</v>
          </cell>
          <cell r="BA1596" t="b">
            <v>1</v>
          </cell>
          <cell r="BB1596" t="b">
            <v>1</v>
          </cell>
          <cell r="BC1596">
            <v>1</v>
          </cell>
        </row>
        <row r="1597">
          <cell r="A1597" t="str">
            <v>H</v>
          </cell>
          <cell r="B1597" t="str">
            <v>2011/01/29</v>
          </cell>
          <cell r="C1597" t="str">
            <v>2011/02/05</v>
          </cell>
          <cell r="D1597">
            <v>0</v>
          </cell>
          <cell r="E1597">
            <v>2302192</v>
          </cell>
          <cell r="F1597" t="str">
            <v>F</v>
          </cell>
          <cell r="G1597" t="str">
            <v>T</v>
          </cell>
          <cell r="H1597" t="str">
            <v>1985/06/26</v>
          </cell>
          <cell r="I1597" t="str">
            <v>ADATC</v>
          </cell>
          <cell r="J1597" t="str">
            <v>J F Keith ADATC</v>
          </cell>
          <cell r="K1597" t="str">
            <v>948808374N</v>
          </cell>
          <cell r="M1597" t="str">
            <v>1105364</v>
          </cell>
          <cell r="N1597" t="str">
            <v>West</v>
          </cell>
          <cell r="O1597" t="str">
            <v>101</v>
          </cell>
          <cell r="P1597" t="str">
            <v>Smoky Mountain</v>
          </cell>
          <cell r="Q1597" t="str">
            <v>Program Completion ADATC only</v>
          </cell>
          <cell r="R1597" t="str">
            <v>Other outpatient and residential non state facilit</v>
          </cell>
          <cell r="S1597" t="str">
            <v>Private residence</v>
          </cell>
          <cell r="T1597" t="str">
            <v>SA</v>
          </cell>
          <cell r="U1597" t="str">
            <v>Wilkes</v>
          </cell>
          <cell r="V1597" t="str">
            <v>Wilkes</v>
          </cell>
          <cell r="W1597" t="str">
            <v>Wilkes</v>
          </cell>
          <cell r="X1597" t="str">
            <v>Smoky Mountain</v>
          </cell>
          <cell r="Y1597" t="str">
            <v>Smoky Mountain Center</v>
          </cell>
          <cell r="AA1597" t="str">
            <v>SELF PAY</v>
          </cell>
          <cell r="AB1597" t="str">
            <v>SELF PAY</v>
          </cell>
          <cell r="AK1597" t="str">
            <v>Self</v>
          </cell>
          <cell r="AL1597">
            <v>26.112328767123287</v>
          </cell>
          <cell r="AM1597">
            <v>1638</v>
          </cell>
          <cell r="AN1597">
            <v>1</v>
          </cell>
          <cell r="AO1597">
            <v>1</v>
          </cell>
          <cell r="AP1597">
            <v>20110210</v>
          </cell>
          <cell r="AQ1597">
            <v>5</v>
          </cell>
          <cell r="AR1597" t="str">
            <v>0-7 Days</v>
          </cell>
          <cell r="AS1597">
            <v>0</v>
          </cell>
          <cell r="AT1597">
            <v>0</v>
          </cell>
          <cell r="AU1597">
            <v>0</v>
          </cell>
          <cell r="AV1597" t="b">
            <v>0</v>
          </cell>
          <cell r="AW1597" t="b">
            <v>1</v>
          </cell>
          <cell r="AX1597" t="b">
            <v>1</v>
          </cell>
          <cell r="AY1597" t="b">
            <v>0</v>
          </cell>
          <cell r="AZ1597">
            <v>1</v>
          </cell>
          <cell r="BA1597" t="b">
            <v>1</v>
          </cell>
          <cell r="BB1597" t="b">
            <v>1</v>
          </cell>
          <cell r="BC1597">
            <v>1</v>
          </cell>
        </row>
        <row r="1598">
          <cell r="A1598" t="str">
            <v>1</v>
          </cell>
          <cell r="B1598" t="str">
            <v>2011/01/29</v>
          </cell>
          <cell r="C1598" t="str">
            <v>2011/02/16</v>
          </cell>
          <cell r="D1598">
            <v>0</v>
          </cell>
          <cell r="E1598">
            <v>2016683</v>
          </cell>
          <cell r="F1598" t="str">
            <v>M</v>
          </cell>
          <cell r="G1598" t="str">
            <v>T</v>
          </cell>
          <cell r="H1598" t="str">
            <v>1997/02/03</v>
          </cell>
          <cell r="I1598" t="str">
            <v>Psych Hospital</v>
          </cell>
          <cell r="J1598" t="str">
            <v>Cherry</v>
          </cell>
          <cell r="K1598" t="str">
            <v>945378445L</v>
          </cell>
          <cell r="L1598" t="str">
            <v>945378445L</v>
          </cell>
          <cell r="M1598" t="str">
            <v>1105367</v>
          </cell>
          <cell r="N1598" t="str">
            <v>East</v>
          </cell>
          <cell r="O1598" t="str">
            <v>401</v>
          </cell>
          <cell r="P1598" t="str">
            <v>Southeastern Center</v>
          </cell>
          <cell r="Q1598" t="str">
            <v>Direct with Approval</v>
          </cell>
          <cell r="R1598" t="str">
            <v>Other outpatient and residential non state facilit</v>
          </cell>
          <cell r="S1598" t="str">
            <v>Private residence</v>
          </cell>
          <cell r="T1598" t="str">
            <v>MH</v>
          </cell>
          <cell r="U1598" t="str">
            <v>Brunswick</v>
          </cell>
          <cell r="V1598" t="str">
            <v>Brunswick</v>
          </cell>
          <cell r="W1598" t="str">
            <v>Brunswick</v>
          </cell>
          <cell r="X1598" t="str">
            <v>Southeastern Center</v>
          </cell>
          <cell r="Y1598" t="str">
            <v>Southeastern Center</v>
          </cell>
          <cell r="AA1598" t="str">
            <v>MEDICAID(NC)</v>
          </cell>
          <cell r="AB1598" t="str">
            <v>MEDICAID</v>
          </cell>
          <cell r="AC1598" t="str">
            <v>SELF PAY</v>
          </cell>
          <cell r="AD1598" t="str">
            <v>SELF PAY</v>
          </cell>
          <cell r="AK1598" t="str">
            <v>Medicaid</v>
          </cell>
          <cell r="AL1598">
            <v>14.495890410958904</v>
          </cell>
          <cell r="AM1598">
            <v>625</v>
          </cell>
          <cell r="AN1598">
            <v>1</v>
          </cell>
          <cell r="AO1598">
            <v>1</v>
          </cell>
          <cell r="AP1598">
            <v>20110221</v>
          </cell>
          <cell r="AQ1598">
            <v>5</v>
          </cell>
          <cell r="AR1598" t="str">
            <v>0-7 Days</v>
          </cell>
          <cell r="AS1598">
            <v>0</v>
          </cell>
          <cell r="AT1598">
            <v>0</v>
          </cell>
          <cell r="AU1598">
            <v>1</v>
          </cell>
          <cell r="AV1598" t="b">
            <v>1</v>
          </cell>
          <cell r="AW1598" t="b">
            <v>1</v>
          </cell>
          <cell r="AX1598" t="b">
            <v>1</v>
          </cell>
          <cell r="AY1598" t="b">
            <v>0</v>
          </cell>
          <cell r="AZ1598">
            <v>0</v>
          </cell>
          <cell r="BA1598" t="b">
            <v>1</v>
          </cell>
          <cell r="BB1598" t="b">
            <v>1</v>
          </cell>
          <cell r="BC1598">
            <v>1</v>
          </cell>
        </row>
        <row r="1599">
          <cell r="A1599" t="str">
            <v>2</v>
          </cell>
          <cell r="B1599" t="str">
            <v>2011/01/29</v>
          </cell>
          <cell r="C1599" t="str">
            <v>2011/02/01</v>
          </cell>
          <cell r="D1599">
            <v>0</v>
          </cell>
          <cell r="E1599">
            <v>1072634</v>
          </cell>
          <cell r="F1599" t="str">
            <v>F</v>
          </cell>
          <cell r="G1599" t="str">
            <v>T</v>
          </cell>
          <cell r="H1599" t="str">
            <v>1964/04/30</v>
          </cell>
          <cell r="I1599" t="str">
            <v>Psych Hospital</v>
          </cell>
          <cell r="J1599" t="str">
            <v>Broughton</v>
          </cell>
          <cell r="K1599" t="str">
            <v>946911367P</v>
          </cell>
          <cell r="L1599" t="str">
            <v>946911367P</v>
          </cell>
          <cell r="M1599" t="str">
            <v>1105368</v>
          </cell>
          <cell r="N1599" t="str">
            <v>West</v>
          </cell>
          <cell r="O1599" t="str">
            <v>110</v>
          </cell>
          <cell r="P1599" t="str">
            <v>Mecklenburg</v>
          </cell>
          <cell r="Q1599" t="str">
            <v>Direct with Approval</v>
          </cell>
          <cell r="R1599" t="str">
            <v>Other outpatient and residential non state facilit</v>
          </cell>
          <cell r="S1599" t="str">
            <v>Private residence</v>
          </cell>
          <cell r="T1599" t="str">
            <v>MH</v>
          </cell>
          <cell r="U1599" t="str">
            <v>Mecklenburg</v>
          </cell>
          <cell r="V1599" t="str">
            <v>Mecklenburg</v>
          </cell>
          <cell r="W1599" t="str">
            <v>Mecklenburg</v>
          </cell>
          <cell r="X1599" t="str">
            <v>Mecklenburg</v>
          </cell>
          <cell r="Y1599" t="str">
            <v>Mecklenburg</v>
          </cell>
          <cell r="AA1599" t="str">
            <v>MEDICARE PART A</v>
          </cell>
          <cell r="AB1599" t="str">
            <v>MEDICARE</v>
          </cell>
          <cell r="AC1599" t="str">
            <v>SELF PAY</v>
          </cell>
          <cell r="AD1599" t="str">
            <v>SELF PAY</v>
          </cell>
          <cell r="AE1599" t="str">
            <v>MEDICARE PART B</v>
          </cell>
          <cell r="AF1599" t="str">
            <v>MEDICARE</v>
          </cell>
          <cell r="AG1599" t="str">
            <v>MEDICAID(NC)</v>
          </cell>
          <cell r="AH1599" t="str">
            <v>MEDICAID</v>
          </cell>
          <cell r="AK1599" t="str">
            <v>Medicaid</v>
          </cell>
          <cell r="AL1599">
            <v>47.282191780821918</v>
          </cell>
          <cell r="AM1599">
            <v>816</v>
          </cell>
          <cell r="AN1599">
            <v>1</v>
          </cell>
          <cell r="AO1599">
            <v>1</v>
          </cell>
          <cell r="AP1599">
            <v>20110227</v>
          </cell>
          <cell r="AQ1599">
            <v>26</v>
          </cell>
          <cell r="AR1599" t="str">
            <v>8-30 Days</v>
          </cell>
          <cell r="AS1599">
            <v>0</v>
          </cell>
          <cell r="AT1599">
            <v>0</v>
          </cell>
          <cell r="AU1599">
            <v>1</v>
          </cell>
          <cell r="AV1599" t="b">
            <v>1</v>
          </cell>
          <cell r="AW1599" t="b">
            <v>1</v>
          </cell>
          <cell r="AX1599" t="b">
            <v>1</v>
          </cell>
          <cell r="AY1599" t="b">
            <v>0</v>
          </cell>
          <cell r="AZ1599">
            <v>0</v>
          </cell>
          <cell r="BA1599" t="b">
            <v>1</v>
          </cell>
          <cell r="BB1599" t="b">
            <v>1</v>
          </cell>
          <cell r="BC1599">
            <v>1</v>
          </cell>
        </row>
        <row r="1600">
          <cell r="A1600" t="str">
            <v>1</v>
          </cell>
          <cell r="B1600" t="str">
            <v>2011/01/30</v>
          </cell>
          <cell r="C1600" t="str">
            <v>2011/02/08</v>
          </cell>
          <cell r="D1600">
            <v>0</v>
          </cell>
          <cell r="E1600">
            <v>2110112</v>
          </cell>
          <cell r="F1600" t="str">
            <v>M</v>
          </cell>
          <cell r="G1600" t="str">
            <v>T</v>
          </cell>
          <cell r="H1600" t="str">
            <v>1987/06/01</v>
          </cell>
          <cell r="I1600" t="str">
            <v>Psych Hospital</v>
          </cell>
          <cell r="J1600" t="str">
            <v>Cherry</v>
          </cell>
          <cell r="K1600" t="str">
            <v>944055479R</v>
          </cell>
          <cell r="M1600" t="str">
            <v>1105369</v>
          </cell>
          <cell r="N1600" t="str">
            <v>East</v>
          </cell>
          <cell r="O1600" t="str">
            <v>405</v>
          </cell>
          <cell r="P1600" t="str">
            <v>Beacon Center</v>
          </cell>
          <cell r="Q1600" t="str">
            <v>Direct to Substance Abuse Commitment</v>
          </cell>
          <cell r="R1600" t="str">
            <v>Other outpatient and residential non state facilit</v>
          </cell>
          <cell r="S1600" t="str">
            <v>Homeless(street vehicle shelter for homeless)</v>
          </cell>
          <cell r="T1600" t="str">
            <v>SA</v>
          </cell>
          <cell r="U1600" t="str">
            <v>Nash</v>
          </cell>
          <cell r="V1600" t="str">
            <v>Nash</v>
          </cell>
          <cell r="W1600" t="str">
            <v>Nash</v>
          </cell>
          <cell r="X1600" t="str">
            <v>Beacon Center</v>
          </cell>
          <cell r="Y1600" t="str">
            <v>Beacon Center</v>
          </cell>
          <cell r="AA1600" t="str">
            <v>SELF PAY</v>
          </cell>
          <cell r="AB1600" t="str">
            <v>SELF PAY</v>
          </cell>
          <cell r="AK1600" t="str">
            <v>Self</v>
          </cell>
          <cell r="AL1600">
            <v>24.18082191780822</v>
          </cell>
          <cell r="AM1600">
            <v>632</v>
          </cell>
          <cell r="AN1600">
            <v>0</v>
          </cell>
          <cell r="AO1600">
            <v>0</v>
          </cell>
          <cell r="AP1600" t="str">
            <v>.</v>
          </cell>
          <cell r="AQ1600" t="str">
            <v>.</v>
          </cell>
          <cell r="AR1600" t="str">
            <v>Not Seen</v>
          </cell>
          <cell r="AS1600">
            <v>0</v>
          </cell>
          <cell r="AT1600">
            <v>0</v>
          </cell>
          <cell r="AU1600">
            <v>1</v>
          </cell>
          <cell r="AV1600" t="b">
            <v>1</v>
          </cell>
          <cell r="AW1600" t="b">
            <v>1</v>
          </cell>
          <cell r="AX1600" t="b">
            <v>1</v>
          </cell>
          <cell r="AY1600" t="b">
            <v>0</v>
          </cell>
          <cell r="AZ1600">
            <v>0</v>
          </cell>
          <cell r="BA1600" t="b">
            <v>1</v>
          </cell>
          <cell r="BB1600" t="b">
            <v>1</v>
          </cell>
          <cell r="BC1600">
            <v>1</v>
          </cell>
        </row>
        <row r="1601">
          <cell r="A1601" t="str">
            <v>1</v>
          </cell>
          <cell r="B1601" t="str">
            <v>2011/01/30</v>
          </cell>
          <cell r="C1601" t="str">
            <v>2011/03/04</v>
          </cell>
          <cell r="D1601">
            <v>0</v>
          </cell>
          <cell r="E1601">
            <v>2302260</v>
          </cell>
          <cell r="F1601" t="str">
            <v>M</v>
          </cell>
          <cell r="G1601" t="str">
            <v>T</v>
          </cell>
          <cell r="H1601" t="str">
            <v>1980/06/12</v>
          </cell>
          <cell r="I1601" t="str">
            <v>Psych Hospital</v>
          </cell>
          <cell r="J1601" t="str">
            <v>Cherry</v>
          </cell>
          <cell r="K1601" t="str">
            <v>951730477N</v>
          </cell>
          <cell r="M1601" t="str">
            <v>1105370</v>
          </cell>
          <cell r="N1601" t="str">
            <v>East</v>
          </cell>
          <cell r="O1601" t="str">
            <v>401</v>
          </cell>
          <cell r="P1601" t="str">
            <v>Southeastern Center</v>
          </cell>
          <cell r="Q1601" t="str">
            <v>Direct to Outpatient Commitment</v>
          </cell>
          <cell r="R1601" t="str">
            <v>Other outpatient and residential non state facilit</v>
          </cell>
          <cell r="S1601" t="str">
            <v>Homeless(street vehicle shelter for homeless)</v>
          </cell>
          <cell r="T1601" t="str">
            <v>MH</v>
          </cell>
          <cell r="U1601" t="str">
            <v>New Hanover</v>
          </cell>
          <cell r="V1601" t="str">
            <v>New Hanover</v>
          </cell>
          <cell r="W1601" t="str">
            <v>New Hanover</v>
          </cell>
          <cell r="X1601" t="str">
            <v>Southeastern Center</v>
          </cell>
          <cell r="Y1601" t="str">
            <v>Southeastern Center</v>
          </cell>
          <cell r="AA1601" t="str">
            <v>SELF PAY</v>
          </cell>
          <cell r="AB1601" t="str">
            <v>SELF PAY</v>
          </cell>
          <cell r="AK1601" t="str">
            <v>Self</v>
          </cell>
          <cell r="AL1601">
            <v>31.153424657534245</v>
          </cell>
          <cell r="AM1601">
            <v>712</v>
          </cell>
          <cell r="AN1601">
            <v>1</v>
          </cell>
          <cell r="AO1601">
            <v>1</v>
          </cell>
          <cell r="AP1601">
            <v>20110311</v>
          </cell>
          <cell r="AQ1601">
            <v>7</v>
          </cell>
          <cell r="AR1601" t="str">
            <v>0-7 Days</v>
          </cell>
          <cell r="AS1601">
            <v>0</v>
          </cell>
          <cell r="AT1601">
            <v>0</v>
          </cell>
          <cell r="AU1601">
            <v>1</v>
          </cell>
          <cell r="AV1601" t="b">
            <v>1</v>
          </cell>
          <cell r="AW1601" t="b">
            <v>1</v>
          </cell>
          <cell r="AX1601" t="b">
            <v>1</v>
          </cell>
          <cell r="AY1601" t="b">
            <v>0</v>
          </cell>
          <cell r="AZ1601">
            <v>0</v>
          </cell>
          <cell r="BA1601" t="b">
            <v>1</v>
          </cell>
          <cell r="BB1601" t="b">
            <v>1</v>
          </cell>
          <cell r="BC1601">
            <v>1</v>
          </cell>
        </row>
        <row r="1602">
          <cell r="A1602" t="str">
            <v>Q</v>
          </cell>
          <cell r="B1602" t="str">
            <v>2011/01/30</v>
          </cell>
          <cell r="C1602" t="str">
            <v>2011/02/06</v>
          </cell>
          <cell r="D1602">
            <v>0</v>
          </cell>
          <cell r="E1602">
            <v>2302261</v>
          </cell>
          <cell r="F1602" t="str">
            <v>M</v>
          </cell>
          <cell r="G1602" t="str">
            <v>T</v>
          </cell>
          <cell r="H1602" t="str">
            <v>1982/10/24</v>
          </cell>
          <cell r="I1602" t="str">
            <v>ADATC</v>
          </cell>
          <cell r="J1602" t="str">
            <v>W.B. Jones ADATC</v>
          </cell>
          <cell r="K1602" t="str">
            <v>946124872P</v>
          </cell>
          <cell r="M1602" t="str">
            <v>1105372</v>
          </cell>
          <cell r="N1602" t="str">
            <v>East</v>
          </cell>
          <cell r="O1602" t="str">
            <v>407</v>
          </cell>
          <cell r="P1602" t="str">
            <v>ECBH</v>
          </cell>
          <cell r="Q1602" t="str">
            <v>Program Completion ADATC only</v>
          </cell>
          <cell r="R1602" t="str">
            <v>Other outpatient and residential non state facilit</v>
          </cell>
          <cell r="S1602" t="str">
            <v>Private residence</v>
          </cell>
          <cell r="T1602" t="str">
            <v>SA</v>
          </cell>
          <cell r="U1602" t="str">
            <v>Pitt</v>
          </cell>
          <cell r="V1602" t="str">
            <v>Pitt</v>
          </cell>
          <cell r="W1602" t="str">
            <v>Pitt</v>
          </cell>
          <cell r="X1602" t="str">
            <v>ECBH</v>
          </cell>
          <cell r="Y1602" t="str">
            <v>East Carolina Behavioral Health</v>
          </cell>
          <cell r="AA1602" t="str">
            <v>SELF PAY</v>
          </cell>
          <cell r="AB1602" t="str">
            <v>SELF PAY</v>
          </cell>
          <cell r="AK1602" t="str">
            <v>Self</v>
          </cell>
          <cell r="AL1602">
            <v>28.786301369863015</v>
          </cell>
          <cell r="AM1602">
            <v>2042</v>
          </cell>
          <cell r="AN1602">
            <v>1</v>
          </cell>
          <cell r="AO1602">
            <v>1</v>
          </cell>
          <cell r="AP1602">
            <v>20110510</v>
          </cell>
          <cell r="AQ1602">
            <v>93</v>
          </cell>
          <cell r="AR1602" t="str">
            <v>&gt;60 Days</v>
          </cell>
          <cell r="AS1602">
            <v>0</v>
          </cell>
          <cell r="AT1602">
            <v>0</v>
          </cell>
          <cell r="AU1602">
            <v>0</v>
          </cell>
          <cell r="AV1602" t="b">
            <v>0</v>
          </cell>
          <cell r="AW1602" t="b">
            <v>1</v>
          </cell>
          <cell r="AX1602" t="b">
            <v>1</v>
          </cell>
          <cell r="AY1602" t="b">
            <v>0</v>
          </cell>
          <cell r="AZ1602">
            <v>1</v>
          </cell>
          <cell r="BA1602" t="b">
            <v>1</v>
          </cell>
          <cell r="BB1602" t="b">
            <v>1</v>
          </cell>
          <cell r="BC1602">
            <v>1</v>
          </cell>
        </row>
        <row r="1603">
          <cell r="A1603" t="str">
            <v>Q</v>
          </cell>
          <cell r="B1603" t="str">
            <v>2011/01/30</v>
          </cell>
          <cell r="C1603" t="str">
            <v>2011/02/06</v>
          </cell>
          <cell r="D1603">
            <v>0</v>
          </cell>
          <cell r="E1603">
            <v>1694848</v>
          </cell>
          <cell r="F1603" t="str">
            <v>M</v>
          </cell>
          <cell r="G1603" t="str">
            <v>T</v>
          </cell>
          <cell r="H1603" t="str">
            <v>1982/10/09</v>
          </cell>
          <cell r="I1603" t="str">
            <v>ADATC</v>
          </cell>
          <cell r="J1603" t="str">
            <v>W.B. Jones ADATC</v>
          </cell>
          <cell r="K1603" t="str">
            <v>948421891L</v>
          </cell>
          <cell r="M1603" t="str">
            <v>1105373</v>
          </cell>
          <cell r="N1603" t="str">
            <v>East</v>
          </cell>
          <cell r="O1603" t="str">
            <v>412</v>
          </cell>
          <cell r="P1603" t="str">
            <v>Albemarle</v>
          </cell>
          <cell r="Q1603" t="str">
            <v>Program Completion ADATC only</v>
          </cell>
          <cell r="R1603" t="str">
            <v>Other outpatient and residential non state facilit</v>
          </cell>
          <cell r="S1603" t="str">
            <v>Private residence</v>
          </cell>
          <cell r="T1603" t="str">
            <v>SA</v>
          </cell>
          <cell r="U1603" t="str">
            <v>Martin</v>
          </cell>
          <cell r="V1603" t="str">
            <v>Martin</v>
          </cell>
          <cell r="W1603" t="str">
            <v>Martin</v>
          </cell>
          <cell r="X1603" t="str">
            <v>ECBH</v>
          </cell>
          <cell r="Y1603" t="str">
            <v>East Carolina Behavioral Health</v>
          </cell>
          <cell r="AA1603" t="str">
            <v>SELF PAY</v>
          </cell>
          <cell r="AB1603" t="str">
            <v>SELF PAY</v>
          </cell>
          <cell r="AK1603" t="str">
            <v>Self</v>
          </cell>
          <cell r="AL1603">
            <v>28.827397260273973</v>
          </cell>
          <cell r="AM1603">
            <v>1870</v>
          </cell>
          <cell r="AN1603">
            <v>0</v>
          </cell>
          <cell r="AO1603">
            <v>0</v>
          </cell>
          <cell r="AP1603" t="str">
            <v>.</v>
          </cell>
          <cell r="AQ1603" t="str">
            <v>.</v>
          </cell>
          <cell r="AR1603" t="str">
            <v>Not Seen</v>
          </cell>
          <cell r="AS1603">
            <v>0</v>
          </cell>
          <cell r="AT1603">
            <v>0</v>
          </cell>
          <cell r="AU1603">
            <v>0</v>
          </cell>
          <cell r="AV1603" t="b">
            <v>0</v>
          </cell>
          <cell r="AW1603" t="b">
            <v>1</v>
          </cell>
          <cell r="AX1603" t="b">
            <v>1</v>
          </cell>
          <cell r="AY1603" t="b">
            <v>0</v>
          </cell>
          <cell r="AZ1603">
            <v>1</v>
          </cell>
          <cell r="BA1603" t="b">
            <v>1</v>
          </cell>
          <cell r="BB1603" t="b">
            <v>1</v>
          </cell>
          <cell r="BC1603">
            <v>1</v>
          </cell>
        </row>
        <row r="1604">
          <cell r="A1604" t="str">
            <v>0</v>
          </cell>
          <cell r="B1604" t="str">
            <v>2011/01/30</v>
          </cell>
          <cell r="C1604" t="str">
            <v>2011/02/11</v>
          </cell>
          <cell r="D1604">
            <v>0</v>
          </cell>
          <cell r="E1604">
            <v>2302264</v>
          </cell>
          <cell r="F1604" t="str">
            <v>F</v>
          </cell>
          <cell r="G1604" t="str">
            <v>T</v>
          </cell>
          <cell r="H1604" t="str">
            <v>1929/01/14</v>
          </cell>
          <cell r="I1604" t="str">
            <v>Psych Hospital</v>
          </cell>
          <cell r="J1604" t="str">
            <v>Central Regional Hospital</v>
          </cell>
          <cell r="K1604" t="str">
            <v>951782037M</v>
          </cell>
          <cell r="M1604" t="str">
            <v>1105374</v>
          </cell>
          <cell r="N1604" t="str">
            <v>C</v>
          </cell>
          <cell r="O1604" t="str">
            <v>206</v>
          </cell>
          <cell r="P1604" t="str">
            <v>O-P-C</v>
          </cell>
          <cell r="Q1604" t="str">
            <v>Direct with Approval</v>
          </cell>
          <cell r="R1604" t="str">
            <v>Other outpatient and residential non state facilit</v>
          </cell>
          <cell r="S1604" t="str">
            <v>Foster family alternative family living</v>
          </cell>
          <cell r="T1604" t="str">
            <v>MH</v>
          </cell>
          <cell r="U1604" t="str">
            <v>Orange</v>
          </cell>
          <cell r="V1604" t="str">
            <v>Orange</v>
          </cell>
          <cell r="W1604" t="str">
            <v>Alamance</v>
          </cell>
          <cell r="X1604" t="str">
            <v>O-P-C</v>
          </cell>
          <cell r="Y1604" t="str">
            <v>Orange-Person-Chatham</v>
          </cell>
          <cell r="AA1604" t="str">
            <v>MEDICARE PART A</v>
          </cell>
          <cell r="AB1604" t="str">
            <v>MEDICARE</v>
          </cell>
          <cell r="AC1604" t="str">
            <v>AARP HEALTHCARE OPTIONS</v>
          </cell>
          <cell r="AD1604" t="str">
            <v>COMMERCIAL</v>
          </cell>
          <cell r="AE1604" t="str">
            <v>SELF PAY</v>
          </cell>
          <cell r="AF1604" t="str">
            <v>SELF PAY</v>
          </cell>
          <cell r="AG1604" t="str">
            <v>MEDICARE PART B</v>
          </cell>
          <cell r="AH1604" t="str">
            <v>MEDICARE</v>
          </cell>
          <cell r="AK1604" t="str">
            <v>Medicare</v>
          </cell>
          <cell r="AL1604">
            <v>82.597260273972609</v>
          </cell>
          <cell r="AM1604">
            <v>404</v>
          </cell>
          <cell r="AN1604">
            <v>0</v>
          </cell>
          <cell r="AO1604">
            <v>0</v>
          </cell>
          <cell r="AP1604" t="str">
            <v>.</v>
          </cell>
          <cell r="AQ1604" t="str">
            <v>.</v>
          </cell>
          <cell r="AR1604" t="str">
            <v>Not Seen</v>
          </cell>
          <cell r="AS1604">
            <v>0</v>
          </cell>
          <cell r="AT1604">
            <v>0</v>
          </cell>
          <cell r="AU1604">
            <v>1</v>
          </cell>
          <cell r="AV1604" t="b">
            <v>1</v>
          </cell>
          <cell r="AW1604" t="b">
            <v>1</v>
          </cell>
          <cell r="AX1604" t="b">
            <v>1</v>
          </cell>
          <cell r="AY1604" t="b">
            <v>0</v>
          </cell>
          <cell r="AZ1604">
            <v>0</v>
          </cell>
          <cell r="BA1604" t="b">
            <v>1</v>
          </cell>
          <cell r="BB1604" t="b">
            <v>1</v>
          </cell>
          <cell r="BC1604">
            <v>1</v>
          </cell>
        </row>
        <row r="1605">
          <cell r="A1605" t="str">
            <v>1</v>
          </cell>
          <cell r="B1605" t="str">
            <v>2011/01/30</v>
          </cell>
          <cell r="C1605" t="str">
            <v>2011/02/17</v>
          </cell>
          <cell r="D1605">
            <v>0</v>
          </cell>
          <cell r="E1605">
            <v>2302262</v>
          </cell>
          <cell r="F1605" t="str">
            <v>M</v>
          </cell>
          <cell r="G1605" t="str">
            <v>T</v>
          </cell>
          <cell r="H1605" t="str">
            <v>1940/12/24</v>
          </cell>
          <cell r="I1605" t="str">
            <v>Psych Hospital</v>
          </cell>
          <cell r="J1605" t="str">
            <v>Cherry</v>
          </cell>
          <cell r="K1605" t="str">
            <v>951775582L</v>
          </cell>
          <cell r="M1605" t="str">
            <v>1105375</v>
          </cell>
          <cell r="N1605" t="str">
            <v>East</v>
          </cell>
          <cell r="O1605" t="str">
            <v>405</v>
          </cell>
          <cell r="P1605" t="str">
            <v>Beacon Center</v>
          </cell>
          <cell r="Q1605" t="str">
            <v>Direct with Approval</v>
          </cell>
          <cell r="R1605" t="str">
            <v>Other outpatient and residential non state facilit</v>
          </cell>
          <cell r="S1605" t="str">
            <v>Private residence</v>
          </cell>
          <cell r="T1605" t="str">
            <v>SA</v>
          </cell>
          <cell r="U1605" t="str">
            <v>Nash</v>
          </cell>
          <cell r="V1605" t="str">
            <v>Nash</v>
          </cell>
          <cell r="W1605" t="str">
            <v>Nash</v>
          </cell>
          <cell r="X1605" t="str">
            <v>Beacon Center</v>
          </cell>
          <cell r="Y1605" t="str">
            <v>Beacon Center</v>
          </cell>
          <cell r="AA1605" t="str">
            <v>MEDICARE PART A</v>
          </cell>
          <cell r="AB1605" t="str">
            <v>MEDICARE</v>
          </cell>
          <cell r="AC1605" t="str">
            <v>SELF PAY</v>
          </cell>
          <cell r="AD1605" t="str">
            <v>SELF PAY</v>
          </cell>
          <cell r="AE1605" t="str">
            <v>MEDICARE PART B</v>
          </cell>
          <cell r="AF1605" t="str">
            <v>MEDICARE</v>
          </cell>
          <cell r="AK1605" t="str">
            <v>Medicare</v>
          </cell>
          <cell r="AL1605">
            <v>70.646575342465752</v>
          </cell>
          <cell r="AM1605">
            <v>713</v>
          </cell>
          <cell r="AN1605">
            <v>0</v>
          </cell>
          <cell r="AO1605">
            <v>0</v>
          </cell>
          <cell r="AP1605" t="str">
            <v>.</v>
          </cell>
          <cell r="AQ1605" t="str">
            <v>.</v>
          </cell>
          <cell r="AR1605" t="str">
            <v>Not Seen</v>
          </cell>
          <cell r="AS1605">
            <v>0</v>
          </cell>
          <cell r="AT1605">
            <v>0</v>
          </cell>
          <cell r="AU1605">
            <v>1</v>
          </cell>
          <cell r="AV1605" t="b">
            <v>1</v>
          </cell>
          <cell r="AW1605" t="b">
            <v>1</v>
          </cell>
          <cell r="AX1605" t="b">
            <v>1</v>
          </cell>
          <cell r="AY1605" t="b">
            <v>0</v>
          </cell>
          <cell r="AZ1605">
            <v>0</v>
          </cell>
          <cell r="BA1605" t="b">
            <v>1</v>
          </cell>
          <cell r="BB1605" t="b">
            <v>1</v>
          </cell>
          <cell r="BC1605">
            <v>1</v>
          </cell>
        </row>
        <row r="1606">
          <cell r="A1606" t="str">
            <v>2</v>
          </cell>
          <cell r="B1606" t="str">
            <v>2011/01/31</v>
          </cell>
          <cell r="C1606" t="str">
            <v>2011/03/14</v>
          </cell>
          <cell r="D1606">
            <v>0</v>
          </cell>
          <cell r="E1606">
            <v>1535795</v>
          </cell>
          <cell r="F1606" t="str">
            <v>M</v>
          </cell>
          <cell r="G1606" t="str">
            <v>T</v>
          </cell>
          <cell r="H1606" t="str">
            <v>1998/07/15</v>
          </cell>
          <cell r="I1606" t="str">
            <v>Psych Hospital</v>
          </cell>
          <cell r="J1606" t="str">
            <v>Broughton</v>
          </cell>
          <cell r="K1606" t="str">
            <v>947301559N</v>
          </cell>
          <cell r="L1606" t="str">
            <v>947301559N</v>
          </cell>
          <cell r="M1606" t="str">
            <v>1105376</v>
          </cell>
          <cell r="N1606" t="str">
            <v>West</v>
          </cell>
          <cell r="O1606" t="str">
            <v>113</v>
          </cell>
          <cell r="P1606" t="str">
            <v>Western Highlands</v>
          </cell>
          <cell r="Q1606" t="str">
            <v>Direct with Approval</v>
          </cell>
          <cell r="R1606" t="str">
            <v>Other</v>
          </cell>
          <cell r="S1606" t="str">
            <v>Residental facility excluding nursing homes(halfwa</v>
          </cell>
          <cell r="T1606" t="str">
            <v>MH</v>
          </cell>
          <cell r="U1606" t="str">
            <v>Henderson</v>
          </cell>
          <cell r="V1606" t="str">
            <v>Henderson</v>
          </cell>
          <cell r="W1606" t="str">
            <v>Out of State</v>
          </cell>
          <cell r="Y1606" t="str">
            <v>Out of State</v>
          </cell>
          <cell r="AA1606" t="str">
            <v>TRICARE NORTH REGION</v>
          </cell>
          <cell r="AB1606" t="str">
            <v>TRICARE</v>
          </cell>
          <cell r="AC1606" t="str">
            <v>MEDICAID(NC)</v>
          </cell>
          <cell r="AD1606" t="str">
            <v>MEDICAID</v>
          </cell>
          <cell r="AE1606" t="str">
            <v>SELF PAY</v>
          </cell>
          <cell r="AF1606" t="str">
            <v>SELF PAY</v>
          </cell>
          <cell r="AK1606" t="str">
            <v>Medicaid</v>
          </cell>
          <cell r="AL1606">
            <v>13.052054794520547</v>
          </cell>
          <cell r="AM1606">
            <v>848</v>
          </cell>
          <cell r="AN1606">
            <v>1</v>
          </cell>
          <cell r="AO1606">
            <v>1</v>
          </cell>
          <cell r="AP1606">
            <v>20110314</v>
          </cell>
          <cell r="AQ1606">
            <v>0</v>
          </cell>
          <cell r="AR1606" t="str">
            <v>0-7 Days</v>
          </cell>
          <cell r="AS1606">
            <v>0</v>
          </cell>
          <cell r="AT1606">
            <v>0</v>
          </cell>
          <cell r="AU1606">
            <v>1</v>
          </cell>
          <cell r="AV1606" t="b">
            <v>1</v>
          </cell>
          <cell r="AW1606" t="b">
            <v>1</v>
          </cell>
          <cell r="AX1606" t="b">
            <v>1</v>
          </cell>
          <cell r="AY1606" t="b">
            <v>0</v>
          </cell>
          <cell r="AZ1606">
            <v>0</v>
          </cell>
          <cell r="BA1606" t="b">
            <v>1</v>
          </cell>
          <cell r="BB1606" t="b">
            <v>1</v>
          </cell>
          <cell r="BC1606">
            <v>1</v>
          </cell>
        </row>
        <row r="1607">
          <cell r="A1607" t="str">
            <v>8</v>
          </cell>
          <cell r="B1607" t="str">
            <v>2011/01/31</v>
          </cell>
          <cell r="C1607" t="str">
            <v>2011/02/11</v>
          </cell>
          <cell r="D1607">
            <v>0</v>
          </cell>
          <cell r="E1607">
            <v>2113227</v>
          </cell>
          <cell r="F1607" t="str">
            <v>F</v>
          </cell>
          <cell r="G1607" t="str">
            <v>T</v>
          </cell>
          <cell r="H1607" t="str">
            <v>1984/06/23</v>
          </cell>
          <cell r="I1607" t="str">
            <v>ADATC</v>
          </cell>
          <cell r="J1607" t="str">
            <v>R. J. Blackley ADATC</v>
          </cell>
          <cell r="K1607" t="str">
            <v>900763925L</v>
          </cell>
          <cell r="M1607" t="str">
            <v>1105377</v>
          </cell>
          <cell r="N1607" t="str">
            <v>C</v>
          </cell>
          <cell r="O1607" t="str">
            <v>303</v>
          </cell>
          <cell r="P1607" t="str">
            <v>Sandhills</v>
          </cell>
          <cell r="Q1607" t="str">
            <v>Program Completion ADATC only</v>
          </cell>
          <cell r="R1607" t="str">
            <v>Other outpatient and residential non state facilit</v>
          </cell>
          <cell r="S1607" t="str">
            <v>Private residence</v>
          </cell>
          <cell r="T1607" t="str">
            <v>SA</v>
          </cell>
          <cell r="U1607" t="str">
            <v>Hoke</v>
          </cell>
          <cell r="V1607" t="str">
            <v>Hoke</v>
          </cell>
          <cell r="W1607" t="str">
            <v>Hoke</v>
          </cell>
          <cell r="X1607" t="str">
            <v>Sandhills</v>
          </cell>
          <cell r="Y1607" t="str">
            <v>Sandhills Center</v>
          </cell>
          <cell r="AA1607" t="str">
            <v>BLUE CROSS OF NC</v>
          </cell>
          <cell r="AB1607" t="str">
            <v>BLUE CROSS</v>
          </cell>
          <cell r="AC1607" t="str">
            <v>SELF PAY</v>
          </cell>
          <cell r="AD1607" t="str">
            <v>SELF PAY</v>
          </cell>
          <cell r="AK1607" t="str">
            <v>Private</v>
          </cell>
          <cell r="AL1607">
            <v>27.12054794520548</v>
          </cell>
          <cell r="AM1607">
            <v>1204</v>
          </cell>
          <cell r="AN1607">
            <v>1</v>
          </cell>
          <cell r="AO1607">
            <v>1</v>
          </cell>
          <cell r="AP1607">
            <v>20110217</v>
          </cell>
          <cell r="AQ1607">
            <v>6</v>
          </cell>
          <cell r="AR1607" t="str">
            <v>0-7 Days</v>
          </cell>
          <cell r="AS1607">
            <v>0</v>
          </cell>
          <cell r="AT1607">
            <v>0</v>
          </cell>
          <cell r="AU1607">
            <v>0</v>
          </cell>
          <cell r="AV1607" t="b">
            <v>0</v>
          </cell>
          <cell r="AW1607" t="b">
            <v>1</v>
          </cell>
          <cell r="AX1607" t="b">
            <v>1</v>
          </cell>
          <cell r="AY1607" t="b">
            <v>0</v>
          </cell>
          <cell r="AZ1607">
            <v>1</v>
          </cell>
          <cell r="BA1607" t="b">
            <v>1</v>
          </cell>
          <cell r="BB1607" t="b">
            <v>1</v>
          </cell>
          <cell r="BC1607">
            <v>1</v>
          </cell>
        </row>
        <row r="1608">
          <cell r="A1608" t="str">
            <v>Q</v>
          </cell>
          <cell r="B1608" t="str">
            <v>2011/02/01</v>
          </cell>
          <cell r="C1608" t="str">
            <v>2011/03/21</v>
          </cell>
          <cell r="D1608">
            <v>0</v>
          </cell>
          <cell r="E1608">
            <v>2302268</v>
          </cell>
          <cell r="F1608" t="str">
            <v>F</v>
          </cell>
          <cell r="G1608" t="str">
            <v>T</v>
          </cell>
          <cell r="H1608" t="str">
            <v>1987/01/16</v>
          </cell>
          <cell r="I1608" t="str">
            <v>ADATC</v>
          </cell>
          <cell r="J1608" t="str">
            <v>W.B. Jones ADATC</v>
          </cell>
          <cell r="K1608" t="str">
            <v>152527802J</v>
          </cell>
          <cell r="L1608" t="str">
            <v>152527802J</v>
          </cell>
          <cell r="M1608" t="str">
            <v>1105378</v>
          </cell>
          <cell r="N1608" t="str">
            <v>East</v>
          </cell>
          <cell r="O1608" t="str">
            <v>402</v>
          </cell>
          <cell r="P1608" t="str">
            <v>Onslow Carteret</v>
          </cell>
          <cell r="Q1608" t="str">
            <v>Program Completion ADATC only</v>
          </cell>
          <cell r="R1608" t="str">
            <v>Other outpatient and residential non state facilit</v>
          </cell>
          <cell r="S1608" t="str">
            <v>Private residence</v>
          </cell>
          <cell r="T1608" t="str">
            <v>SA</v>
          </cell>
          <cell r="U1608" t="str">
            <v>Carteret</v>
          </cell>
          <cell r="V1608" t="str">
            <v>Carteret</v>
          </cell>
          <cell r="W1608" t="str">
            <v>Pitt</v>
          </cell>
          <cell r="X1608" t="str">
            <v>ECBH</v>
          </cell>
          <cell r="Y1608" t="str">
            <v>East Carolina Behavioral Health</v>
          </cell>
          <cell r="AA1608" t="str">
            <v>SELF PAY</v>
          </cell>
          <cell r="AB1608" t="str">
            <v>SELF PAY</v>
          </cell>
          <cell r="AC1608" t="str">
            <v>MEDICAID(NC)</v>
          </cell>
          <cell r="AD1608" t="str">
            <v>MEDICAID</v>
          </cell>
          <cell r="AK1608" t="str">
            <v>Medicaid</v>
          </cell>
          <cell r="AL1608">
            <v>24.553424657534247</v>
          </cell>
          <cell r="AM1608">
            <v>2045</v>
          </cell>
          <cell r="AN1608">
            <v>1</v>
          </cell>
          <cell r="AO1608">
            <v>1</v>
          </cell>
          <cell r="AP1608">
            <v>20110322</v>
          </cell>
          <cell r="AQ1608">
            <v>1</v>
          </cell>
          <cell r="AR1608" t="str">
            <v>0-7 Days</v>
          </cell>
          <cell r="AS1608">
            <v>0</v>
          </cell>
          <cell r="AT1608">
            <v>0</v>
          </cell>
          <cell r="AU1608">
            <v>0</v>
          </cell>
          <cell r="AV1608" t="b">
            <v>0</v>
          </cell>
          <cell r="AW1608" t="b">
            <v>1</v>
          </cell>
          <cell r="AX1608" t="b">
            <v>1</v>
          </cell>
          <cell r="AY1608" t="b">
            <v>0</v>
          </cell>
          <cell r="AZ1608">
            <v>1</v>
          </cell>
          <cell r="BA1608" t="b">
            <v>1</v>
          </cell>
          <cell r="BB1608" t="b">
            <v>1</v>
          </cell>
          <cell r="BC1608">
            <v>1</v>
          </cell>
        </row>
        <row r="1609">
          <cell r="A1609" t="str">
            <v>0</v>
          </cell>
          <cell r="B1609" t="str">
            <v>2011/01/31</v>
          </cell>
          <cell r="C1609" t="str">
            <v>2011/02/17</v>
          </cell>
          <cell r="D1609">
            <v>0</v>
          </cell>
          <cell r="E1609">
            <v>2302265</v>
          </cell>
          <cell r="F1609" t="str">
            <v>F</v>
          </cell>
          <cell r="G1609" t="str">
            <v>T</v>
          </cell>
          <cell r="H1609" t="str">
            <v>1966/01/31</v>
          </cell>
          <cell r="I1609" t="str">
            <v>Psych Hospital</v>
          </cell>
          <cell r="J1609" t="str">
            <v>Central Regional Hospital</v>
          </cell>
          <cell r="K1609" t="str">
            <v>951777739Q</v>
          </cell>
          <cell r="M1609" t="str">
            <v>1105382</v>
          </cell>
          <cell r="N1609" t="str">
            <v>OOS</v>
          </cell>
          <cell r="O1609" t="str">
            <v>OOS</v>
          </cell>
          <cell r="Q1609" t="str">
            <v>Direct with Approval</v>
          </cell>
          <cell r="R1609" t="str">
            <v>Other outpatient and residential non state facilit</v>
          </cell>
          <cell r="S1609" t="str">
            <v>Private residence</v>
          </cell>
          <cell r="T1609" t="str">
            <v>MH</v>
          </cell>
          <cell r="U1609" t="str">
            <v>Out of State</v>
          </cell>
          <cell r="V1609" t="str">
            <v>Out of State</v>
          </cell>
          <cell r="W1609" t="str">
            <v>Wake</v>
          </cell>
          <cell r="X1609" t="str">
            <v>Wake</v>
          </cell>
          <cell r="Y1609" t="str">
            <v>Wake</v>
          </cell>
          <cell r="AA1609" t="str">
            <v>AETNA HEALTHCARE</v>
          </cell>
          <cell r="AB1609" t="str">
            <v>COMMERCIAL</v>
          </cell>
          <cell r="AC1609" t="str">
            <v>SELF PAY</v>
          </cell>
          <cell r="AD1609" t="str">
            <v>SELF PAY</v>
          </cell>
          <cell r="AK1609" t="str">
            <v>Private</v>
          </cell>
          <cell r="AL1609">
            <v>45.526027397260272</v>
          </cell>
          <cell r="AM1609">
            <v>405</v>
          </cell>
          <cell r="AN1609">
            <v>0</v>
          </cell>
          <cell r="AO1609">
            <v>0</v>
          </cell>
          <cell r="AP1609" t="str">
            <v>.</v>
          </cell>
          <cell r="AQ1609" t="str">
            <v>.</v>
          </cell>
          <cell r="AR1609" t="str">
            <v>Not Seen</v>
          </cell>
          <cell r="AS1609">
            <v>0</v>
          </cell>
          <cell r="AT1609">
            <v>0</v>
          </cell>
          <cell r="AU1609">
            <v>1</v>
          </cell>
          <cell r="AV1609" t="b">
            <v>1</v>
          </cell>
          <cell r="AW1609" t="b">
            <v>1</v>
          </cell>
          <cell r="AX1609" t="b">
            <v>1</v>
          </cell>
          <cell r="AY1609" t="b">
            <v>0</v>
          </cell>
          <cell r="AZ1609">
            <v>0</v>
          </cell>
          <cell r="BA1609" t="b">
            <v>1</v>
          </cell>
          <cell r="BB1609" t="b">
            <v>1</v>
          </cell>
          <cell r="BC1609">
            <v>1</v>
          </cell>
        </row>
        <row r="1610">
          <cell r="A1610" t="str">
            <v>H</v>
          </cell>
          <cell r="B1610" t="str">
            <v>2011/02/25</v>
          </cell>
          <cell r="C1610" t="str">
            <v>2011/03/18</v>
          </cell>
          <cell r="D1610">
            <v>0</v>
          </cell>
          <cell r="E1610">
            <v>1634846</v>
          </cell>
          <cell r="F1610" t="str">
            <v>M</v>
          </cell>
          <cell r="G1610" t="str">
            <v>T</v>
          </cell>
          <cell r="H1610" t="str">
            <v>1971/10/24</v>
          </cell>
          <cell r="I1610" t="str">
            <v>ADATC</v>
          </cell>
          <cell r="J1610" t="str">
            <v>J F Keith ADATC</v>
          </cell>
          <cell r="K1610" t="str">
            <v>948044514K</v>
          </cell>
          <cell r="M1610" t="str">
            <v>1105384</v>
          </cell>
          <cell r="N1610" t="str">
            <v>West</v>
          </cell>
          <cell r="O1610" t="str">
            <v>113</v>
          </cell>
          <cell r="P1610" t="str">
            <v>Western Highlands</v>
          </cell>
          <cell r="Q1610" t="str">
            <v>Program Completion ADATC only</v>
          </cell>
          <cell r="R1610" t="str">
            <v>Other outpatient and residential non state facilit</v>
          </cell>
          <cell r="S1610" t="str">
            <v>Homeless(street vehicle shelter for homeless)</v>
          </cell>
          <cell r="T1610" t="str">
            <v>SA</v>
          </cell>
          <cell r="U1610" t="str">
            <v>Rutherford</v>
          </cell>
          <cell r="V1610" t="str">
            <v>Rutherford</v>
          </cell>
          <cell r="W1610" t="str">
            <v>Rutherford</v>
          </cell>
          <cell r="Y1610" t="str">
            <v>Western Highlands</v>
          </cell>
          <cell r="AA1610" t="str">
            <v>SELF PAY</v>
          </cell>
          <cell r="AB1610" t="str">
            <v>SELF PAY</v>
          </cell>
          <cell r="AK1610" t="str">
            <v>Self</v>
          </cell>
          <cell r="AL1610">
            <v>39.794520547945204</v>
          </cell>
          <cell r="AM1610">
            <v>1444</v>
          </cell>
          <cell r="AN1610">
            <v>1</v>
          </cell>
          <cell r="AO1610">
            <v>1</v>
          </cell>
          <cell r="AP1610">
            <v>20110321</v>
          </cell>
          <cell r="AQ1610">
            <v>3</v>
          </cell>
          <cell r="AR1610" t="str">
            <v>0-7 Days</v>
          </cell>
          <cell r="AS1610">
            <v>0</v>
          </cell>
          <cell r="AT1610">
            <v>0</v>
          </cell>
          <cell r="AU1610">
            <v>0</v>
          </cell>
          <cell r="AV1610" t="b">
            <v>0</v>
          </cell>
          <cell r="AW1610" t="b">
            <v>1</v>
          </cell>
          <cell r="AX1610" t="b">
            <v>1</v>
          </cell>
          <cell r="AY1610" t="b">
            <v>0</v>
          </cell>
          <cell r="AZ1610">
            <v>1</v>
          </cell>
          <cell r="BA1610" t="b">
            <v>1</v>
          </cell>
          <cell r="BB1610" t="b">
            <v>1</v>
          </cell>
          <cell r="BC1610">
            <v>1</v>
          </cell>
        </row>
        <row r="1611">
          <cell r="A1611" t="str">
            <v>8</v>
          </cell>
          <cell r="B1611" t="str">
            <v>2011/01/31</v>
          </cell>
          <cell r="C1611" t="str">
            <v>2011/02/17</v>
          </cell>
          <cell r="D1611">
            <v>0</v>
          </cell>
          <cell r="E1611">
            <v>2302266</v>
          </cell>
          <cell r="F1611" t="str">
            <v>F</v>
          </cell>
          <cell r="G1611" t="str">
            <v>T</v>
          </cell>
          <cell r="H1611" t="str">
            <v>1984/08/22</v>
          </cell>
          <cell r="I1611" t="str">
            <v>ADATC</v>
          </cell>
          <cell r="J1611" t="str">
            <v>R. J. Blackley ADATC</v>
          </cell>
          <cell r="K1611" t="str">
            <v>900903358T</v>
          </cell>
          <cell r="L1611" t="str">
            <v>900903358T</v>
          </cell>
          <cell r="M1611" t="str">
            <v>1105385</v>
          </cell>
          <cell r="N1611" t="str">
            <v>C</v>
          </cell>
          <cell r="O1611" t="str">
            <v>206</v>
          </cell>
          <cell r="P1611" t="str">
            <v>O-P-C</v>
          </cell>
          <cell r="Q1611" t="str">
            <v>Program Completion ADATC only</v>
          </cell>
          <cell r="R1611" t="str">
            <v>Other outpatient and residential non state facilit</v>
          </cell>
          <cell r="S1611" t="str">
            <v>Residental facility excluding nursing homes(halfwa</v>
          </cell>
          <cell r="T1611" t="str">
            <v>SA</v>
          </cell>
          <cell r="U1611" t="str">
            <v>Chatham</v>
          </cell>
          <cell r="V1611" t="str">
            <v>Chatham</v>
          </cell>
          <cell r="W1611" t="str">
            <v>Chatham</v>
          </cell>
          <cell r="X1611" t="str">
            <v>O-P-C</v>
          </cell>
          <cell r="Y1611" t="str">
            <v>Orange-Person-Chatham</v>
          </cell>
          <cell r="AA1611" t="str">
            <v>SELF PAY</v>
          </cell>
          <cell r="AB1611" t="str">
            <v>SELF PAY</v>
          </cell>
          <cell r="AC1611" t="str">
            <v>MEDICAID(NC)</v>
          </cell>
          <cell r="AD1611" t="str">
            <v>MEDICAID</v>
          </cell>
          <cell r="AK1611" t="str">
            <v>Medicaid</v>
          </cell>
          <cell r="AL1611">
            <v>26.956164383561642</v>
          </cell>
          <cell r="AM1611">
            <v>1270</v>
          </cell>
          <cell r="AN1611">
            <v>1</v>
          </cell>
          <cell r="AO1611">
            <v>1</v>
          </cell>
          <cell r="AP1611">
            <v>20110307</v>
          </cell>
          <cell r="AQ1611">
            <v>18</v>
          </cell>
          <cell r="AR1611" t="str">
            <v>8-30 Days</v>
          </cell>
          <cell r="AS1611">
            <v>0</v>
          </cell>
          <cell r="AT1611">
            <v>0</v>
          </cell>
          <cell r="AU1611">
            <v>0</v>
          </cell>
          <cell r="AV1611" t="b">
            <v>0</v>
          </cell>
          <cell r="AW1611" t="b">
            <v>1</v>
          </cell>
          <cell r="AX1611" t="b">
            <v>1</v>
          </cell>
          <cell r="AY1611" t="b">
            <v>0</v>
          </cell>
          <cell r="AZ1611">
            <v>1</v>
          </cell>
          <cell r="BA1611" t="b">
            <v>1</v>
          </cell>
          <cell r="BB1611" t="b">
            <v>1</v>
          </cell>
          <cell r="BC1611">
            <v>1</v>
          </cell>
        </row>
        <row r="1612">
          <cell r="A1612" t="str">
            <v>H</v>
          </cell>
          <cell r="B1612" t="str">
            <v>2011/01/31</v>
          </cell>
          <cell r="C1612" t="str">
            <v>2011/02/02</v>
          </cell>
          <cell r="D1612">
            <v>0</v>
          </cell>
          <cell r="E1612">
            <v>2215062</v>
          </cell>
          <cell r="F1612" t="str">
            <v>F</v>
          </cell>
          <cell r="G1612" t="str">
            <v>T</v>
          </cell>
          <cell r="H1612" t="str">
            <v>1989/11/02</v>
          </cell>
          <cell r="I1612" t="str">
            <v>ADATC</v>
          </cell>
          <cell r="J1612" t="str">
            <v>J F Keith ADATC</v>
          </cell>
          <cell r="K1612" t="str">
            <v>948027417P</v>
          </cell>
          <cell r="L1612" t="str">
            <v>948027417P</v>
          </cell>
          <cell r="M1612" t="str">
            <v>1105386</v>
          </cell>
          <cell r="N1612" t="str">
            <v>West</v>
          </cell>
          <cell r="O1612" t="str">
            <v>113</v>
          </cell>
          <cell r="P1612" t="str">
            <v>Western Highlands</v>
          </cell>
          <cell r="Q1612" t="str">
            <v>Program Completion ADATC only</v>
          </cell>
          <cell r="R1612" t="str">
            <v>Other outpatient and residential non state facilit</v>
          </cell>
          <cell r="S1612" t="str">
            <v>Private residence</v>
          </cell>
          <cell r="T1612" t="str">
            <v>SA</v>
          </cell>
          <cell r="U1612" t="str">
            <v>Buncombe</v>
          </cell>
          <cell r="V1612" t="str">
            <v>Buncombe</v>
          </cell>
          <cell r="W1612" t="str">
            <v>Buncombe</v>
          </cell>
          <cell r="Y1612" t="str">
            <v>Western Highlands</v>
          </cell>
          <cell r="AA1612" t="str">
            <v>MEDICAID(NC)</v>
          </cell>
          <cell r="AB1612" t="str">
            <v>MEDICAID</v>
          </cell>
          <cell r="AC1612" t="str">
            <v>SELF PAY</v>
          </cell>
          <cell r="AD1612" t="str">
            <v>SELF PAY</v>
          </cell>
          <cell r="AK1612" t="str">
            <v>Medicaid</v>
          </cell>
          <cell r="AL1612">
            <v>21.756164383561643</v>
          </cell>
          <cell r="AM1612">
            <v>1559</v>
          </cell>
          <cell r="AN1612">
            <v>1</v>
          </cell>
          <cell r="AO1612">
            <v>1</v>
          </cell>
          <cell r="AP1612">
            <v>20110204</v>
          </cell>
          <cell r="AQ1612">
            <v>2</v>
          </cell>
          <cell r="AR1612" t="str">
            <v>0-7 Days</v>
          </cell>
          <cell r="AS1612">
            <v>0</v>
          </cell>
          <cell r="AT1612">
            <v>0</v>
          </cell>
          <cell r="AU1612">
            <v>0</v>
          </cell>
          <cell r="AV1612" t="b">
            <v>0</v>
          </cell>
          <cell r="AW1612" t="b">
            <v>1</v>
          </cell>
          <cell r="AX1612" t="b">
            <v>1</v>
          </cell>
          <cell r="AY1612" t="b">
            <v>0</v>
          </cell>
          <cell r="AZ1612">
            <v>1</v>
          </cell>
          <cell r="BA1612" t="b">
            <v>1</v>
          </cell>
          <cell r="BB1612" t="b">
            <v>1</v>
          </cell>
          <cell r="BC1612">
            <v>1</v>
          </cell>
        </row>
        <row r="1613">
          <cell r="A1613" t="str">
            <v>Q</v>
          </cell>
          <cell r="B1613" t="str">
            <v>2011/01/31</v>
          </cell>
          <cell r="C1613" t="str">
            <v>2011/02/06</v>
          </cell>
          <cell r="D1613">
            <v>0</v>
          </cell>
          <cell r="E1613">
            <v>2302267</v>
          </cell>
          <cell r="F1613" t="str">
            <v>M</v>
          </cell>
          <cell r="G1613" t="str">
            <v>T</v>
          </cell>
          <cell r="H1613" t="str">
            <v>1973/10/05</v>
          </cell>
          <cell r="I1613" t="str">
            <v>ADATC</v>
          </cell>
          <cell r="J1613" t="str">
            <v>W.B. Jones ADATC</v>
          </cell>
          <cell r="K1613" t="str">
            <v>951777716R</v>
          </cell>
          <cell r="M1613" t="str">
            <v>1105388</v>
          </cell>
          <cell r="N1613" t="str">
            <v>East</v>
          </cell>
          <cell r="O1613" t="str">
            <v>412</v>
          </cell>
          <cell r="P1613" t="str">
            <v>Albemarle</v>
          </cell>
          <cell r="Q1613" t="str">
            <v>Program Completion ADATC only</v>
          </cell>
          <cell r="R1613" t="str">
            <v>Other outpatient and residential non state facilit</v>
          </cell>
          <cell r="S1613" t="str">
            <v>Private residence</v>
          </cell>
          <cell r="T1613" t="str">
            <v>SA</v>
          </cell>
          <cell r="U1613" t="str">
            <v>Martin</v>
          </cell>
          <cell r="V1613" t="str">
            <v>Martin</v>
          </cell>
          <cell r="W1613" t="str">
            <v>Martin</v>
          </cell>
          <cell r="X1613" t="str">
            <v>ECBH</v>
          </cell>
          <cell r="Y1613" t="str">
            <v>East Carolina Behavioral Health</v>
          </cell>
          <cell r="AA1613" t="str">
            <v>SELF PAY</v>
          </cell>
          <cell r="AB1613" t="str">
            <v>SELF PAY</v>
          </cell>
          <cell r="AK1613" t="str">
            <v>Self</v>
          </cell>
          <cell r="AL1613">
            <v>37.843835616438355</v>
          </cell>
          <cell r="AM1613">
            <v>2044</v>
          </cell>
          <cell r="AN1613">
            <v>0</v>
          </cell>
          <cell r="AO1613">
            <v>0</v>
          </cell>
          <cell r="AP1613" t="str">
            <v>.</v>
          </cell>
          <cell r="AQ1613" t="str">
            <v>.</v>
          </cell>
          <cell r="AR1613" t="str">
            <v>Not Seen</v>
          </cell>
          <cell r="AS1613">
            <v>0</v>
          </cell>
          <cell r="AT1613">
            <v>0</v>
          </cell>
          <cell r="AU1613">
            <v>0</v>
          </cell>
          <cell r="AV1613" t="b">
            <v>0</v>
          </cell>
          <cell r="AW1613" t="b">
            <v>1</v>
          </cell>
          <cell r="AX1613" t="b">
            <v>1</v>
          </cell>
          <cell r="AY1613" t="b">
            <v>0</v>
          </cell>
          <cell r="AZ1613">
            <v>1</v>
          </cell>
          <cell r="BA1613" t="b">
            <v>1</v>
          </cell>
          <cell r="BB1613" t="b">
            <v>1</v>
          </cell>
          <cell r="BC1613">
            <v>1</v>
          </cell>
        </row>
        <row r="1614">
          <cell r="A1614" t="str">
            <v>H</v>
          </cell>
          <cell r="B1614" t="str">
            <v>2011/01/31</v>
          </cell>
          <cell r="C1614" t="str">
            <v>2011/02/03</v>
          </cell>
          <cell r="D1614">
            <v>0</v>
          </cell>
          <cell r="E1614">
            <v>1553247</v>
          </cell>
          <cell r="F1614" t="str">
            <v>M</v>
          </cell>
          <cell r="G1614" t="str">
            <v>T</v>
          </cell>
          <cell r="H1614" t="str">
            <v>1990/12/16</v>
          </cell>
          <cell r="I1614" t="str">
            <v>ADATC</v>
          </cell>
          <cell r="J1614" t="str">
            <v>J F Keith ADATC</v>
          </cell>
          <cell r="K1614" t="str">
            <v>900305797O</v>
          </cell>
          <cell r="L1614" t="str">
            <v>9003057970A</v>
          </cell>
          <cell r="M1614" t="str">
            <v>1105389</v>
          </cell>
          <cell r="N1614" t="str">
            <v>West</v>
          </cell>
          <cell r="O1614" t="str">
            <v>113</v>
          </cell>
          <cell r="P1614" t="str">
            <v>Western Highlands</v>
          </cell>
          <cell r="Q1614" t="str">
            <v>Program Completion ADATC only</v>
          </cell>
          <cell r="R1614" t="str">
            <v>Other outpatient and residential non state facilit</v>
          </cell>
          <cell r="S1614" t="str">
            <v>Private residence</v>
          </cell>
          <cell r="T1614" t="str">
            <v>SA</v>
          </cell>
          <cell r="U1614" t="str">
            <v>Buncombe</v>
          </cell>
          <cell r="V1614" t="str">
            <v>Buncombe</v>
          </cell>
          <cell r="W1614" t="str">
            <v>Buncombe</v>
          </cell>
          <cell r="Y1614" t="str">
            <v>Western Highlands</v>
          </cell>
          <cell r="AA1614" t="str">
            <v>MEDICAID(NC)</v>
          </cell>
          <cell r="AB1614" t="str">
            <v>MEDICAID</v>
          </cell>
          <cell r="AC1614" t="str">
            <v>SELF PAY</v>
          </cell>
          <cell r="AD1614" t="str">
            <v>SELF PAY</v>
          </cell>
          <cell r="AK1614" t="str">
            <v>Medicaid</v>
          </cell>
          <cell r="AL1614">
            <v>20.635616438356163</v>
          </cell>
          <cell r="AM1614">
            <v>1434</v>
          </cell>
          <cell r="AN1614">
            <v>0</v>
          </cell>
          <cell r="AO1614">
            <v>0</v>
          </cell>
          <cell r="AP1614" t="str">
            <v>.</v>
          </cell>
          <cell r="AQ1614" t="str">
            <v>.</v>
          </cell>
          <cell r="AR1614" t="str">
            <v>Not Seen</v>
          </cell>
          <cell r="AS1614">
            <v>0</v>
          </cell>
          <cell r="AT1614">
            <v>0</v>
          </cell>
          <cell r="AU1614">
            <v>0</v>
          </cell>
          <cell r="AV1614" t="b">
            <v>0</v>
          </cell>
          <cell r="AW1614" t="b">
            <v>1</v>
          </cell>
          <cell r="AX1614" t="b">
            <v>1</v>
          </cell>
          <cell r="AY1614" t="b">
            <v>0</v>
          </cell>
          <cell r="AZ1614">
            <v>1</v>
          </cell>
          <cell r="BA1614" t="b">
            <v>1</v>
          </cell>
          <cell r="BB1614" t="b">
            <v>1</v>
          </cell>
          <cell r="BC1614">
            <v>1</v>
          </cell>
        </row>
        <row r="1615">
          <cell r="A1615" t="str">
            <v>1</v>
          </cell>
          <cell r="B1615" t="str">
            <v>2011/02/01</v>
          </cell>
          <cell r="C1615" t="str">
            <v>2011/02/04</v>
          </cell>
          <cell r="D1615">
            <v>0</v>
          </cell>
          <cell r="E1615">
            <v>1283686</v>
          </cell>
          <cell r="F1615" t="str">
            <v>M</v>
          </cell>
          <cell r="G1615" t="str">
            <v>T</v>
          </cell>
          <cell r="H1615" t="str">
            <v>1974/03/22</v>
          </cell>
          <cell r="I1615" t="str">
            <v>Psych Hospital</v>
          </cell>
          <cell r="J1615" t="str">
            <v>Cherry</v>
          </cell>
          <cell r="K1615" t="str">
            <v>949053567M</v>
          </cell>
          <cell r="L1615" t="str">
            <v>949053567M</v>
          </cell>
          <cell r="M1615" t="str">
            <v>1105391</v>
          </cell>
          <cell r="N1615" t="str">
            <v>East</v>
          </cell>
          <cell r="O1615" t="str">
            <v>304</v>
          </cell>
          <cell r="P1615" t="str">
            <v>Southeastern Regional</v>
          </cell>
          <cell r="Q1615" t="str">
            <v>Direct with Approval</v>
          </cell>
          <cell r="R1615" t="str">
            <v>Other outpatient and residential non state facilit</v>
          </cell>
          <cell r="S1615" t="str">
            <v>Private residence</v>
          </cell>
          <cell r="T1615" t="str">
            <v>MH</v>
          </cell>
          <cell r="U1615" t="str">
            <v>Scotland</v>
          </cell>
          <cell r="V1615" t="str">
            <v>Scotland</v>
          </cell>
          <cell r="W1615" t="str">
            <v>Scotland</v>
          </cell>
          <cell r="X1615" t="str">
            <v>Southeastern Regional</v>
          </cell>
          <cell r="Y1615" t="str">
            <v>Southeastern Regional</v>
          </cell>
          <cell r="AA1615" t="str">
            <v>SELF PAY</v>
          </cell>
          <cell r="AB1615" t="str">
            <v>SELF PAY</v>
          </cell>
          <cell r="AK1615" t="str">
            <v>Self</v>
          </cell>
          <cell r="AL1615">
            <v>37.38356164383562</v>
          </cell>
          <cell r="AM1615">
            <v>564</v>
          </cell>
          <cell r="AN1615">
            <v>1</v>
          </cell>
          <cell r="AO1615">
            <v>1</v>
          </cell>
          <cell r="AP1615">
            <v>20110211</v>
          </cell>
          <cell r="AQ1615">
            <v>7</v>
          </cell>
          <cell r="AR1615" t="str">
            <v>0-7 Days</v>
          </cell>
          <cell r="AS1615">
            <v>0</v>
          </cell>
          <cell r="AT1615">
            <v>0</v>
          </cell>
          <cell r="AU1615">
            <v>1</v>
          </cell>
          <cell r="AV1615" t="b">
            <v>1</v>
          </cell>
          <cell r="AW1615" t="b">
            <v>1</v>
          </cell>
          <cell r="AX1615" t="b">
            <v>1</v>
          </cell>
          <cell r="AY1615" t="b">
            <v>0</v>
          </cell>
          <cell r="AZ1615">
            <v>0</v>
          </cell>
          <cell r="BA1615" t="b">
            <v>1</v>
          </cell>
          <cell r="BB1615" t="b">
            <v>1</v>
          </cell>
          <cell r="BC1615">
            <v>1</v>
          </cell>
        </row>
        <row r="1616">
          <cell r="A1616" t="str">
            <v>1</v>
          </cell>
          <cell r="B1616" t="str">
            <v>2011/02/01</v>
          </cell>
          <cell r="C1616" t="str">
            <v>2011/02/11</v>
          </cell>
          <cell r="D1616">
            <v>0</v>
          </cell>
          <cell r="E1616">
            <v>1843989</v>
          </cell>
          <cell r="F1616" t="str">
            <v>M</v>
          </cell>
          <cell r="G1616" t="str">
            <v>T</v>
          </cell>
          <cell r="H1616" t="str">
            <v>1997/08/10</v>
          </cell>
          <cell r="I1616" t="str">
            <v>Psych Hospital</v>
          </cell>
          <cell r="J1616" t="str">
            <v>Cherry</v>
          </cell>
          <cell r="K1616" t="str">
            <v>945559881R</v>
          </cell>
          <cell r="L1616" t="str">
            <v>945559881R</v>
          </cell>
          <cell r="M1616" t="str">
            <v>1105392</v>
          </cell>
          <cell r="N1616" t="str">
            <v>East</v>
          </cell>
          <cell r="O1616" t="str">
            <v>305</v>
          </cell>
          <cell r="P1616" t="str">
            <v>Cumberland</v>
          </cell>
          <cell r="Q1616" t="str">
            <v>Direct to Outpatient Commitment</v>
          </cell>
          <cell r="R1616" t="str">
            <v>Other outpatient and residential non state facilit</v>
          </cell>
          <cell r="S1616" t="str">
            <v>Private residence</v>
          </cell>
          <cell r="T1616" t="str">
            <v>MH</v>
          </cell>
          <cell r="U1616" t="str">
            <v>Cumberland</v>
          </cell>
          <cell r="V1616" t="str">
            <v>Cumberland</v>
          </cell>
          <cell r="W1616" t="str">
            <v>Cumberland</v>
          </cell>
          <cell r="X1616" t="str">
            <v>Cumberland</v>
          </cell>
          <cell r="Y1616" t="str">
            <v>Cumberland</v>
          </cell>
          <cell r="AA1616" t="str">
            <v>BCBS OF NC/BLUE OPTIONS</v>
          </cell>
          <cell r="AB1616" t="str">
            <v>BLUE CROSS</v>
          </cell>
          <cell r="AC1616" t="str">
            <v>MEDICAID(NC)</v>
          </cell>
          <cell r="AD1616" t="str">
            <v>MEDICAID</v>
          </cell>
          <cell r="AE1616" t="str">
            <v>SELF PAY</v>
          </cell>
          <cell r="AF1616" t="str">
            <v>SELF PAY</v>
          </cell>
          <cell r="AK1616" t="str">
            <v>Medicaid</v>
          </cell>
          <cell r="AL1616">
            <v>13.980821917808219</v>
          </cell>
          <cell r="AM1616">
            <v>608</v>
          </cell>
          <cell r="AN1616">
            <v>1</v>
          </cell>
          <cell r="AO1616">
            <v>1</v>
          </cell>
          <cell r="AP1616">
            <v>20110602</v>
          </cell>
          <cell r="AQ1616">
            <v>111</v>
          </cell>
          <cell r="AR1616" t="str">
            <v>&gt;60 Days</v>
          </cell>
          <cell r="AS1616">
            <v>0</v>
          </cell>
          <cell r="AT1616">
            <v>0</v>
          </cell>
          <cell r="AU1616">
            <v>1</v>
          </cell>
          <cell r="AV1616" t="b">
            <v>1</v>
          </cell>
          <cell r="AW1616" t="b">
            <v>1</v>
          </cell>
          <cell r="AX1616" t="b">
            <v>1</v>
          </cell>
          <cell r="AY1616" t="b">
            <v>0</v>
          </cell>
          <cell r="AZ1616">
            <v>0</v>
          </cell>
          <cell r="BA1616" t="b">
            <v>1</v>
          </cell>
          <cell r="BB1616" t="b">
            <v>1</v>
          </cell>
          <cell r="BC1616">
            <v>1</v>
          </cell>
        </row>
        <row r="1617">
          <cell r="A1617" t="str">
            <v>2</v>
          </cell>
          <cell r="B1617" t="str">
            <v>2011/02/01</v>
          </cell>
          <cell r="C1617" t="str">
            <v>2011/03/09</v>
          </cell>
          <cell r="D1617">
            <v>0</v>
          </cell>
          <cell r="E1617">
            <v>2302270</v>
          </cell>
          <cell r="F1617" t="str">
            <v>F</v>
          </cell>
          <cell r="G1617" t="str">
            <v>T</v>
          </cell>
          <cell r="H1617" t="str">
            <v>1995/04/18</v>
          </cell>
          <cell r="I1617" t="str">
            <v>Psych Hospital</v>
          </cell>
          <cell r="J1617" t="str">
            <v>Broughton</v>
          </cell>
          <cell r="K1617" t="str">
            <v>951777746T</v>
          </cell>
          <cell r="M1617" t="str">
            <v>1105393</v>
          </cell>
          <cell r="N1617" t="str">
            <v>OOS</v>
          </cell>
          <cell r="O1617" t="str">
            <v>OOS</v>
          </cell>
          <cell r="Q1617" t="str">
            <v>Direct with Approval</v>
          </cell>
          <cell r="R1617" t="str">
            <v>Other</v>
          </cell>
          <cell r="S1617" t="str">
            <v>Private residence</v>
          </cell>
          <cell r="T1617" t="str">
            <v>MH</v>
          </cell>
          <cell r="U1617" t="str">
            <v>Out of State</v>
          </cell>
          <cell r="V1617" t="str">
            <v>Out of State</v>
          </cell>
          <cell r="W1617" t="str">
            <v>Out of State</v>
          </cell>
          <cell r="Y1617" t="str">
            <v>Out of State</v>
          </cell>
          <cell r="AA1617" t="str">
            <v>SELF PAY</v>
          </cell>
          <cell r="AB1617" t="str">
            <v>SELF PAY</v>
          </cell>
          <cell r="AK1617" t="str">
            <v>Self</v>
          </cell>
          <cell r="AL1617">
            <v>16.295890410958904</v>
          </cell>
          <cell r="AM1617">
            <v>968</v>
          </cell>
          <cell r="AN1617">
            <v>0</v>
          </cell>
          <cell r="AO1617">
            <v>0</v>
          </cell>
          <cell r="AP1617" t="str">
            <v>.</v>
          </cell>
          <cell r="AQ1617" t="str">
            <v>.</v>
          </cell>
          <cell r="AR1617" t="str">
            <v>Not Seen</v>
          </cell>
          <cell r="AS1617">
            <v>0</v>
          </cell>
          <cell r="AT1617">
            <v>0</v>
          </cell>
          <cell r="AU1617">
            <v>1</v>
          </cell>
          <cell r="AV1617" t="b">
            <v>1</v>
          </cell>
          <cell r="AW1617" t="b">
            <v>1</v>
          </cell>
          <cell r="AX1617" t="b">
            <v>1</v>
          </cell>
          <cell r="AY1617" t="b">
            <v>0</v>
          </cell>
          <cell r="AZ1617">
            <v>0</v>
          </cell>
          <cell r="BA1617" t="b">
            <v>1</v>
          </cell>
          <cell r="BB1617" t="b">
            <v>1</v>
          </cell>
          <cell r="BC1617">
            <v>1</v>
          </cell>
        </row>
        <row r="1618">
          <cell r="A1618" t="str">
            <v>2</v>
          </cell>
          <cell r="B1618" t="str">
            <v>2011/02/01</v>
          </cell>
          <cell r="C1618" t="str">
            <v>2011/02/23</v>
          </cell>
          <cell r="D1618">
            <v>0</v>
          </cell>
          <cell r="E1618">
            <v>2302271</v>
          </cell>
          <cell r="F1618" t="str">
            <v>F</v>
          </cell>
          <cell r="G1618" t="str">
            <v>T</v>
          </cell>
          <cell r="H1618" t="str">
            <v>1997/08/30</v>
          </cell>
          <cell r="I1618" t="str">
            <v>Psych Hospital</v>
          </cell>
          <cell r="J1618" t="str">
            <v>Broughton</v>
          </cell>
          <cell r="K1618" t="str">
            <v>951042658K</v>
          </cell>
          <cell r="L1618" t="str">
            <v>951042658K</v>
          </cell>
          <cell r="M1618" t="str">
            <v>1105394</v>
          </cell>
          <cell r="N1618" t="str">
            <v>West</v>
          </cell>
          <cell r="O1618" t="str">
            <v>110</v>
          </cell>
          <cell r="P1618" t="str">
            <v>Mecklenburg</v>
          </cell>
          <cell r="Q1618" t="str">
            <v>Direct with Approval</v>
          </cell>
          <cell r="R1618" t="str">
            <v>Other outpatient and residential non state facilit</v>
          </cell>
          <cell r="S1618" t="str">
            <v>Private residence</v>
          </cell>
          <cell r="T1618" t="str">
            <v>MH</v>
          </cell>
          <cell r="U1618" t="str">
            <v>Mecklenburg</v>
          </cell>
          <cell r="V1618" t="str">
            <v>Mecklenburg</v>
          </cell>
          <cell r="W1618" t="str">
            <v>Mecklenburg</v>
          </cell>
          <cell r="X1618" t="str">
            <v>Mecklenburg</v>
          </cell>
          <cell r="Y1618" t="str">
            <v>Mecklenburg</v>
          </cell>
          <cell r="AA1618" t="str">
            <v>MEDICAID(NC)</v>
          </cell>
          <cell r="AB1618" t="str">
            <v>MEDICAID</v>
          </cell>
          <cell r="AC1618" t="str">
            <v>SELF PAY</v>
          </cell>
          <cell r="AD1618" t="str">
            <v>SELF PAY</v>
          </cell>
          <cell r="AK1618" t="str">
            <v>Medicaid</v>
          </cell>
          <cell r="AL1618">
            <v>13.926027397260274</v>
          </cell>
          <cell r="AM1618">
            <v>969</v>
          </cell>
          <cell r="AN1618">
            <v>1</v>
          </cell>
          <cell r="AO1618">
            <v>1</v>
          </cell>
          <cell r="AP1618">
            <v>20110301</v>
          </cell>
          <cell r="AQ1618">
            <v>6</v>
          </cell>
          <cell r="AR1618" t="str">
            <v>0-7 Days</v>
          </cell>
          <cell r="AS1618">
            <v>0</v>
          </cell>
          <cell r="AT1618">
            <v>0</v>
          </cell>
          <cell r="AU1618">
            <v>1</v>
          </cell>
          <cell r="AV1618" t="b">
            <v>1</v>
          </cell>
          <cell r="AW1618" t="b">
            <v>1</v>
          </cell>
          <cell r="AX1618" t="b">
            <v>1</v>
          </cell>
          <cell r="AY1618" t="b">
            <v>0</v>
          </cell>
          <cell r="AZ1618">
            <v>0</v>
          </cell>
          <cell r="BA1618" t="b">
            <v>1</v>
          </cell>
          <cell r="BB1618" t="b">
            <v>1</v>
          </cell>
          <cell r="BC1618">
            <v>1</v>
          </cell>
        </row>
        <row r="1619">
          <cell r="A1619" t="str">
            <v>2</v>
          </cell>
          <cell r="B1619" t="str">
            <v>2011/02/01</v>
          </cell>
          <cell r="C1619" t="str">
            <v>2011/02/02</v>
          </cell>
          <cell r="D1619">
            <v>0</v>
          </cell>
          <cell r="E1619">
            <v>1913345</v>
          </cell>
          <cell r="F1619" t="str">
            <v>M</v>
          </cell>
          <cell r="G1619" t="str">
            <v>T</v>
          </cell>
          <cell r="H1619" t="str">
            <v>1986/06/23</v>
          </cell>
          <cell r="I1619" t="str">
            <v>Psych Hospital</v>
          </cell>
          <cell r="J1619" t="str">
            <v>Broughton</v>
          </cell>
          <cell r="K1619" t="str">
            <v>944114432L</v>
          </cell>
          <cell r="M1619" t="str">
            <v>1105396</v>
          </cell>
          <cell r="N1619" t="str">
            <v>West</v>
          </cell>
          <cell r="O1619" t="str">
            <v>101</v>
          </cell>
          <cell r="P1619" t="str">
            <v>Smoky Mountain</v>
          </cell>
          <cell r="Q1619" t="str">
            <v>Direct with Approval</v>
          </cell>
          <cell r="R1619" t="str">
            <v>Other outpatient and residential non state facilit</v>
          </cell>
          <cell r="S1619" t="str">
            <v>Private residence</v>
          </cell>
          <cell r="T1619" t="str">
            <v>SA</v>
          </cell>
          <cell r="U1619" t="str">
            <v>Wilkes</v>
          </cell>
          <cell r="V1619" t="str">
            <v>Wilkes</v>
          </cell>
          <cell r="W1619" t="str">
            <v>Alexander</v>
          </cell>
          <cell r="X1619" t="str">
            <v>Smoky Mountain</v>
          </cell>
          <cell r="Y1619" t="str">
            <v>Smoky Mountain Center</v>
          </cell>
          <cell r="AA1619" t="str">
            <v>SELF PAY</v>
          </cell>
          <cell r="AB1619" t="str">
            <v>SELF PAY</v>
          </cell>
          <cell r="AK1619" t="str">
            <v>Self</v>
          </cell>
          <cell r="AL1619">
            <v>25.12054794520548</v>
          </cell>
          <cell r="AM1619">
            <v>885</v>
          </cell>
          <cell r="AN1619">
            <v>0</v>
          </cell>
          <cell r="AO1619">
            <v>0</v>
          </cell>
          <cell r="AP1619" t="str">
            <v>.</v>
          </cell>
          <cell r="AQ1619" t="str">
            <v>.</v>
          </cell>
          <cell r="AR1619" t="str">
            <v>Not Seen</v>
          </cell>
          <cell r="AS1619">
            <v>0</v>
          </cell>
          <cell r="AT1619">
            <v>0</v>
          </cell>
          <cell r="AU1619">
            <v>1</v>
          </cell>
          <cell r="AV1619" t="b">
            <v>1</v>
          </cell>
          <cell r="AW1619" t="b">
            <v>1</v>
          </cell>
          <cell r="AX1619" t="b">
            <v>1</v>
          </cell>
          <cell r="AY1619" t="b">
            <v>0</v>
          </cell>
          <cell r="AZ1619">
            <v>0</v>
          </cell>
          <cell r="BA1619" t="b">
            <v>1</v>
          </cell>
          <cell r="BB1619" t="b">
            <v>1</v>
          </cell>
          <cell r="BC1619">
            <v>1</v>
          </cell>
        </row>
        <row r="1620">
          <cell r="A1620" t="str">
            <v>1</v>
          </cell>
          <cell r="B1620" t="str">
            <v>2011/02/01</v>
          </cell>
          <cell r="C1620" t="str">
            <v>2011/02/22</v>
          </cell>
          <cell r="D1620">
            <v>0</v>
          </cell>
          <cell r="E1620">
            <v>606214</v>
          </cell>
          <cell r="F1620" t="str">
            <v>M</v>
          </cell>
          <cell r="G1620" t="str">
            <v>T</v>
          </cell>
          <cell r="H1620" t="str">
            <v>1973/05/06</v>
          </cell>
          <cell r="I1620" t="str">
            <v>Psych Hospital</v>
          </cell>
          <cell r="J1620" t="str">
            <v>Cherry</v>
          </cell>
          <cell r="K1620" t="str">
            <v>946447671L</v>
          </cell>
          <cell r="M1620" t="str">
            <v>1105397</v>
          </cell>
          <cell r="N1620" t="str">
            <v>East</v>
          </cell>
          <cell r="O1620" t="str">
            <v>304</v>
          </cell>
          <cell r="P1620" t="str">
            <v>Southeastern Regional</v>
          </cell>
          <cell r="Q1620" t="str">
            <v>Direct to Outpatient Commitment</v>
          </cell>
          <cell r="R1620" t="str">
            <v>Other outpatient and residential non state facilit</v>
          </cell>
          <cell r="S1620" t="str">
            <v>Private residence</v>
          </cell>
          <cell r="T1620" t="str">
            <v>MH</v>
          </cell>
          <cell r="U1620" t="str">
            <v>Robeson</v>
          </cell>
          <cell r="V1620" t="str">
            <v>Robeson</v>
          </cell>
          <cell r="W1620" t="str">
            <v>Robeson</v>
          </cell>
          <cell r="X1620" t="str">
            <v>Southeastern Regional</v>
          </cell>
          <cell r="Y1620" t="str">
            <v>Southeastern Regional</v>
          </cell>
          <cell r="AA1620" t="str">
            <v>SELF PAY</v>
          </cell>
          <cell r="AB1620" t="str">
            <v>SELF PAY</v>
          </cell>
          <cell r="AK1620" t="str">
            <v>Self</v>
          </cell>
          <cell r="AL1620">
            <v>38.260273972602739</v>
          </cell>
          <cell r="AM1620">
            <v>499</v>
          </cell>
          <cell r="AN1620">
            <v>0</v>
          </cell>
          <cell r="AO1620">
            <v>0</v>
          </cell>
          <cell r="AP1620" t="str">
            <v>.</v>
          </cell>
          <cell r="AQ1620" t="str">
            <v>.</v>
          </cell>
          <cell r="AR1620" t="str">
            <v>Not Seen</v>
          </cell>
          <cell r="AS1620">
            <v>0</v>
          </cell>
          <cell r="AT1620">
            <v>0</v>
          </cell>
          <cell r="AU1620">
            <v>1</v>
          </cell>
          <cell r="AV1620" t="b">
            <v>1</v>
          </cell>
          <cell r="AW1620" t="b">
            <v>1</v>
          </cell>
          <cell r="AX1620" t="b">
            <v>1</v>
          </cell>
          <cell r="AY1620" t="b">
            <v>0</v>
          </cell>
          <cell r="AZ1620">
            <v>0</v>
          </cell>
          <cell r="BA1620" t="b">
            <v>1</v>
          </cell>
          <cell r="BB1620" t="b">
            <v>1</v>
          </cell>
          <cell r="BC1620">
            <v>1</v>
          </cell>
        </row>
        <row r="1621">
          <cell r="A1621" t="str">
            <v>Q</v>
          </cell>
          <cell r="B1621" t="str">
            <v>2011/02/01</v>
          </cell>
          <cell r="C1621" t="str">
            <v>2011/02/22</v>
          </cell>
          <cell r="D1621">
            <v>0</v>
          </cell>
          <cell r="E1621">
            <v>2302272</v>
          </cell>
          <cell r="F1621" t="str">
            <v>M</v>
          </cell>
          <cell r="G1621" t="str">
            <v>T</v>
          </cell>
          <cell r="H1621" t="str">
            <v>1962/03/01</v>
          </cell>
          <cell r="I1621" t="str">
            <v>ADATC</v>
          </cell>
          <cell r="J1621" t="str">
            <v>W.B. Jones ADATC</v>
          </cell>
          <cell r="K1621" t="str">
            <v>951775355L</v>
          </cell>
          <cell r="M1621" t="str">
            <v>1105398</v>
          </cell>
          <cell r="N1621" t="str">
            <v>East</v>
          </cell>
          <cell r="O1621" t="str">
            <v>408</v>
          </cell>
          <cell r="P1621" t="str">
            <v>Eastpointe</v>
          </cell>
          <cell r="Q1621" t="str">
            <v>Program Completion ADATC only</v>
          </cell>
          <cell r="R1621" t="str">
            <v>Other outpatient and residential non state facilit</v>
          </cell>
          <cell r="S1621" t="str">
            <v>Private residence</v>
          </cell>
          <cell r="T1621" t="str">
            <v>SA</v>
          </cell>
          <cell r="U1621" t="str">
            <v>Wayne</v>
          </cell>
          <cell r="V1621" t="str">
            <v>Wayne</v>
          </cell>
          <cell r="W1621" t="str">
            <v>Wayne</v>
          </cell>
          <cell r="X1621" t="str">
            <v>Eastpointe</v>
          </cell>
          <cell r="Y1621" t="str">
            <v>Eastpointe</v>
          </cell>
          <cell r="AA1621" t="str">
            <v>SELF PAY</v>
          </cell>
          <cell r="AB1621" t="str">
            <v>SELF PAY</v>
          </cell>
          <cell r="AK1621" t="str">
            <v>Self</v>
          </cell>
          <cell r="AL1621">
            <v>49.449315068493149</v>
          </cell>
          <cell r="AM1621">
            <v>2046</v>
          </cell>
          <cell r="AN1621">
            <v>0</v>
          </cell>
          <cell r="AO1621">
            <v>0</v>
          </cell>
          <cell r="AP1621" t="str">
            <v>.</v>
          </cell>
          <cell r="AQ1621" t="str">
            <v>.</v>
          </cell>
          <cell r="AR1621" t="str">
            <v>Not Seen</v>
          </cell>
          <cell r="AS1621">
            <v>0</v>
          </cell>
          <cell r="AT1621">
            <v>0</v>
          </cell>
          <cell r="AU1621">
            <v>0</v>
          </cell>
          <cell r="AV1621" t="b">
            <v>0</v>
          </cell>
          <cell r="AW1621" t="b">
            <v>1</v>
          </cell>
          <cell r="AX1621" t="b">
            <v>1</v>
          </cell>
          <cell r="AY1621" t="b">
            <v>0</v>
          </cell>
          <cell r="AZ1621">
            <v>1</v>
          </cell>
          <cell r="BA1621" t="b">
            <v>1</v>
          </cell>
          <cell r="BB1621" t="b">
            <v>1</v>
          </cell>
          <cell r="BC1621">
            <v>1</v>
          </cell>
        </row>
        <row r="1622">
          <cell r="A1622" t="str">
            <v>0</v>
          </cell>
          <cell r="B1622" t="str">
            <v>2011/02/01</v>
          </cell>
          <cell r="C1622" t="str">
            <v>2011/03/11</v>
          </cell>
          <cell r="D1622">
            <v>0</v>
          </cell>
          <cell r="E1622">
            <v>2302273</v>
          </cell>
          <cell r="F1622" t="str">
            <v>M</v>
          </cell>
          <cell r="G1622" t="str">
            <v>T</v>
          </cell>
          <cell r="H1622" t="str">
            <v>1991/04/27</v>
          </cell>
          <cell r="I1622" t="str">
            <v>Psych Hospital</v>
          </cell>
          <cell r="J1622" t="str">
            <v>Central Regional Hospital</v>
          </cell>
          <cell r="K1622" t="str">
            <v>951820987L</v>
          </cell>
          <cell r="M1622" t="str">
            <v>1105399</v>
          </cell>
          <cell r="N1622" t="str">
            <v>C</v>
          </cell>
          <cell r="O1622" t="str">
            <v>308</v>
          </cell>
          <cell r="P1622" t="str">
            <v>Wake</v>
          </cell>
          <cell r="Q1622" t="str">
            <v>Direct to Outpatient Commitment</v>
          </cell>
          <cell r="R1622" t="str">
            <v>Other outpatient and residential non state facilit</v>
          </cell>
          <cell r="S1622" t="str">
            <v>Private residence</v>
          </cell>
          <cell r="T1622" t="str">
            <v>MH</v>
          </cell>
          <cell r="U1622" t="str">
            <v>Wake</v>
          </cell>
          <cell r="V1622" t="str">
            <v>Wake</v>
          </cell>
          <cell r="W1622" t="str">
            <v>Wake</v>
          </cell>
          <cell r="X1622" t="str">
            <v>Wake</v>
          </cell>
          <cell r="Y1622" t="str">
            <v>Wake</v>
          </cell>
          <cell r="AA1622" t="str">
            <v>BLUE CROSS OF NC</v>
          </cell>
          <cell r="AB1622" t="str">
            <v>BLUE CROSS</v>
          </cell>
          <cell r="AC1622" t="str">
            <v>SELF PAY</v>
          </cell>
          <cell r="AD1622" t="str">
            <v>SELF PAY</v>
          </cell>
          <cell r="AK1622" t="str">
            <v>Private</v>
          </cell>
          <cell r="AL1622">
            <v>20.273972602739725</v>
          </cell>
          <cell r="AM1622">
            <v>406</v>
          </cell>
          <cell r="AN1622">
            <v>0</v>
          </cell>
          <cell r="AO1622">
            <v>0</v>
          </cell>
          <cell r="AP1622" t="str">
            <v>.</v>
          </cell>
          <cell r="AQ1622" t="str">
            <v>.</v>
          </cell>
          <cell r="AR1622" t="str">
            <v>Not Seen</v>
          </cell>
          <cell r="AS1622">
            <v>0</v>
          </cell>
          <cell r="AT1622">
            <v>0</v>
          </cell>
          <cell r="AU1622">
            <v>1</v>
          </cell>
          <cell r="AV1622" t="b">
            <v>1</v>
          </cell>
          <cell r="AW1622" t="b">
            <v>1</v>
          </cell>
          <cell r="AX1622" t="b">
            <v>1</v>
          </cell>
          <cell r="AY1622" t="b">
            <v>0</v>
          </cell>
          <cell r="AZ1622">
            <v>0</v>
          </cell>
          <cell r="BA1622" t="b">
            <v>1</v>
          </cell>
          <cell r="BB1622" t="b">
            <v>1</v>
          </cell>
          <cell r="BC1622">
            <v>1</v>
          </cell>
        </row>
        <row r="1623">
          <cell r="A1623" t="str">
            <v>H</v>
          </cell>
          <cell r="B1623" t="str">
            <v>2011/02/01</v>
          </cell>
          <cell r="C1623" t="str">
            <v>2011/03/08</v>
          </cell>
          <cell r="D1623">
            <v>0</v>
          </cell>
          <cell r="E1623">
            <v>1128365</v>
          </cell>
          <cell r="F1623" t="str">
            <v>F</v>
          </cell>
          <cell r="G1623" t="str">
            <v>T</v>
          </cell>
          <cell r="H1623" t="str">
            <v>1970/08/26</v>
          </cell>
          <cell r="I1623" t="str">
            <v>ADATC</v>
          </cell>
          <cell r="J1623" t="str">
            <v>J F Keith ADATC</v>
          </cell>
          <cell r="K1623" t="str">
            <v>900718273L</v>
          </cell>
          <cell r="L1623" t="str">
            <v>900718273L</v>
          </cell>
          <cell r="M1623" t="str">
            <v>1105400</v>
          </cell>
          <cell r="N1623" t="str">
            <v>West</v>
          </cell>
          <cell r="O1623" t="str">
            <v>109</v>
          </cell>
          <cell r="P1623" t="str">
            <v>Mental Health Partners</v>
          </cell>
          <cell r="Q1623" t="str">
            <v>Program Completion ADATC only</v>
          </cell>
          <cell r="R1623" t="str">
            <v>Other outpatient and residential non state facilit</v>
          </cell>
          <cell r="S1623" t="str">
            <v>Private residence</v>
          </cell>
          <cell r="T1623" t="str">
            <v>SA</v>
          </cell>
          <cell r="U1623" t="str">
            <v>Catawba</v>
          </cell>
          <cell r="V1623" t="str">
            <v>Catawba</v>
          </cell>
          <cell r="W1623" t="str">
            <v>Catawba</v>
          </cell>
          <cell r="X1623" t="str">
            <v>Mental Health Partners</v>
          </cell>
          <cell r="Y1623" t="str">
            <v>Mental Health Partners</v>
          </cell>
          <cell r="AA1623" t="str">
            <v>SELF PAY</v>
          </cell>
          <cell r="AB1623" t="str">
            <v>SELF PAY</v>
          </cell>
          <cell r="AC1623" t="str">
            <v>MEDICAID(NC)</v>
          </cell>
          <cell r="AD1623" t="str">
            <v>MEDICAID</v>
          </cell>
          <cell r="AK1623" t="str">
            <v>Medicaid</v>
          </cell>
          <cell r="AL1623">
            <v>40.956164383561642</v>
          </cell>
          <cell r="AM1623">
            <v>1385</v>
          </cell>
          <cell r="AN1623">
            <v>1</v>
          </cell>
          <cell r="AO1623">
            <v>1</v>
          </cell>
          <cell r="AP1623">
            <v>20110328</v>
          </cell>
          <cell r="AQ1623">
            <v>20</v>
          </cell>
          <cell r="AR1623" t="str">
            <v>8-30 Days</v>
          </cell>
          <cell r="AS1623">
            <v>0</v>
          </cell>
          <cell r="AT1623">
            <v>0</v>
          </cell>
          <cell r="AU1623">
            <v>0</v>
          </cell>
          <cell r="AV1623" t="b">
            <v>0</v>
          </cell>
          <cell r="AW1623" t="b">
            <v>1</v>
          </cell>
          <cell r="AX1623" t="b">
            <v>1</v>
          </cell>
          <cell r="AY1623" t="b">
            <v>0</v>
          </cell>
          <cell r="AZ1623">
            <v>1</v>
          </cell>
          <cell r="BA1623" t="b">
            <v>1</v>
          </cell>
          <cell r="BB1623" t="b">
            <v>1</v>
          </cell>
          <cell r="BC1623">
            <v>1</v>
          </cell>
        </row>
        <row r="1624">
          <cell r="A1624" t="str">
            <v>1</v>
          </cell>
          <cell r="B1624" t="str">
            <v>2011/02/01</v>
          </cell>
          <cell r="C1624" t="str">
            <v>2011/02/11</v>
          </cell>
          <cell r="D1624">
            <v>0</v>
          </cell>
          <cell r="E1624">
            <v>2152657</v>
          </cell>
          <cell r="F1624" t="str">
            <v>M</v>
          </cell>
          <cell r="G1624" t="str">
            <v>T</v>
          </cell>
          <cell r="H1624" t="str">
            <v>1988/04/06</v>
          </cell>
          <cell r="I1624" t="str">
            <v>Psych Hospital</v>
          </cell>
          <cell r="J1624" t="str">
            <v>Cherry</v>
          </cell>
          <cell r="K1624" t="str">
            <v>948831280R</v>
          </cell>
          <cell r="L1624" t="str">
            <v>948831280R</v>
          </cell>
          <cell r="M1624" t="str">
            <v>1105401</v>
          </cell>
          <cell r="N1624" t="str">
            <v>East</v>
          </cell>
          <cell r="O1624" t="str">
            <v>305</v>
          </cell>
          <cell r="P1624" t="str">
            <v>Cumberland</v>
          </cell>
          <cell r="Q1624" t="str">
            <v>Direct to Outpatient Commitment</v>
          </cell>
          <cell r="R1624" t="str">
            <v>Other outpatient and residential non state facilit</v>
          </cell>
          <cell r="S1624" t="str">
            <v>Private residence</v>
          </cell>
          <cell r="T1624" t="str">
            <v>MH</v>
          </cell>
          <cell r="U1624" t="str">
            <v>Cumberland</v>
          </cell>
          <cell r="V1624" t="str">
            <v>Cumberland</v>
          </cell>
          <cell r="W1624" t="str">
            <v>Cumberland</v>
          </cell>
          <cell r="X1624" t="str">
            <v>Cumberland</v>
          </cell>
          <cell r="Y1624" t="str">
            <v>Cumberland</v>
          </cell>
          <cell r="AA1624" t="str">
            <v>SELF PAY</v>
          </cell>
          <cell r="AB1624" t="str">
            <v>SELF PAY</v>
          </cell>
          <cell r="AC1624" t="str">
            <v>MEDICAID(NC)</v>
          </cell>
          <cell r="AD1624" t="str">
            <v>MEDICAID</v>
          </cell>
          <cell r="AK1624" t="str">
            <v>Medicaid</v>
          </cell>
          <cell r="AL1624">
            <v>23.331506849315069</v>
          </cell>
          <cell r="AM1624">
            <v>636</v>
          </cell>
          <cell r="AN1624">
            <v>1</v>
          </cell>
          <cell r="AO1624">
            <v>1</v>
          </cell>
          <cell r="AP1624">
            <v>20110211</v>
          </cell>
          <cell r="AQ1624">
            <v>0</v>
          </cell>
          <cell r="AR1624" t="str">
            <v>0-7 Days</v>
          </cell>
          <cell r="AS1624">
            <v>0</v>
          </cell>
          <cell r="AT1624">
            <v>0</v>
          </cell>
          <cell r="AU1624">
            <v>1</v>
          </cell>
          <cell r="AV1624" t="b">
            <v>1</v>
          </cell>
          <cell r="AW1624" t="b">
            <v>1</v>
          </cell>
          <cell r="AX1624" t="b">
            <v>1</v>
          </cell>
          <cell r="AY1624" t="b">
            <v>0</v>
          </cell>
          <cell r="AZ1624">
            <v>0</v>
          </cell>
          <cell r="BA1624" t="b">
            <v>1</v>
          </cell>
          <cell r="BB1624" t="b">
            <v>1</v>
          </cell>
          <cell r="BC1624">
            <v>1</v>
          </cell>
        </row>
        <row r="1625">
          <cell r="A1625" t="str">
            <v>H</v>
          </cell>
          <cell r="B1625" t="str">
            <v>2011/02/01</v>
          </cell>
          <cell r="C1625" t="str">
            <v>2011/03/01</v>
          </cell>
          <cell r="D1625">
            <v>0</v>
          </cell>
          <cell r="E1625">
            <v>2302274</v>
          </cell>
          <cell r="F1625" t="str">
            <v>F</v>
          </cell>
          <cell r="G1625" t="str">
            <v>T</v>
          </cell>
          <cell r="H1625" t="str">
            <v>1977/07/26</v>
          </cell>
          <cell r="I1625" t="str">
            <v>ADATC</v>
          </cell>
          <cell r="J1625" t="str">
            <v>J F Keith ADATC</v>
          </cell>
          <cell r="K1625" t="str">
            <v>951777214T</v>
          </cell>
          <cell r="M1625" t="str">
            <v>1105402</v>
          </cell>
          <cell r="N1625" t="str">
            <v>West</v>
          </cell>
          <cell r="O1625" t="str">
            <v>110</v>
          </cell>
          <cell r="P1625" t="str">
            <v>Mecklenburg</v>
          </cell>
          <cell r="Q1625" t="str">
            <v>Program Completion ADATC only</v>
          </cell>
          <cell r="R1625" t="str">
            <v>Other outpatient and residential non state facilit</v>
          </cell>
          <cell r="S1625" t="str">
            <v>Private residence</v>
          </cell>
          <cell r="T1625" t="str">
            <v>SA</v>
          </cell>
          <cell r="U1625" t="str">
            <v>Mecklenburg</v>
          </cell>
          <cell r="V1625" t="str">
            <v>Mecklenburg</v>
          </cell>
          <cell r="W1625" t="str">
            <v>Mecklenburg</v>
          </cell>
          <cell r="X1625" t="str">
            <v>Mecklenburg</v>
          </cell>
          <cell r="Y1625" t="str">
            <v>Mecklenburg</v>
          </cell>
          <cell r="AA1625" t="str">
            <v>BLUE CROSS OF NC</v>
          </cell>
          <cell r="AB1625" t="str">
            <v>BLUE CROSS</v>
          </cell>
          <cell r="AC1625" t="str">
            <v>SELF PAY</v>
          </cell>
          <cell r="AD1625" t="str">
            <v>SELF PAY</v>
          </cell>
          <cell r="AE1625" t="str">
            <v>OTHER BCBS</v>
          </cell>
          <cell r="AF1625" t="str">
            <v>BLUE CROSS</v>
          </cell>
          <cell r="AK1625" t="str">
            <v>Private</v>
          </cell>
          <cell r="AL1625">
            <v>34.035616438356165</v>
          </cell>
          <cell r="AM1625">
            <v>1639</v>
          </cell>
          <cell r="AN1625">
            <v>0</v>
          </cell>
          <cell r="AO1625">
            <v>0</v>
          </cell>
          <cell r="AP1625" t="str">
            <v>.</v>
          </cell>
          <cell r="AQ1625" t="str">
            <v>.</v>
          </cell>
          <cell r="AR1625" t="str">
            <v>Not Seen</v>
          </cell>
          <cell r="AS1625">
            <v>0</v>
          </cell>
          <cell r="AT1625">
            <v>0</v>
          </cell>
          <cell r="AU1625">
            <v>0</v>
          </cell>
          <cell r="AV1625" t="b">
            <v>0</v>
          </cell>
          <cell r="AW1625" t="b">
            <v>1</v>
          </cell>
          <cell r="AX1625" t="b">
            <v>1</v>
          </cell>
          <cell r="AY1625" t="b">
            <v>0</v>
          </cell>
          <cell r="AZ1625">
            <v>1</v>
          </cell>
          <cell r="BA1625" t="b">
            <v>1</v>
          </cell>
          <cell r="BB1625" t="b">
            <v>1</v>
          </cell>
          <cell r="BC1625">
            <v>1</v>
          </cell>
        </row>
        <row r="1626">
          <cell r="A1626" t="str">
            <v>H</v>
          </cell>
          <cell r="B1626" t="str">
            <v>2011/02/01</v>
          </cell>
          <cell r="C1626" t="str">
            <v>2011/02/15</v>
          </cell>
          <cell r="D1626">
            <v>0</v>
          </cell>
          <cell r="E1626">
            <v>2066474</v>
          </cell>
          <cell r="F1626" t="str">
            <v>M</v>
          </cell>
          <cell r="G1626" t="str">
            <v>T</v>
          </cell>
          <cell r="H1626" t="str">
            <v>1976/06/02</v>
          </cell>
          <cell r="I1626" t="str">
            <v>ADATC</v>
          </cell>
          <cell r="J1626" t="str">
            <v>J F Keith ADATC</v>
          </cell>
          <cell r="K1626" t="str">
            <v>946939867K</v>
          </cell>
          <cell r="M1626" t="str">
            <v>1105403</v>
          </cell>
          <cell r="N1626" t="str">
            <v>West</v>
          </cell>
          <cell r="O1626" t="str">
            <v>101</v>
          </cell>
          <cell r="P1626" t="str">
            <v>Smoky Mountain</v>
          </cell>
          <cell r="Q1626" t="str">
            <v>Program Completion ADATC only</v>
          </cell>
          <cell r="R1626" t="str">
            <v>Other outpatient and residential non state facilit</v>
          </cell>
          <cell r="S1626" t="str">
            <v>Private residence</v>
          </cell>
          <cell r="T1626" t="str">
            <v>SA</v>
          </cell>
          <cell r="U1626" t="str">
            <v>Watauga</v>
          </cell>
          <cell r="V1626" t="str">
            <v>Watauga</v>
          </cell>
          <cell r="W1626" t="str">
            <v>Watauga</v>
          </cell>
          <cell r="X1626" t="str">
            <v>Smoky Mountain</v>
          </cell>
          <cell r="Y1626" t="str">
            <v>Smoky Mountain Center</v>
          </cell>
          <cell r="AA1626" t="str">
            <v>SELF PAY</v>
          </cell>
          <cell r="AB1626" t="str">
            <v>SELF PAY</v>
          </cell>
          <cell r="AK1626" t="str">
            <v>Self</v>
          </cell>
          <cell r="AL1626">
            <v>35.183561643835617</v>
          </cell>
          <cell r="AM1626">
            <v>1527</v>
          </cell>
          <cell r="AN1626">
            <v>1</v>
          </cell>
          <cell r="AO1626">
            <v>1</v>
          </cell>
          <cell r="AP1626">
            <v>20110216</v>
          </cell>
          <cell r="AQ1626">
            <v>1</v>
          </cell>
          <cell r="AR1626" t="str">
            <v>0-7 Days</v>
          </cell>
          <cell r="AS1626">
            <v>0</v>
          </cell>
          <cell r="AT1626">
            <v>0</v>
          </cell>
          <cell r="AU1626">
            <v>0</v>
          </cell>
          <cell r="AV1626" t="b">
            <v>0</v>
          </cell>
          <cell r="AW1626" t="b">
            <v>1</v>
          </cell>
          <cell r="AX1626" t="b">
            <v>1</v>
          </cell>
          <cell r="AY1626" t="b">
            <v>0</v>
          </cell>
          <cell r="AZ1626">
            <v>1</v>
          </cell>
          <cell r="BA1626" t="b">
            <v>1</v>
          </cell>
          <cell r="BB1626" t="b">
            <v>1</v>
          </cell>
          <cell r="BC1626">
            <v>1</v>
          </cell>
        </row>
        <row r="1627">
          <cell r="A1627" t="str">
            <v>1</v>
          </cell>
          <cell r="B1627" t="str">
            <v>2011/02/01</v>
          </cell>
          <cell r="C1627" t="str">
            <v>2011/02/08</v>
          </cell>
          <cell r="D1627">
            <v>1</v>
          </cell>
          <cell r="E1627">
            <v>2286805</v>
          </cell>
          <cell r="F1627" t="str">
            <v>F</v>
          </cell>
          <cell r="G1627" t="str">
            <v>T</v>
          </cell>
          <cell r="H1627" t="str">
            <v>1987/08/04</v>
          </cell>
          <cell r="I1627" t="str">
            <v>Psych Hospital</v>
          </cell>
          <cell r="J1627" t="str">
            <v>Cherry</v>
          </cell>
          <cell r="K1627" t="str">
            <v>951703428S</v>
          </cell>
          <cell r="M1627" t="str">
            <v>1105406</v>
          </cell>
          <cell r="N1627" t="str">
            <v>East</v>
          </cell>
          <cell r="O1627" t="str">
            <v>304</v>
          </cell>
          <cell r="P1627" t="str">
            <v>Southeastern Regional</v>
          </cell>
          <cell r="Q1627" t="str">
            <v>Direct with Approval</v>
          </cell>
          <cell r="R1627" t="str">
            <v>Other outpatient and residential non state facilit</v>
          </cell>
          <cell r="S1627" t="str">
            <v>Private residence</v>
          </cell>
          <cell r="T1627" t="str">
            <v>MH</v>
          </cell>
          <cell r="U1627" t="str">
            <v>Bladen</v>
          </cell>
          <cell r="V1627" t="str">
            <v>Bladen</v>
          </cell>
          <cell r="W1627" t="str">
            <v>Bladen</v>
          </cell>
          <cell r="X1627" t="str">
            <v>Southeastern Regional</v>
          </cell>
          <cell r="Y1627" t="str">
            <v>Southeastern Regional</v>
          </cell>
          <cell r="AA1627" t="str">
            <v>SELF PAY</v>
          </cell>
          <cell r="AB1627" t="str">
            <v>SELF PAY</v>
          </cell>
          <cell r="AK1627" t="str">
            <v>Self</v>
          </cell>
          <cell r="AL1627">
            <v>24.005479452054793</v>
          </cell>
          <cell r="AM1627">
            <v>673</v>
          </cell>
          <cell r="AN1627">
            <v>1</v>
          </cell>
          <cell r="AO1627">
            <v>1</v>
          </cell>
          <cell r="AP1627">
            <v>20110222</v>
          </cell>
          <cell r="AQ1627">
            <v>14</v>
          </cell>
          <cell r="AR1627" t="str">
            <v>8-30 Days</v>
          </cell>
          <cell r="AS1627">
            <v>0</v>
          </cell>
          <cell r="AT1627">
            <v>0</v>
          </cell>
          <cell r="AU1627">
            <v>0</v>
          </cell>
          <cell r="AV1627" t="b">
            <v>1</v>
          </cell>
          <cell r="AW1627" t="b">
            <v>1</v>
          </cell>
          <cell r="AX1627" t="b">
            <v>1</v>
          </cell>
          <cell r="AY1627" t="b">
            <v>0</v>
          </cell>
          <cell r="AZ1627">
            <v>0</v>
          </cell>
          <cell r="BA1627" t="b">
            <v>1</v>
          </cell>
          <cell r="BB1627" t="b">
            <v>1</v>
          </cell>
          <cell r="BC1627">
            <v>1</v>
          </cell>
        </row>
        <row r="1628">
          <cell r="A1628" t="str">
            <v>1</v>
          </cell>
          <cell r="B1628" t="str">
            <v>2011/02/09</v>
          </cell>
          <cell r="C1628" t="str">
            <v>2011/02/16</v>
          </cell>
          <cell r="D1628">
            <v>1</v>
          </cell>
          <cell r="E1628">
            <v>2286805</v>
          </cell>
          <cell r="F1628" t="str">
            <v>F</v>
          </cell>
          <cell r="G1628" t="str">
            <v>T</v>
          </cell>
          <cell r="H1628" t="str">
            <v>1987/08/04</v>
          </cell>
          <cell r="I1628" t="str">
            <v>Psych Hospital</v>
          </cell>
          <cell r="J1628" t="str">
            <v>Cherry</v>
          </cell>
          <cell r="K1628" t="str">
            <v>951703428S</v>
          </cell>
          <cell r="M1628" t="str">
            <v>1105406</v>
          </cell>
          <cell r="N1628" t="str">
            <v>East</v>
          </cell>
          <cell r="O1628" t="str">
            <v>304</v>
          </cell>
          <cell r="P1628" t="str">
            <v>Southeastern Regional</v>
          </cell>
          <cell r="Q1628" t="str">
            <v>Direct with Approval</v>
          </cell>
          <cell r="R1628" t="str">
            <v>Other outpatient and residential non state facilit</v>
          </cell>
          <cell r="S1628" t="str">
            <v>Private residence</v>
          </cell>
          <cell r="T1628" t="str">
            <v>SA</v>
          </cell>
          <cell r="U1628" t="str">
            <v>Bladen</v>
          </cell>
          <cell r="V1628" t="str">
            <v>Bladen</v>
          </cell>
          <cell r="W1628" t="str">
            <v>Bladen</v>
          </cell>
          <cell r="X1628" t="str">
            <v>Southeastern Regional</v>
          </cell>
          <cell r="Y1628" t="str">
            <v>Southeastern Regional</v>
          </cell>
          <cell r="AA1628" t="str">
            <v>SELF PAY</v>
          </cell>
          <cell r="AB1628" t="str">
            <v>SELF PAY</v>
          </cell>
          <cell r="AK1628" t="str">
            <v>Self</v>
          </cell>
          <cell r="AL1628">
            <v>24.005479452054793</v>
          </cell>
          <cell r="AM1628">
            <v>674</v>
          </cell>
          <cell r="AN1628">
            <v>1</v>
          </cell>
          <cell r="AO1628">
            <v>1</v>
          </cell>
          <cell r="AP1628">
            <v>20110222</v>
          </cell>
          <cell r="AQ1628">
            <v>6</v>
          </cell>
          <cell r="AR1628" t="str">
            <v>0-7 Days</v>
          </cell>
          <cell r="AS1628">
            <v>0</v>
          </cell>
          <cell r="AT1628">
            <v>0</v>
          </cell>
          <cell r="AU1628">
            <v>0</v>
          </cell>
          <cell r="AV1628" t="b">
            <v>1</v>
          </cell>
          <cell r="AW1628" t="b">
            <v>1</v>
          </cell>
          <cell r="AX1628" t="b">
            <v>1</v>
          </cell>
          <cell r="AY1628" t="b">
            <v>0</v>
          </cell>
          <cell r="AZ1628">
            <v>0</v>
          </cell>
          <cell r="BA1628" t="b">
            <v>1</v>
          </cell>
          <cell r="BB1628" t="b">
            <v>1</v>
          </cell>
          <cell r="BC1628">
            <v>1</v>
          </cell>
        </row>
        <row r="1629">
          <cell r="A1629" t="str">
            <v>Q</v>
          </cell>
          <cell r="B1629" t="str">
            <v>2011/02/23</v>
          </cell>
          <cell r="C1629" t="str">
            <v>2011/03/03</v>
          </cell>
          <cell r="D1629">
            <v>0</v>
          </cell>
          <cell r="E1629">
            <v>2286805</v>
          </cell>
          <cell r="F1629" t="str">
            <v>F</v>
          </cell>
          <cell r="G1629" t="str">
            <v>T</v>
          </cell>
          <cell r="H1629" t="str">
            <v>1987/08/04</v>
          </cell>
          <cell r="I1629" t="str">
            <v>ADATC</v>
          </cell>
          <cell r="J1629" t="str">
            <v>W.B. Jones ADATC</v>
          </cell>
          <cell r="K1629" t="str">
            <v>951703428S</v>
          </cell>
          <cell r="M1629" t="str">
            <v>1105406</v>
          </cell>
          <cell r="N1629" t="str">
            <v>East</v>
          </cell>
          <cell r="O1629" t="str">
            <v>304</v>
          </cell>
          <cell r="P1629" t="str">
            <v>Southeastern Regional</v>
          </cell>
          <cell r="Q1629" t="str">
            <v>Program Completion ADATC only</v>
          </cell>
          <cell r="R1629" t="str">
            <v>Other outpatient and residential non state facilit</v>
          </cell>
          <cell r="S1629" t="str">
            <v>Private residence</v>
          </cell>
          <cell r="T1629" t="str">
            <v>SA</v>
          </cell>
          <cell r="U1629" t="str">
            <v>Bladen</v>
          </cell>
          <cell r="V1629" t="str">
            <v>Bladen</v>
          </cell>
          <cell r="W1629" t="str">
            <v>Bladen</v>
          </cell>
          <cell r="X1629" t="str">
            <v>Southeastern Regional</v>
          </cell>
          <cell r="Y1629" t="str">
            <v>Southeastern Regional</v>
          </cell>
          <cell r="AA1629" t="str">
            <v>SELF PAY</v>
          </cell>
          <cell r="AB1629" t="str">
            <v>SELF PAY</v>
          </cell>
          <cell r="AK1629" t="str">
            <v>Self</v>
          </cell>
          <cell r="AL1629">
            <v>24.005479452054793</v>
          </cell>
          <cell r="AM1629">
            <v>1980</v>
          </cell>
          <cell r="AN1629">
            <v>0</v>
          </cell>
          <cell r="AO1629">
            <v>0</v>
          </cell>
          <cell r="AP1629" t="str">
            <v>.</v>
          </cell>
          <cell r="AQ1629" t="str">
            <v>.</v>
          </cell>
          <cell r="AR1629" t="str">
            <v>Not Seen</v>
          </cell>
          <cell r="AS1629">
            <v>0</v>
          </cell>
          <cell r="AT1629">
            <v>0</v>
          </cell>
          <cell r="AU1629">
            <v>0</v>
          </cell>
          <cell r="AV1629" t="b">
            <v>0</v>
          </cell>
          <cell r="AW1629" t="b">
            <v>1</v>
          </cell>
          <cell r="AX1629" t="b">
            <v>1</v>
          </cell>
          <cell r="AY1629" t="b">
            <v>0</v>
          </cell>
          <cell r="AZ1629">
            <v>1</v>
          </cell>
          <cell r="BA1629" t="b">
            <v>1</v>
          </cell>
          <cell r="BB1629" t="b">
            <v>1</v>
          </cell>
          <cell r="BC1629">
            <v>1</v>
          </cell>
        </row>
        <row r="1630">
          <cell r="A1630" t="str">
            <v>Q</v>
          </cell>
          <cell r="B1630" t="str">
            <v>2011/02/01</v>
          </cell>
          <cell r="C1630" t="str">
            <v>2011/02/08</v>
          </cell>
          <cell r="D1630">
            <v>0</v>
          </cell>
          <cell r="E1630">
            <v>2169163</v>
          </cell>
          <cell r="F1630" t="str">
            <v>M</v>
          </cell>
          <cell r="G1630" t="str">
            <v>T</v>
          </cell>
          <cell r="H1630" t="str">
            <v>1976/07/14</v>
          </cell>
          <cell r="I1630" t="str">
            <v>ADATC</v>
          </cell>
          <cell r="J1630" t="str">
            <v>W.B. Jones ADATC</v>
          </cell>
          <cell r="K1630" t="str">
            <v>949036180L</v>
          </cell>
          <cell r="M1630" t="str">
            <v>1105407</v>
          </cell>
          <cell r="N1630" t="str">
            <v>East</v>
          </cell>
          <cell r="O1630" t="str">
            <v>304</v>
          </cell>
          <cell r="P1630" t="str">
            <v>Southeastern Regional</v>
          </cell>
          <cell r="Q1630" t="str">
            <v>Program Completion ADATC only</v>
          </cell>
          <cell r="R1630" t="str">
            <v>Other outpatient and residential non state facilit</v>
          </cell>
          <cell r="S1630" t="str">
            <v>Private residence</v>
          </cell>
          <cell r="T1630" t="str">
            <v>SA</v>
          </cell>
          <cell r="U1630" t="str">
            <v>Columbus</v>
          </cell>
          <cell r="V1630" t="str">
            <v>Columbus</v>
          </cell>
          <cell r="W1630" t="str">
            <v>Columbus</v>
          </cell>
          <cell r="X1630" t="str">
            <v>Southeastern Regional</v>
          </cell>
          <cell r="Y1630" t="str">
            <v>Southeastern Regional</v>
          </cell>
          <cell r="AA1630" t="str">
            <v>SELF PAY</v>
          </cell>
          <cell r="AB1630" t="str">
            <v>SELF PAY</v>
          </cell>
          <cell r="AK1630" t="str">
            <v>Self</v>
          </cell>
          <cell r="AL1630">
            <v>35.06849315068493</v>
          </cell>
          <cell r="AM1630">
            <v>1940</v>
          </cell>
          <cell r="AN1630">
            <v>0</v>
          </cell>
          <cell r="AO1630">
            <v>0</v>
          </cell>
          <cell r="AP1630" t="str">
            <v>.</v>
          </cell>
          <cell r="AQ1630" t="str">
            <v>.</v>
          </cell>
          <cell r="AR1630" t="str">
            <v>Not Seen</v>
          </cell>
          <cell r="AS1630">
            <v>0</v>
          </cell>
          <cell r="AT1630">
            <v>0</v>
          </cell>
          <cell r="AU1630">
            <v>0</v>
          </cell>
          <cell r="AV1630" t="b">
            <v>0</v>
          </cell>
          <cell r="AW1630" t="b">
            <v>1</v>
          </cell>
          <cell r="AX1630" t="b">
            <v>1</v>
          </cell>
          <cell r="AY1630" t="b">
            <v>0</v>
          </cell>
          <cell r="AZ1630">
            <v>1</v>
          </cell>
          <cell r="BA1630" t="b">
            <v>1</v>
          </cell>
          <cell r="BB1630" t="b">
            <v>1</v>
          </cell>
          <cell r="BC1630">
            <v>1</v>
          </cell>
        </row>
        <row r="1631">
          <cell r="A1631" t="str">
            <v>8</v>
          </cell>
          <cell r="B1631" t="str">
            <v>2011/02/01</v>
          </cell>
          <cell r="C1631" t="str">
            <v>2011/02/22</v>
          </cell>
          <cell r="D1631">
            <v>0</v>
          </cell>
          <cell r="E1631">
            <v>1370547</v>
          </cell>
          <cell r="F1631" t="str">
            <v>M</v>
          </cell>
          <cell r="G1631" t="str">
            <v>T</v>
          </cell>
          <cell r="H1631" t="str">
            <v>1986/10/25</v>
          </cell>
          <cell r="I1631" t="str">
            <v>ADATC</v>
          </cell>
          <cell r="J1631" t="str">
            <v>R. J. Blackley ADATC</v>
          </cell>
          <cell r="K1631" t="str">
            <v>948850522M</v>
          </cell>
          <cell r="M1631" t="str">
            <v>1105408</v>
          </cell>
          <cell r="N1631" t="str">
            <v>C</v>
          </cell>
          <cell r="O1631" t="str">
            <v>303</v>
          </cell>
          <cell r="P1631" t="str">
            <v>Sandhills</v>
          </cell>
          <cell r="Q1631" t="str">
            <v>Program Completion ADATC only</v>
          </cell>
          <cell r="R1631" t="str">
            <v>Other outpatient and residential non state facilit</v>
          </cell>
          <cell r="S1631" t="str">
            <v>Private residence</v>
          </cell>
          <cell r="T1631" t="str">
            <v>SA</v>
          </cell>
          <cell r="U1631" t="str">
            <v>Lee</v>
          </cell>
          <cell r="V1631" t="str">
            <v>Lee</v>
          </cell>
          <cell r="W1631" t="str">
            <v>Unknown</v>
          </cell>
          <cell r="X1631" t="str">
            <v>Sandhills</v>
          </cell>
          <cell r="Y1631" t="str">
            <v>Sandhills Center</v>
          </cell>
          <cell r="AA1631" t="str">
            <v>SELF PAY</v>
          </cell>
          <cell r="AB1631" t="str">
            <v>SELF PAY</v>
          </cell>
          <cell r="AK1631" t="str">
            <v>Self</v>
          </cell>
          <cell r="AL1631">
            <v>24.780821917808218</v>
          </cell>
          <cell r="AM1631">
            <v>1142</v>
          </cell>
          <cell r="AN1631">
            <v>0</v>
          </cell>
          <cell r="AO1631">
            <v>0</v>
          </cell>
          <cell r="AP1631" t="str">
            <v>.</v>
          </cell>
          <cell r="AQ1631" t="str">
            <v>.</v>
          </cell>
          <cell r="AR1631" t="str">
            <v>Not Seen</v>
          </cell>
          <cell r="AS1631">
            <v>0</v>
          </cell>
          <cell r="AT1631">
            <v>0</v>
          </cell>
          <cell r="AU1631">
            <v>0</v>
          </cell>
          <cell r="AV1631" t="b">
            <v>0</v>
          </cell>
          <cell r="AW1631" t="b">
            <v>1</v>
          </cell>
          <cell r="AX1631" t="b">
            <v>1</v>
          </cell>
          <cell r="AY1631" t="b">
            <v>0</v>
          </cell>
          <cell r="AZ1631">
            <v>1</v>
          </cell>
          <cell r="BA1631" t="b">
            <v>1</v>
          </cell>
          <cell r="BB1631" t="b">
            <v>1</v>
          </cell>
          <cell r="BC1631">
            <v>1</v>
          </cell>
        </row>
        <row r="1632">
          <cell r="A1632" t="str">
            <v>2</v>
          </cell>
          <cell r="B1632" t="str">
            <v>2011/02/02</v>
          </cell>
          <cell r="C1632" t="str">
            <v>2011/03/04</v>
          </cell>
          <cell r="D1632">
            <v>0</v>
          </cell>
          <cell r="E1632">
            <v>2114776</v>
          </cell>
          <cell r="F1632" t="str">
            <v>M</v>
          </cell>
          <cell r="G1632" t="str">
            <v>T</v>
          </cell>
          <cell r="H1632" t="str">
            <v>1996/10/25</v>
          </cell>
          <cell r="I1632" t="str">
            <v>Psych Hospital</v>
          </cell>
          <cell r="J1632" t="str">
            <v>Broughton</v>
          </cell>
          <cell r="K1632" t="str">
            <v>945205436L</v>
          </cell>
          <cell r="L1632" t="str">
            <v>945205436L</v>
          </cell>
          <cell r="M1632" t="str">
            <v>1105410</v>
          </cell>
          <cell r="N1632" t="str">
            <v>West</v>
          </cell>
          <cell r="O1632" t="str">
            <v>113</v>
          </cell>
          <cell r="P1632" t="str">
            <v>Western Highlands</v>
          </cell>
          <cell r="Q1632" t="str">
            <v>Direct with Approval</v>
          </cell>
          <cell r="R1632" t="str">
            <v>Other outpatient and residential non state facilit</v>
          </cell>
          <cell r="S1632" t="str">
            <v>Private residence</v>
          </cell>
          <cell r="T1632" t="str">
            <v>MH</v>
          </cell>
          <cell r="U1632" t="str">
            <v>Buncombe</v>
          </cell>
          <cell r="V1632" t="str">
            <v>Buncombe</v>
          </cell>
          <cell r="W1632" t="str">
            <v>Buncombe</v>
          </cell>
          <cell r="Y1632" t="str">
            <v>Western Highlands</v>
          </cell>
          <cell r="AA1632" t="str">
            <v>MEDICAID(NC)</v>
          </cell>
          <cell r="AB1632" t="str">
            <v>MEDICAID</v>
          </cell>
          <cell r="AC1632" t="str">
            <v>SELF PAY</v>
          </cell>
          <cell r="AD1632" t="str">
            <v>SELF PAY</v>
          </cell>
          <cell r="AK1632" t="str">
            <v>Medicaid</v>
          </cell>
          <cell r="AL1632">
            <v>14.772602739726027</v>
          </cell>
          <cell r="AM1632">
            <v>911</v>
          </cell>
          <cell r="AN1632">
            <v>1</v>
          </cell>
          <cell r="AO1632">
            <v>1</v>
          </cell>
          <cell r="AP1632">
            <v>20110307</v>
          </cell>
          <cell r="AQ1632">
            <v>3</v>
          </cell>
          <cell r="AR1632" t="str">
            <v>0-7 Days</v>
          </cell>
          <cell r="AS1632">
            <v>0</v>
          </cell>
          <cell r="AT1632">
            <v>0</v>
          </cell>
          <cell r="AU1632">
            <v>1</v>
          </cell>
          <cell r="AV1632" t="b">
            <v>1</v>
          </cell>
          <cell r="AW1632" t="b">
            <v>1</v>
          </cell>
          <cell r="AX1632" t="b">
            <v>1</v>
          </cell>
          <cell r="AY1632" t="b">
            <v>0</v>
          </cell>
          <cell r="AZ1632">
            <v>0</v>
          </cell>
          <cell r="BA1632" t="b">
            <v>1</v>
          </cell>
          <cell r="BB1632" t="b">
            <v>1</v>
          </cell>
          <cell r="BC1632">
            <v>1</v>
          </cell>
        </row>
        <row r="1633">
          <cell r="A1633" t="str">
            <v>8</v>
          </cell>
          <cell r="B1633" t="str">
            <v>2011/02/02</v>
          </cell>
          <cell r="C1633" t="str">
            <v>2011/02/11</v>
          </cell>
          <cell r="D1633">
            <v>0</v>
          </cell>
          <cell r="E1633">
            <v>2302278</v>
          </cell>
          <cell r="F1633" t="str">
            <v>M</v>
          </cell>
          <cell r="G1633" t="str">
            <v>T</v>
          </cell>
          <cell r="H1633" t="str">
            <v>1985/07/25</v>
          </cell>
          <cell r="I1633" t="str">
            <v>ADATC</v>
          </cell>
          <cell r="J1633" t="str">
            <v>R. J. Blackley ADATC</v>
          </cell>
          <cell r="K1633" t="str">
            <v>950521432O</v>
          </cell>
          <cell r="L1633" t="str">
            <v>950521432O</v>
          </cell>
          <cell r="M1633" t="str">
            <v>1105415</v>
          </cell>
          <cell r="N1633" t="str">
            <v>C</v>
          </cell>
          <cell r="O1633" t="str">
            <v>303</v>
          </cell>
          <cell r="P1633" t="str">
            <v>Sandhills</v>
          </cell>
          <cell r="Q1633" t="str">
            <v>Program Completion ADATC only</v>
          </cell>
          <cell r="R1633" t="str">
            <v>Community agency</v>
          </cell>
          <cell r="S1633" t="str">
            <v>Private residence</v>
          </cell>
          <cell r="T1633" t="str">
            <v>SA</v>
          </cell>
          <cell r="U1633" t="str">
            <v>Richmond</v>
          </cell>
          <cell r="V1633" t="str">
            <v>Richmond</v>
          </cell>
          <cell r="W1633" t="str">
            <v>Moore</v>
          </cell>
          <cell r="Y1633" t="str">
            <v>Sandhills Center</v>
          </cell>
          <cell r="AA1633" t="str">
            <v>SELF PAY</v>
          </cell>
          <cell r="AB1633" t="str">
            <v>SELF PAY</v>
          </cell>
          <cell r="AC1633" t="str">
            <v>MEDICAID(NC)</v>
          </cell>
          <cell r="AD1633" t="str">
            <v>MEDICAID</v>
          </cell>
          <cell r="AK1633" t="str">
            <v>Medicaid</v>
          </cell>
          <cell r="AL1633">
            <v>26.032876712328768</v>
          </cell>
          <cell r="AM1633">
            <v>1271</v>
          </cell>
          <cell r="AN1633">
            <v>1</v>
          </cell>
          <cell r="AO1633">
            <v>1</v>
          </cell>
          <cell r="AP1633">
            <v>20110218</v>
          </cell>
          <cell r="AQ1633">
            <v>7</v>
          </cell>
          <cell r="AR1633" t="str">
            <v>0-7 Days</v>
          </cell>
          <cell r="AS1633">
            <v>0</v>
          </cell>
          <cell r="AT1633">
            <v>0</v>
          </cell>
          <cell r="AU1633">
            <v>0</v>
          </cell>
          <cell r="AV1633" t="b">
            <v>0</v>
          </cell>
          <cell r="AW1633" t="b">
            <v>1</v>
          </cell>
          <cell r="AX1633" t="b">
            <v>1</v>
          </cell>
          <cell r="AY1633" t="b">
            <v>0</v>
          </cell>
          <cell r="AZ1633">
            <v>1</v>
          </cell>
          <cell r="BA1633" t="b">
            <v>1</v>
          </cell>
          <cell r="BB1633" t="b">
            <v>1</v>
          </cell>
          <cell r="BC1633">
            <v>1</v>
          </cell>
        </row>
        <row r="1634">
          <cell r="A1634" t="str">
            <v>1</v>
          </cell>
          <cell r="B1634" t="str">
            <v>2011/02/02</v>
          </cell>
          <cell r="C1634" t="str">
            <v>2011/02/15</v>
          </cell>
          <cell r="D1634">
            <v>0</v>
          </cell>
          <cell r="E1634">
            <v>2302280</v>
          </cell>
          <cell r="F1634" t="str">
            <v>M</v>
          </cell>
          <cell r="G1634" t="str">
            <v>T</v>
          </cell>
          <cell r="H1634" t="str">
            <v>1995/08/31</v>
          </cell>
          <cell r="I1634" t="str">
            <v>Psych Hospital</v>
          </cell>
          <cell r="J1634" t="str">
            <v>Cherry</v>
          </cell>
          <cell r="K1634" t="str">
            <v>951782018Q</v>
          </cell>
          <cell r="L1634" t="str">
            <v>948231910T</v>
          </cell>
          <cell r="M1634" t="str">
            <v>1105417</v>
          </cell>
          <cell r="N1634" t="str">
            <v>East</v>
          </cell>
          <cell r="O1634" t="str">
            <v>408</v>
          </cell>
          <cell r="P1634" t="str">
            <v>Eastpointe</v>
          </cell>
          <cell r="Q1634" t="str">
            <v>Direct with Approval</v>
          </cell>
          <cell r="R1634" t="str">
            <v>Other outpatient and residential non state facilit</v>
          </cell>
          <cell r="S1634" t="str">
            <v>Private residence</v>
          </cell>
          <cell r="T1634" t="str">
            <v>MH</v>
          </cell>
          <cell r="U1634" t="str">
            <v>Lenoir</v>
          </cell>
          <cell r="V1634" t="str">
            <v>Lenoir</v>
          </cell>
          <cell r="W1634" t="str">
            <v>Lenoir</v>
          </cell>
          <cell r="X1634" t="str">
            <v>Eastpointe</v>
          </cell>
          <cell r="Y1634" t="str">
            <v>Eastpointe</v>
          </cell>
          <cell r="AA1634" t="str">
            <v>MEDICAID(NC)</v>
          </cell>
          <cell r="AB1634" t="str">
            <v>MEDICAID</v>
          </cell>
          <cell r="AC1634" t="str">
            <v>SELF PAY</v>
          </cell>
          <cell r="AD1634" t="str">
            <v>SELF PAY</v>
          </cell>
          <cell r="AK1634" t="str">
            <v>Medicaid</v>
          </cell>
          <cell r="AL1634">
            <v>15.926027397260274</v>
          </cell>
          <cell r="AM1634">
            <v>714</v>
          </cell>
          <cell r="AN1634">
            <v>1</v>
          </cell>
          <cell r="AO1634">
            <v>1</v>
          </cell>
          <cell r="AP1634">
            <v>20110221</v>
          </cell>
          <cell r="AQ1634">
            <v>6</v>
          </cell>
          <cell r="AR1634" t="str">
            <v>0-7 Days</v>
          </cell>
          <cell r="AS1634">
            <v>0</v>
          </cell>
          <cell r="AT1634">
            <v>0</v>
          </cell>
          <cell r="AU1634">
            <v>1</v>
          </cell>
          <cell r="AV1634" t="b">
            <v>1</v>
          </cell>
          <cell r="AW1634" t="b">
            <v>1</v>
          </cell>
          <cell r="AX1634" t="b">
            <v>1</v>
          </cell>
          <cell r="AY1634" t="b">
            <v>0</v>
          </cell>
          <cell r="AZ1634">
            <v>0</v>
          </cell>
          <cell r="BA1634" t="b">
            <v>1</v>
          </cell>
          <cell r="BB1634" t="b">
            <v>1</v>
          </cell>
          <cell r="BC1634">
            <v>1</v>
          </cell>
        </row>
        <row r="1635">
          <cell r="A1635" t="str">
            <v>2</v>
          </cell>
          <cell r="B1635" t="str">
            <v>2011/02/03</v>
          </cell>
          <cell r="C1635" t="str">
            <v>2011/03/02</v>
          </cell>
          <cell r="D1635">
            <v>0</v>
          </cell>
          <cell r="E1635">
            <v>1649212</v>
          </cell>
          <cell r="F1635" t="str">
            <v>M</v>
          </cell>
          <cell r="G1635" t="str">
            <v>T</v>
          </cell>
          <cell r="H1635" t="str">
            <v>1983/02/19</v>
          </cell>
          <cell r="I1635" t="str">
            <v>Psych Hospital</v>
          </cell>
          <cell r="J1635" t="str">
            <v>Broughton</v>
          </cell>
          <cell r="K1635" t="str">
            <v>901273064N</v>
          </cell>
          <cell r="L1635" t="str">
            <v>901273064N</v>
          </cell>
          <cell r="M1635" t="str">
            <v>1105418</v>
          </cell>
          <cell r="N1635" t="str">
            <v>West</v>
          </cell>
          <cell r="O1635" t="str">
            <v>108</v>
          </cell>
          <cell r="P1635" t="str">
            <v>Pathways</v>
          </cell>
          <cell r="Q1635" t="str">
            <v>Direct with Approval</v>
          </cell>
          <cell r="R1635" t="str">
            <v>Other outpatient and residential non state facilit</v>
          </cell>
          <cell r="S1635" t="str">
            <v>Residental facility excluding nursing homes(halfwa</v>
          </cell>
          <cell r="T1635" t="str">
            <v>SA</v>
          </cell>
          <cell r="U1635" t="str">
            <v>Cleveland</v>
          </cell>
          <cell r="V1635" t="str">
            <v>Cleveland</v>
          </cell>
          <cell r="W1635" t="str">
            <v>Burke</v>
          </cell>
          <cell r="X1635" t="str">
            <v>Mental Health Partners</v>
          </cell>
          <cell r="Y1635" t="str">
            <v>Mental Health Partners</v>
          </cell>
          <cell r="AA1635" t="str">
            <v>SELF PAY</v>
          </cell>
          <cell r="AB1635" t="str">
            <v>SELF PAY</v>
          </cell>
          <cell r="AC1635" t="str">
            <v>MEDICAID(NC)</v>
          </cell>
          <cell r="AD1635" t="str">
            <v>MEDICAID</v>
          </cell>
          <cell r="AK1635" t="str">
            <v>Medicaid</v>
          </cell>
          <cell r="AL1635">
            <v>28.463013698630139</v>
          </cell>
          <cell r="AM1635">
            <v>857</v>
          </cell>
          <cell r="AN1635">
            <v>0</v>
          </cell>
          <cell r="AO1635">
            <v>0</v>
          </cell>
          <cell r="AP1635" t="str">
            <v>.</v>
          </cell>
          <cell r="AQ1635" t="str">
            <v>.</v>
          </cell>
          <cell r="AR1635" t="str">
            <v>Not Seen</v>
          </cell>
          <cell r="AS1635">
            <v>0</v>
          </cell>
          <cell r="AT1635">
            <v>0</v>
          </cell>
          <cell r="AU1635">
            <v>1</v>
          </cell>
          <cell r="AV1635" t="b">
            <v>1</v>
          </cell>
          <cell r="AW1635" t="b">
            <v>1</v>
          </cell>
          <cell r="AX1635" t="b">
            <v>1</v>
          </cell>
          <cell r="AY1635" t="b">
            <v>0</v>
          </cell>
          <cell r="AZ1635">
            <v>0</v>
          </cell>
          <cell r="BA1635" t="b">
            <v>1</v>
          </cell>
          <cell r="BB1635" t="b">
            <v>1</v>
          </cell>
          <cell r="BC1635">
            <v>1</v>
          </cell>
        </row>
        <row r="1636">
          <cell r="A1636" t="str">
            <v>H</v>
          </cell>
          <cell r="B1636" t="str">
            <v>2011/02/02</v>
          </cell>
          <cell r="C1636" t="str">
            <v>2011/02/14</v>
          </cell>
          <cell r="D1636">
            <v>0</v>
          </cell>
          <cell r="E1636">
            <v>1111843</v>
          </cell>
          <cell r="F1636" t="str">
            <v>F</v>
          </cell>
          <cell r="G1636" t="str">
            <v>T</v>
          </cell>
          <cell r="H1636" t="str">
            <v>1967/11/29</v>
          </cell>
          <cell r="I1636" t="str">
            <v>ADATC</v>
          </cell>
          <cell r="J1636" t="str">
            <v>J F Keith ADATC</v>
          </cell>
          <cell r="K1636" t="str">
            <v>900509389R</v>
          </cell>
          <cell r="M1636" t="str">
            <v>1105419</v>
          </cell>
          <cell r="N1636" t="str">
            <v>West</v>
          </cell>
          <cell r="O1636" t="str">
            <v>101</v>
          </cell>
          <cell r="P1636" t="str">
            <v>Smoky Mountain</v>
          </cell>
          <cell r="Q1636" t="str">
            <v>Program Completion ADATC only</v>
          </cell>
          <cell r="R1636" t="str">
            <v>Other outpatient and residential non state facilit</v>
          </cell>
          <cell r="S1636" t="str">
            <v>Private residence</v>
          </cell>
          <cell r="T1636" t="str">
            <v>SA</v>
          </cell>
          <cell r="U1636" t="str">
            <v>Haywood</v>
          </cell>
          <cell r="V1636" t="str">
            <v>Haywood</v>
          </cell>
          <cell r="W1636" t="str">
            <v>Haywood</v>
          </cell>
          <cell r="X1636" t="str">
            <v>Smoky Mountain</v>
          </cell>
          <cell r="Y1636" t="str">
            <v>Smoky Mountain Center</v>
          </cell>
          <cell r="AA1636" t="str">
            <v>SELF PAY</v>
          </cell>
          <cell r="AB1636" t="str">
            <v>SELF PAY</v>
          </cell>
          <cell r="AK1636" t="str">
            <v>Self</v>
          </cell>
          <cell r="AL1636">
            <v>43.698630136986303</v>
          </cell>
          <cell r="AM1636">
            <v>1382</v>
          </cell>
          <cell r="AN1636">
            <v>1</v>
          </cell>
          <cell r="AO1636">
            <v>1</v>
          </cell>
          <cell r="AP1636">
            <v>20110225</v>
          </cell>
          <cell r="AQ1636">
            <v>11</v>
          </cell>
          <cell r="AR1636" t="str">
            <v>8-30 Days</v>
          </cell>
          <cell r="AS1636">
            <v>0</v>
          </cell>
          <cell r="AT1636">
            <v>0</v>
          </cell>
          <cell r="AU1636">
            <v>0</v>
          </cell>
          <cell r="AV1636" t="b">
            <v>0</v>
          </cell>
          <cell r="AW1636" t="b">
            <v>1</v>
          </cell>
          <cell r="AX1636" t="b">
            <v>1</v>
          </cell>
          <cell r="AY1636" t="b">
            <v>0</v>
          </cell>
          <cell r="AZ1636">
            <v>1</v>
          </cell>
          <cell r="BA1636" t="b">
            <v>1</v>
          </cell>
          <cell r="BB1636" t="b">
            <v>1</v>
          </cell>
          <cell r="BC1636">
            <v>1</v>
          </cell>
        </row>
        <row r="1637">
          <cell r="A1637" t="str">
            <v>H</v>
          </cell>
          <cell r="B1637" t="str">
            <v>2011/02/02</v>
          </cell>
          <cell r="C1637" t="str">
            <v>2011/02/04</v>
          </cell>
          <cell r="D1637">
            <v>0</v>
          </cell>
          <cell r="E1637">
            <v>2302283</v>
          </cell>
          <cell r="F1637" t="str">
            <v>M</v>
          </cell>
          <cell r="G1637" t="str">
            <v>T</v>
          </cell>
          <cell r="H1637" t="str">
            <v>1965/07/26</v>
          </cell>
          <cell r="I1637" t="str">
            <v>ADATC</v>
          </cell>
          <cell r="J1637" t="str">
            <v>J F Keith ADATC</v>
          </cell>
          <cell r="K1637" t="str">
            <v>900508352M</v>
          </cell>
          <cell r="M1637" t="str">
            <v>1105420</v>
          </cell>
          <cell r="N1637" t="str">
            <v>West</v>
          </cell>
          <cell r="O1637" t="str">
            <v>113</v>
          </cell>
          <cell r="P1637" t="str">
            <v>Western Highlands</v>
          </cell>
          <cell r="Q1637" t="str">
            <v>Personal Reasons  (situational issue arises and patient is discharged with treatment team approval - i.e. death in family, family emergency)</v>
          </cell>
          <cell r="R1637" t="str">
            <v>Other outpatient and residential non state facilit</v>
          </cell>
          <cell r="S1637" t="str">
            <v>Private residence</v>
          </cell>
          <cell r="T1637" t="str">
            <v>SA</v>
          </cell>
          <cell r="U1637" t="str">
            <v>Buncombe</v>
          </cell>
          <cell r="V1637" t="str">
            <v>Buncombe</v>
          </cell>
          <cell r="W1637" t="str">
            <v>Buncombe</v>
          </cell>
          <cell r="Y1637" t="str">
            <v>Western Highlands</v>
          </cell>
          <cell r="AA1637" t="str">
            <v>SELF PAY</v>
          </cell>
          <cell r="AB1637" t="str">
            <v>SELF PAY</v>
          </cell>
          <cell r="AK1637" t="str">
            <v>Self</v>
          </cell>
          <cell r="AL1637">
            <v>46.043835616438358</v>
          </cell>
          <cell r="AM1637">
            <v>1640</v>
          </cell>
          <cell r="AN1637">
            <v>0</v>
          </cell>
          <cell r="AO1637">
            <v>0</v>
          </cell>
          <cell r="AP1637" t="str">
            <v>.</v>
          </cell>
          <cell r="AQ1637" t="str">
            <v>.</v>
          </cell>
          <cell r="AR1637" t="str">
            <v>Not Seen</v>
          </cell>
          <cell r="AS1637">
            <v>0</v>
          </cell>
          <cell r="AT1637">
            <v>0</v>
          </cell>
          <cell r="AU1637">
            <v>0</v>
          </cell>
          <cell r="AV1637" t="b">
            <v>0</v>
          </cell>
          <cell r="AW1637" t="b">
            <v>1</v>
          </cell>
          <cell r="AX1637" t="b">
            <v>1</v>
          </cell>
          <cell r="AY1637" t="b">
            <v>0</v>
          </cell>
          <cell r="AZ1637">
            <v>0</v>
          </cell>
          <cell r="BA1637" t="b">
            <v>0</v>
          </cell>
          <cell r="BB1637" t="b">
            <v>1</v>
          </cell>
          <cell r="BC1637">
            <v>1</v>
          </cell>
        </row>
        <row r="1638">
          <cell r="A1638" t="str">
            <v>Q</v>
          </cell>
          <cell r="B1638" t="str">
            <v>2011/02/17</v>
          </cell>
          <cell r="C1638" t="str">
            <v>2011/02/19</v>
          </cell>
          <cell r="D1638">
            <v>1</v>
          </cell>
          <cell r="E1638">
            <v>2309327</v>
          </cell>
          <cell r="F1638" t="str">
            <v>M</v>
          </cell>
          <cell r="G1638" t="str">
            <v>T</v>
          </cell>
          <cell r="H1638" t="str">
            <v>1960/10/12</v>
          </cell>
          <cell r="I1638" t="str">
            <v>ADATC</v>
          </cell>
          <cell r="J1638" t="str">
            <v>W.B. Jones ADATC</v>
          </cell>
          <cell r="K1638" t="str">
            <v>948577897K</v>
          </cell>
          <cell r="M1638" t="str">
            <v>1105422</v>
          </cell>
          <cell r="N1638" t="str">
            <v>East</v>
          </cell>
          <cell r="O1638" t="str">
            <v>307</v>
          </cell>
          <cell r="P1638" t="str">
            <v>Johnston</v>
          </cell>
          <cell r="Q1638" t="str">
            <v>Direct Discharge to Medical Visit</v>
          </cell>
          <cell r="R1638" t="str">
            <v>Unknown</v>
          </cell>
          <cell r="S1638" t="str">
            <v>Unknown</v>
          </cell>
          <cell r="T1638" t="str">
            <v>SA</v>
          </cell>
          <cell r="U1638" t="str">
            <v>Johnston</v>
          </cell>
          <cell r="V1638" t="str">
            <v>Johnston</v>
          </cell>
          <cell r="W1638" t="str">
            <v>Unknown</v>
          </cell>
          <cell r="Y1638" t="str">
            <v>Johnston</v>
          </cell>
          <cell r="AA1638" t="str">
            <v>SELF PAY</v>
          </cell>
          <cell r="AB1638" t="str">
            <v>SELF PAY</v>
          </cell>
          <cell r="AK1638" t="str">
            <v>Self</v>
          </cell>
          <cell r="AL1638">
            <v>50.832876712328769</v>
          </cell>
          <cell r="AM1638">
            <v>2077</v>
          </cell>
          <cell r="AN1638">
            <v>1</v>
          </cell>
          <cell r="AO1638">
            <v>1</v>
          </cell>
          <cell r="AP1638">
            <v>20110321</v>
          </cell>
          <cell r="AQ1638">
            <v>30</v>
          </cell>
          <cell r="AR1638" t="str">
            <v>8-30 Days</v>
          </cell>
          <cell r="AS1638">
            <v>0</v>
          </cell>
          <cell r="AT1638">
            <v>0</v>
          </cell>
          <cell r="AU1638">
            <v>0</v>
          </cell>
          <cell r="AV1638" t="b">
            <v>0</v>
          </cell>
          <cell r="AW1638" t="b">
            <v>1</v>
          </cell>
          <cell r="AX1638" t="b">
            <v>1</v>
          </cell>
          <cell r="AY1638" t="b">
            <v>1</v>
          </cell>
          <cell r="AZ1638">
            <v>0</v>
          </cell>
          <cell r="BA1638" t="b">
            <v>0</v>
          </cell>
          <cell r="BB1638" t="b">
            <v>1</v>
          </cell>
          <cell r="BC1638">
            <v>1</v>
          </cell>
        </row>
        <row r="1639">
          <cell r="A1639" t="str">
            <v>Q</v>
          </cell>
          <cell r="B1639" t="str">
            <v>2011/02/20</v>
          </cell>
          <cell r="C1639" t="str">
            <v>2011/03/13</v>
          </cell>
          <cell r="D1639">
            <v>0</v>
          </cell>
          <cell r="E1639">
            <v>2309327</v>
          </cell>
          <cell r="F1639" t="str">
            <v>M</v>
          </cell>
          <cell r="G1639" t="str">
            <v>T</v>
          </cell>
          <cell r="H1639" t="str">
            <v>1960/10/12</v>
          </cell>
          <cell r="I1639" t="str">
            <v>ADATC</v>
          </cell>
          <cell r="J1639" t="str">
            <v>W.B. Jones ADATC</v>
          </cell>
          <cell r="K1639" t="str">
            <v>948577897K</v>
          </cell>
          <cell r="M1639" t="str">
            <v>1105422</v>
          </cell>
          <cell r="N1639" t="str">
            <v>East</v>
          </cell>
          <cell r="O1639" t="str">
            <v>307</v>
          </cell>
          <cell r="P1639" t="str">
            <v>Johnston</v>
          </cell>
          <cell r="Q1639" t="str">
            <v>Program Completion ADATC only</v>
          </cell>
          <cell r="R1639" t="str">
            <v>Other outpatient and residential non state facilit</v>
          </cell>
          <cell r="S1639" t="str">
            <v>Private residence</v>
          </cell>
          <cell r="T1639" t="str">
            <v>SA</v>
          </cell>
          <cell r="U1639" t="str">
            <v>Johnston</v>
          </cell>
          <cell r="V1639" t="str">
            <v>Johnston</v>
          </cell>
          <cell r="W1639" t="str">
            <v>Currituck</v>
          </cell>
          <cell r="X1639" t="str">
            <v>ECBH</v>
          </cell>
          <cell r="Y1639" t="str">
            <v>East Carolina Behavioral Health</v>
          </cell>
          <cell r="AA1639" t="str">
            <v>SELF PAY</v>
          </cell>
          <cell r="AB1639" t="str">
            <v>SELF PAY</v>
          </cell>
          <cell r="AK1639" t="str">
            <v>Self</v>
          </cell>
          <cell r="AL1639">
            <v>50.832876712328769</v>
          </cell>
          <cell r="AM1639">
            <v>2078</v>
          </cell>
          <cell r="AN1639">
            <v>1</v>
          </cell>
          <cell r="AO1639">
            <v>1</v>
          </cell>
          <cell r="AP1639">
            <v>20110321</v>
          </cell>
          <cell r="AQ1639">
            <v>8</v>
          </cell>
          <cell r="AR1639" t="str">
            <v>8-30 Days</v>
          </cell>
          <cell r="AS1639">
            <v>0</v>
          </cell>
          <cell r="AT1639">
            <v>0</v>
          </cell>
          <cell r="AU1639">
            <v>0</v>
          </cell>
          <cell r="AV1639" t="b">
            <v>0</v>
          </cell>
          <cell r="AW1639" t="b">
            <v>1</v>
          </cell>
          <cell r="AX1639" t="b">
            <v>1</v>
          </cell>
          <cell r="AY1639" t="b">
            <v>0</v>
          </cell>
          <cell r="AZ1639">
            <v>1</v>
          </cell>
          <cell r="BA1639" t="b">
            <v>1</v>
          </cell>
          <cell r="BB1639" t="b">
            <v>1</v>
          </cell>
          <cell r="BC1639">
            <v>1</v>
          </cell>
        </row>
        <row r="1640">
          <cell r="A1640" t="str">
            <v>Q</v>
          </cell>
          <cell r="B1640" t="str">
            <v>2011/02/16</v>
          </cell>
          <cell r="C1640" t="str">
            <v>2011/03/14</v>
          </cell>
          <cell r="D1640">
            <v>0</v>
          </cell>
          <cell r="E1640">
            <v>2309323</v>
          </cell>
          <cell r="F1640" t="str">
            <v>M</v>
          </cell>
          <cell r="G1640" t="str">
            <v>T</v>
          </cell>
          <cell r="H1640" t="str">
            <v>1965/04/06</v>
          </cell>
          <cell r="I1640" t="str">
            <v>ADATC</v>
          </cell>
          <cell r="J1640" t="str">
            <v>W.B. Jones ADATC</v>
          </cell>
          <cell r="K1640" t="str">
            <v>946133919O</v>
          </cell>
          <cell r="M1640" t="str">
            <v>1105423</v>
          </cell>
          <cell r="N1640" t="str">
            <v>East</v>
          </cell>
          <cell r="O1640" t="str">
            <v>407</v>
          </cell>
          <cell r="P1640" t="str">
            <v>ECBH</v>
          </cell>
          <cell r="Q1640" t="str">
            <v>Program Completion ADATC only</v>
          </cell>
          <cell r="R1640" t="str">
            <v>Other outpatient and residential non state facilit</v>
          </cell>
          <cell r="S1640" t="str">
            <v>Residental facility excluding nursing homes(halfwa</v>
          </cell>
          <cell r="T1640" t="str">
            <v>SA</v>
          </cell>
          <cell r="U1640" t="str">
            <v>Northampton</v>
          </cell>
          <cell r="V1640" t="str">
            <v>Northampton</v>
          </cell>
          <cell r="W1640" t="str">
            <v>New Hanover</v>
          </cell>
          <cell r="X1640" t="str">
            <v>Southeastern Center</v>
          </cell>
          <cell r="Y1640" t="str">
            <v>Southeastern Center</v>
          </cell>
          <cell r="AA1640" t="str">
            <v>SELF PAY</v>
          </cell>
          <cell r="AB1640" t="str">
            <v>SELF PAY</v>
          </cell>
          <cell r="AK1640" t="str">
            <v>Self</v>
          </cell>
          <cell r="AL1640">
            <v>46.347945205479455</v>
          </cell>
          <cell r="AM1640">
            <v>2075</v>
          </cell>
          <cell r="AN1640">
            <v>0</v>
          </cell>
          <cell r="AO1640">
            <v>0</v>
          </cell>
          <cell r="AP1640" t="str">
            <v>.</v>
          </cell>
          <cell r="AQ1640" t="str">
            <v>.</v>
          </cell>
          <cell r="AR1640" t="str">
            <v>Not Seen</v>
          </cell>
          <cell r="AS1640">
            <v>0</v>
          </cell>
          <cell r="AT1640">
            <v>0</v>
          </cell>
          <cell r="AU1640">
            <v>0</v>
          </cell>
          <cell r="AV1640" t="b">
            <v>0</v>
          </cell>
          <cell r="AW1640" t="b">
            <v>1</v>
          </cell>
          <cell r="AX1640" t="b">
            <v>1</v>
          </cell>
          <cell r="AY1640" t="b">
            <v>0</v>
          </cell>
          <cell r="AZ1640">
            <v>1</v>
          </cell>
          <cell r="BA1640" t="b">
            <v>1</v>
          </cell>
          <cell r="BB1640" t="b">
            <v>1</v>
          </cell>
          <cell r="BC1640">
            <v>1</v>
          </cell>
        </row>
        <row r="1641">
          <cell r="A1641" t="str">
            <v>Q</v>
          </cell>
          <cell r="B1641" t="str">
            <v>2011/02/11</v>
          </cell>
          <cell r="C1641" t="str">
            <v>2011/02/18</v>
          </cell>
          <cell r="D1641">
            <v>0</v>
          </cell>
          <cell r="E1641">
            <v>2309298</v>
          </cell>
          <cell r="F1641" t="str">
            <v>M</v>
          </cell>
          <cell r="G1641" t="str">
            <v>T</v>
          </cell>
          <cell r="H1641" t="str">
            <v>1978/10/10</v>
          </cell>
          <cell r="I1641" t="str">
            <v>ADATC</v>
          </cell>
          <cell r="J1641" t="str">
            <v>W.B. Jones ADATC</v>
          </cell>
          <cell r="K1641" t="str">
            <v>944880061O</v>
          </cell>
          <cell r="M1641" t="str">
            <v>1105424</v>
          </cell>
          <cell r="N1641" t="str">
            <v>East</v>
          </cell>
          <cell r="O1641" t="str">
            <v>407</v>
          </cell>
          <cell r="P1641" t="str">
            <v>ECBH</v>
          </cell>
          <cell r="Q1641" t="str">
            <v>Program Completion ADATC only</v>
          </cell>
          <cell r="R1641" t="str">
            <v>Other outpatient and residential non state facilit</v>
          </cell>
          <cell r="S1641" t="str">
            <v>Private residence</v>
          </cell>
          <cell r="T1641" t="str">
            <v>SA</v>
          </cell>
          <cell r="U1641" t="str">
            <v>Beaufort</v>
          </cell>
          <cell r="V1641" t="str">
            <v>Beaufort</v>
          </cell>
          <cell r="W1641" t="str">
            <v>Beaufort</v>
          </cell>
          <cell r="X1641" t="str">
            <v>ECBH</v>
          </cell>
          <cell r="Y1641" t="str">
            <v>East Carolina Behavioral Health</v>
          </cell>
          <cell r="AA1641" t="str">
            <v>SELF PAY</v>
          </cell>
          <cell r="AB1641" t="str">
            <v>SELF PAY</v>
          </cell>
          <cell r="AK1641" t="str">
            <v>Self</v>
          </cell>
          <cell r="AL1641">
            <v>32.827397260273976</v>
          </cell>
          <cell r="AM1641">
            <v>2069</v>
          </cell>
          <cell r="AN1641">
            <v>1</v>
          </cell>
          <cell r="AO1641">
            <v>1</v>
          </cell>
          <cell r="AP1641">
            <v>20110219</v>
          </cell>
          <cell r="AQ1641">
            <v>1</v>
          </cell>
          <cell r="AR1641" t="str">
            <v>0-7 Days</v>
          </cell>
          <cell r="AS1641">
            <v>0</v>
          </cell>
          <cell r="AT1641">
            <v>0</v>
          </cell>
          <cell r="AU1641">
            <v>0</v>
          </cell>
          <cell r="AV1641" t="b">
            <v>0</v>
          </cell>
          <cell r="AW1641" t="b">
            <v>1</v>
          </cell>
          <cell r="AX1641" t="b">
            <v>1</v>
          </cell>
          <cell r="AY1641" t="b">
            <v>0</v>
          </cell>
          <cell r="AZ1641">
            <v>1</v>
          </cell>
          <cell r="BA1641" t="b">
            <v>1</v>
          </cell>
          <cell r="BB1641" t="b">
            <v>1</v>
          </cell>
          <cell r="BC1641">
            <v>1</v>
          </cell>
        </row>
        <row r="1642">
          <cell r="A1642" t="str">
            <v>Q</v>
          </cell>
          <cell r="B1642" t="str">
            <v>2011/02/21</v>
          </cell>
          <cell r="C1642" t="str">
            <v>2011/02/23</v>
          </cell>
          <cell r="D1642">
            <v>0</v>
          </cell>
          <cell r="E1642">
            <v>2309350</v>
          </cell>
          <cell r="F1642" t="str">
            <v>F</v>
          </cell>
          <cell r="G1642" t="str">
            <v>T</v>
          </cell>
          <cell r="H1642" t="str">
            <v>1983/11/24</v>
          </cell>
          <cell r="I1642" t="str">
            <v>ADATC</v>
          </cell>
          <cell r="J1642" t="str">
            <v>W.B. Jones ADATC</v>
          </cell>
          <cell r="K1642" t="str">
            <v>238057702B</v>
          </cell>
          <cell r="M1642" t="str">
            <v>1105425</v>
          </cell>
          <cell r="N1642" t="str">
            <v>East</v>
          </cell>
          <cell r="O1642" t="str">
            <v>407</v>
          </cell>
          <cell r="P1642" t="str">
            <v>ECBH</v>
          </cell>
          <cell r="Q1642" t="str">
            <v>Therapeutic discharge  (patient is non-compliant with program guidelines - without physical or verbal altercation)</v>
          </cell>
          <cell r="R1642" t="str">
            <v>Other outpatient and residential non state facilit</v>
          </cell>
          <cell r="S1642" t="str">
            <v>Private residence</v>
          </cell>
          <cell r="T1642" t="str">
            <v>SA</v>
          </cell>
          <cell r="U1642" t="str">
            <v>Beaufort</v>
          </cell>
          <cell r="V1642" t="str">
            <v>Beaufort</v>
          </cell>
          <cell r="W1642" t="str">
            <v>Beaufort</v>
          </cell>
          <cell r="X1642" t="str">
            <v>ECBH</v>
          </cell>
          <cell r="Y1642" t="str">
            <v>East Carolina Behavioral Health</v>
          </cell>
          <cell r="AA1642" t="str">
            <v>SELF PAY</v>
          </cell>
          <cell r="AB1642" t="str">
            <v>SELF PAY</v>
          </cell>
          <cell r="AK1642" t="str">
            <v>Self</v>
          </cell>
          <cell r="AL1642">
            <v>27.701369863013699</v>
          </cell>
          <cell r="AM1642">
            <v>2082</v>
          </cell>
          <cell r="AN1642">
            <v>0</v>
          </cell>
          <cell r="AO1642">
            <v>0</v>
          </cell>
          <cell r="AP1642" t="str">
            <v>.</v>
          </cell>
          <cell r="AQ1642" t="str">
            <v>.</v>
          </cell>
          <cell r="AR1642" t="str">
            <v>Not Seen</v>
          </cell>
          <cell r="AS1642">
            <v>0</v>
          </cell>
          <cell r="AT1642">
            <v>0</v>
          </cell>
          <cell r="AU1642">
            <v>0</v>
          </cell>
          <cell r="AV1642" t="b">
            <v>0</v>
          </cell>
          <cell r="AW1642" t="b">
            <v>1</v>
          </cell>
          <cell r="AX1642" t="b">
            <v>1</v>
          </cell>
          <cell r="AY1642" t="b">
            <v>0</v>
          </cell>
          <cell r="AZ1642">
            <v>0</v>
          </cell>
          <cell r="BA1642" t="b">
            <v>0</v>
          </cell>
          <cell r="BB1642" t="b">
            <v>1</v>
          </cell>
          <cell r="BC1642">
            <v>1</v>
          </cell>
        </row>
        <row r="1643">
          <cell r="A1643" t="str">
            <v>Q</v>
          </cell>
          <cell r="B1643" t="str">
            <v>2011/02/09</v>
          </cell>
          <cell r="C1643" t="str">
            <v>2011/03/06</v>
          </cell>
          <cell r="D1643">
            <v>0</v>
          </cell>
          <cell r="E1643">
            <v>1398622</v>
          </cell>
          <cell r="F1643" t="str">
            <v>F</v>
          </cell>
          <cell r="G1643" t="str">
            <v>T</v>
          </cell>
          <cell r="H1643" t="str">
            <v>1986/11/20</v>
          </cell>
          <cell r="I1643" t="str">
            <v>ADATC</v>
          </cell>
          <cell r="J1643" t="str">
            <v>W.B. Jones ADATC</v>
          </cell>
          <cell r="K1643" t="str">
            <v>900992187P</v>
          </cell>
          <cell r="L1643" t="str">
            <v>900992187P</v>
          </cell>
          <cell r="M1643" t="str">
            <v>1105426</v>
          </cell>
          <cell r="N1643" t="str">
            <v>East</v>
          </cell>
          <cell r="O1643" t="str">
            <v>407</v>
          </cell>
          <cell r="P1643" t="str">
            <v>ECBH</v>
          </cell>
          <cell r="Q1643" t="str">
            <v>Program Completion ADATC only</v>
          </cell>
          <cell r="R1643" t="str">
            <v>Other outpatient and residential non state facilit</v>
          </cell>
          <cell r="S1643" t="str">
            <v>Private residence</v>
          </cell>
          <cell r="T1643" t="str">
            <v>SA</v>
          </cell>
          <cell r="U1643" t="str">
            <v>Pitt</v>
          </cell>
          <cell r="V1643" t="str">
            <v>Pitt</v>
          </cell>
          <cell r="W1643" t="str">
            <v>Pitt</v>
          </cell>
          <cell r="X1643" t="str">
            <v>ECBH</v>
          </cell>
          <cell r="Y1643" t="str">
            <v>East Carolina Behavioral Health</v>
          </cell>
          <cell r="AA1643" t="str">
            <v>SELF PAY</v>
          </cell>
          <cell r="AB1643" t="str">
            <v>SELF PAY</v>
          </cell>
          <cell r="AC1643" t="str">
            <v>MEDICAID(NC)</v>
          </cell>
          <cell r="AD1643" t="str">
            <v>MEDICAID</v>
          </cell>
          <cell r="AK1643" t="str">
            <v>Medicaid</v>
          </cell>
          <cell r="AL1643">
            <v>24.709589041095889</v>
          </cell>
          <cell r="AM1643">
            <v>1844</v>
          </cell>
          <cell r="AN1643">
            <v>1</v>
          </cell>
          <cell r="AO1643">
            <v>1</v>
          </cell>
          <cell r="AP1643">
            <v>20110321</v>
          </cell>
          <cell r="AQ1643">
            <v>15</v>
          </cell>
          <cell r="AR1643" t="str">
            <v>8-30 Days</v>
          </cell>
          <cell r="AS1643">
            <v>0</v>
          </cell>
          <cell r="AT1643">
            <v>0</v>
          </cell>
          <cell r="AU1643">
            <v>0</v>
          </cell>
          <cell r="AV1643" t="b">
            <v>0</v>
          </cell>
          <cell r="AW1643" t="b">
            <v>1</v>
          </cell>
          <cell r="AX1643" t="b">
            <v>1</v>
          </cell>
          <cell r="AY1643" t="b">
            <v>0</v>
          </cell>
          <cell r="AZ1643">
            <v>1</v>
          </cell>
          <cell r="BA1643" t="b">
            <v>1</v>
          </cell>
          <cell r="BB1643" t="b">
            <v>1</v>
          </cell>
          <cell r="BC1643">
            <v>1</v>
          </cell>
        </row>
        <row r="1644">
          <cell r="A1644" t="str">
            <v>H</v>
          </cell>
          <cell r="B1644" t="str">
            <v>2011/02/03</v>
          </cell>
          <cell r="C1644" t="str">
            <v>2011/02/18</v>
          </cell>
          <cell r="D1644">
            <v>0</v>
          </cell>
          <cell r="E1644">
            <v>2302285</v>
          </cell>
          <cell r="F1644" t="str">
            <v>F</v>
          </cell>
          <cell r="G1644" t="str">
            <v>T</v>
          </cell>
          <cell r="H1644" t="str">
            <v>1983/02/17</v>
          </cell>
          <cell r="I1644" t="str">
            <v>ADATC</v>
          </cell>
          <cell r="J1644" t="str">
            <v>J F Keith ADATC</v>
          </cell>
          <cell r="K1644" t="str">
            <v>949448998P</v>
          </cell>
          <cell r="M1644" t="str">
            <v>1105429</v>
          </cell>
          <cell r="N1644" t="str">
            <v>West</v>
          </cell>
          <cell r="O1644" t="str">
            <v>101</v>
          </cell>
          <cell r="P1644" t="str">
            <v>Smoky Mountain</v>
          </cell>
          <cell r="Q1644" t="str">
            <v>Personal Reasons  (situational issue arises and patient is discharged with treatment team approval - i.e. death in family, family emergency)</v>
          </cell>
          <cell r="R1644" t="str">
            <v>Other outpatient and residential non state facilit</v>
          </cell>
          <cell r="S1644" t="str">
            <v>Private residence</v>
          </cell>
          <cell r="T1644" t="str">
            <v>SA</v>
          </cell>
          <cell r="U1644" t="str">
            <v>Alexander</v>
          </cell>
          <cell r="V1644" t="str">
            <v>Alexander</v>
          </cell>
          <cell r="W1644" t="str">
            <v>Alexander</v>
          </cell>
          <cell r="X1644" t="str">
            <v>Smoky Mountain</v>
          </cell>
          <cell r="Y1644" t="str">
            <v>Smoky Mountain Center</v>
          </cell>
          <cell r="AA1644" t="str">
            <v>SELF PAY</v>
          </cell>
          <cell r="AB1644" t="str">
            <v>SELF PAY</v>
          </cell>
          <cell r="AK1644" t="str">
            <v>Self</v>
          </cell>
          <cell r="AL1644">
            <v>28.468493150684932</v>
          </cell>
          <cell r="AM1644">
            <v>1641</v>
          </cell>
          <cell r="AN1644">
            <v>1</v>
          </cell>
          <cell r="AO1644">
            <v>1</v>
          </cell>
          <cell r="AP1644">
            <v>20110221</v>
          </cell>
          <cell r="AQ1644">
            <v>3</v>
          </cell>
          <cell r="AR1644" t="str">
            <v>0-7 Days</v>
          </cell>
          <cell r="AS1644">
            <v>0</v>
          </cell>
          <cell r="AT1644">
            <v>0</v>
          </cell>
          <cell r="AU1644">
            <v>0</v>
          </cell>
          <cell r="AV1644" t="b">
            <v>0</v>
          </cell>
          <cell r="AW1644" t="b">
            <v>1</v>
          </cell>
          <cell r="AX1644" t="b">
            <v>1</v>
          </cell>
          <cell r="AY1644" t="b">
            <v>0</v>
          </cell>
          <cell r="AZ1644">
            <v>0</v>
          </cell>
          <cell r="BA1644" t="b">
            <v>0</v>
          </cell>
          <cell r="BB1644" t="b">
            <v>1</v>
          </cell>
          <cell r="BC1644">
            <v>1</v>
          </cell>
        </row>
        <row r="1645">
          <cell r="A1645" t="str">
            <v>H</v>
          </cell>
          <cell r="B1645" t="str">
            <v>2011/02/03</v>
          </cell>
          <cell r="C1645" t="str">
            <v>2011/02/18</v>
          </cell>
          <cell r="D1645">
            <v>0</v>
          </cell>
          <cell r="E1645">
            <v>8334</v>
          </cell>
          <cell r="F1645" t="str">
            <v>F</v>
          </cell>
          <cell r="G1645" t="str">
            <v>T</v>
          </cell>
          <cell r="H1645" t="str">
            <v>1981/12/13</v>
          </cell>
          <cell r="I1645" t="str">
            <v>ADATC</v>
          </cell>
          <cell r="J1645" t="str">
            <v>J F Keith ADATC</v>
          </cell>
          <cell r="K1645" t="str">
            <v>160114502B</v>
          </cell>
          <cell r="L1645" t="str">
            <v>160114502B</v>
          </cell>
          <cell r="M1645" t="str">
            <v>1105431</v>
          </cell>
          <cell r="N1645" t="str">
            <v>West</v>
          </cell>
          <cell r="O1645" t="str">
            <v>109</v>
          </cell>
          <cell r="P1645" t="str">
            <v>Mental Health Partners</v>
          </cell>
          <cell r="Q1645" t="str">
            <v>Against Medical advice Discharge(AMA)</v>
          </cell>
          <cell r="R1645" t="str">
            <v>Other outpatient and residential non state facilit</v>
          </cell>
          <cell r="S1645" t="str">
            <v>Private residence</v>
          </cell>
          <cell r="T1645" t="str">
            <v>SA</v>
          </cell>
          <cell r="U1645" t="str">
            <v>Catawba</v>
          </cell>
          <cell r="V1645" t="str">
            <v>Catawba</v>
          </cell>
          <cell r="W1645" t="str">
            <v>Catawba</v>
          </cell>
          <cell r="X1645" t="str">
            <v>Mental Health Partners</v>
          </cell>
          <cell r="Y1645" t="str">
            <v>Mental Health Partners</v>
          </cell>
          <cell r="AA1645" t="str">
            <v>SELF PAY</v>
          </cell>
          <cell r="AB1645" t="str">
            <v>SELF PAY</v>
          </cell>
          <cell r="AK1645" t="str">
            <v>Self</v>
          </cell>
          <cell r="AL1645">
            <v>29.649315068493152</v>
          </cell>
          <cell r="AM1645">
            <v>1311</v>
          </cell>
          <cell r="AN1645">
            <v>0</v>
          </cell>
          <cell r="AO1645">
            <v>0</v>
          </cell>
          <cell r="AP1645" t="str">
            <v>.</v>
          </cell>
          <cell r="AQ1645" t="str">
            <v>.</v>
          </cell>
          <cell r="AR1645" t="str">
            <v>Not Seen</v>
          </cell>
          <cell r="AS1645">
            <v>0</v>
          </cell>
          <cell r="AT1645">
            <v>0</v>
          </cell>
          <cell r="AU1645">
            <v>0</v>
          </cell>
          <cell r="AV1645" t="b">
            <v>0</v>
          </cell>
          <cell r="AW1645" t="b">
            <v>1</v>
          </cell>
          <cell r="AX1645" t="b">
            <v>1</v>
          </cell>
          <cell r="AY1645" t="b">
            <v>0</v>
          </cell>
          <cell r="AZ1645">
            <v>0</v>
          </cell>
          <cell r="BA1645" t="b">
            <v>0</v>
          </cell>
          <cell r="BB1645" t="b">
            <v>1</v>
          </cell>
          <cell r="BC1645">
            <v>1</v>
          </cell>
        </row>
        <row r="1646">
          <cell r="A1646" t="str">
            <v>H</v>
          </cell>
          <cell r="B1646" t="str">
            <v>2011/02/03</v>
          </cell>
          <cell r="C1646" t="str">
            <v>2011/03/03</v>
          </cell>
          <cell r="D1646">
            <v>0</v>
          </cell>
          <cell r="E1646">
            <v>2044471</v>
          </cell>
          <cell r="F1646" t="str">
            <v>F</v>
          </cell>
          <cell r="G1646" t="str">
            <v>T</v>
          </cell>
          <cell r="H1646" t="str">
            <v>1966/07/10</v>
          </cell>
          <cell r="I1646" t="str">
            <v>ADATC</v>
          </cell>
          <cell r="J1646" t="str">
            <v>J F Keith ADATC</v>
          </cell>
          <cell r="K1646" t="str">
            <v>948934133T</v>
          </cell>
          <cell r="M1646" t="str">
            <v>1105432</v>
          </cell>
          <cell r="N1646" t="str">
            <v>West</v>
          </cell>
          <cell r="O1646" t="str">
            <v>113</v>
          </cell>
          <cell r="P1646" t="str">
            <v>Western Highlands</v>
          </cell>
          <cell r="Q1646" t="str">
            <v>Program Completion ADATC only</v>
          </cell>
          <cell r="R1646" t="str">
            <v>Other outpatient and residential non state facilit</v>
          </cell>
          <cell r="S1646" t="str">
            <v>Private residence</v>
          </cell>
          <cell r="T1646" t="str">
            <v>SA</v>
          </cell>
          <cell r="U1646" t="str">
            <v>Henderson</v>
          </cell>
          <cell r="V1646" t="str">
            <v>Henderson</v>
          </cell>
          <cell r="W1646" t="str">
            <v>Henderson</v>
          </cell>
          <cell r="Y1646" t="str">
            <v>Western Highlands</v>
          </cell>
          <cell r="AA1646" t="str">
            <v>SELF PAY</v>
          </cell>
          <cell r="AB1646" t="str">
            <v>SELF PAY</v>
          </cell>
          <cell r="AK1646" t="str">
            <v>Self</v>
          </cell>
          <cell r="AL1646">
            <v>45.087671232876716</v>
          </cell>
          <cell r="AM1646">
            <v>1519</v>
          </cell>
          <cell r="AN1646">
            <v>0</v>
          </cell>
          <cell r="AO1646">
            <v>0</v>
          </cell>
          <cell r="AP1646" t="str">
            <v>.</v>
          </cell>
          <cell r="AQ1646" t="str">
            <v>.</v>
          </cell>
          <cell r="AR1646" t="str">
            <v>Not Seen</v>
          </cell>
          <cell r="AS1646">
            <v>0</v>
          </cell>
          <cell r="AT1646">
            <v>0</v>
          </cell>
          <cell r="AU1646">
            <v>0</v>
          </cell>
          <cell r="AV1646" t="b">
            <v>0</v>
          </cell>
          <cell r="AW1646" t="b">
            <v>1</v>
          </cell>
          <cell r="AX1646" t="b">
            <v>1</v>
          </cell>
          <cell r="AY1646" t="b">
            <v>0</v>
          </cell>
          <cell r="AZ1646">
            <v>1</v>
          </cell>
          <cell r="BA1646" t="b">
            <v>1</v>
          </cell>
          <cell r="BB1646" t="b">
            <v>1</v>
          </cell>
          <cell r="BC1646">
            <v>1</v>
          </cell>
        </row>
        <row r="1647">
          <cell r="A1647" t="str">
            <v>8</v>
          </cell>
          <cell r="B1647" t="str">
            <v>2011/02/03</v>
          </cell>
          <cell r="C1647" t="str">
            <v>2011/02/21</v>
          </cell>
          <cell r="D1647">
            <v>0</v>
          </cell>
          <cell r="E1647">
            <v>1118663</v>
          </cell>
          <cell r="F1647" t="str">
            <v>F</v>
          </cell>
          <cell r="G1647" t="str">
            <v>T</v>
          </cell>
          <cell r="H1647" t="str">
            <v>1969/12/24</v>
          </cell>
          <cell r="I1647" t="str">
            <v>ADATC</v>
          </cell>
          <cell r="J1647" t="str">
            <v>R. J. Blackley ADATC</v>
          </cell>
          <cell r="K1647" t="str">
            <v>949303162O</v>
          </cell>
          <cell r="L1647" t="str">
            <v>237470059N</v>
          </cell>
          <cell r="M1647" t="str">
            <v>1105433</v>
          </cell>
          <cell r="N1647" t="str">
            <v>C</v>
          </cell>
          <cell r="O1647" t="str">
            <v>303</v>
          </cell>
          <cell r="P1647" t="str">
            <v>Sandhills</v>
          </cell>
          <cell r="Q1647" t="str">
            <v>Program Completion ADATC only</v>
          </cell>
          <cell r="R1647" t="str">
            <v>Other outpatient and residential non state facilit</v>
          </cell>
          <cell r="S1647" t="str">
            <v>Private residence</v>
          </cell>
          <cell r="T1647" t="str">
            <v>SA</v>
          </cell>
          <cell r="U1647" t="str">
            <v>Anson</v>
          </cell>
          <cell r="V1647" t="str">
            <v>Anson</v>
          </cell>
          <cell r="W1647" t="str">
            <v>Anson</v>
          </cell>
          <cell r="X1647" t="str">
            <v>Sandhills</v>
          </cell>
          <cell r="Y1647" t="str">
            <v>Sandhills Center</v>
          </cell>
          <cell r="AA1647" t="str">
            <v>SELF PAY</v>
          </cell>
          <cell r="AB1647" t="str">
            <v>SELF PAY</v>
          </cell>
          <cell r="AK1647" t="str">
            <v>Self</v>
          </cell>
          <cell r="AL1647">
            <v>41.627397260273973</v>
          </cell>
          <cell r="AM1647">
            <v>1117</v>
          </cell>
          <cell r="AN1647">
            <v>1</v>
          </cell>
          <cell r="AO1647">
            <v>1</v>
          </cell>
          <cell r="AP1647">
            <v>20110315</v>
          </cell>
          <cell r="AQ1647">
            <v>22</v>
          </cell>
          <cell r="AR1647" t="str">
            <v>8-30 Days</v>
          </cell>
          <cell r="AS1647">
            <v>0</v>
          </cell>
          <cell r="AT1647">
            <v>0</v>
          </cell>
          <cell r="AU1647">
            <v>0</v>
          </cell>
          <cell r="AV1647" t="b">
            <v>0</v>
          </cell>
          <cell r="AW1647" t="b">
            <v>1</v>
          </cell>
          <cell r="AX1647" t="b">
            <v>1</v>
          </cell>
          <cell r="AY1647" t="b">
            <v>0</v>
          </cell>
          <cell r="AZ1647">
            <v>1</v>
          </cell>
          <cell r="BA1647" t="b">
            <v>1</v>
          </cell>
          <cell r="BB1647" t="b">
            <v>1</v>
          </cell>
          <cell r="BC1647">
            <v>1</v>
          </cell>
        </row>
        <row r="1648">
          <cell r="A1648" t="str">
            <v>Q</v>
          </cell>
          <cell r="B1648" t="str">
            <v>2011/02/03</v>
          </cell>
          <cell r="C1648" t="str">
            <v>2011/02/19</v>
          </cell>
          <cell r="D1648">
            <v>0</v>
          </cell>
          <cell r="E1648">
            <v>2302286</v>
          </cell>
          <cell r="F1648" t="str">
            <v>M</v>
          </cell>
          <cell r="G1648" t="str">
            <v>T</v>
          </cell>
          <cell r="H1648" t="str">
            <v>1957/04/25</v>
          </cell>
          <cell r="I1648" t="str">
            <v>ADATC</v>
          </cell>
          <cell r="J1648" t="str">
            <v>W.B. Jones ADATC</v>
          </cell>
          <cell r="K1648" t="str">
            <v>901415867K</v>
          </cell>
          <cell r="L1648" t="str">
            <v>901415867K</v>
          </cell>
          <cell r="M1648" t="str">
            <v>1105434</v>
          </cell>
          <cell r="N1648" t="str">
            <v>East</v>
          </cell>
          <cell r="O1648" t="str">
            <v>412</v>
          </cell>
          <cell r="P1648" t="str">
            <v>Albemarle</v>
          </cell>
          <cell r="Q1648" t="str">
            <v>Program Completion ADATC only</v>
          </cell>
          <cell r="R1648" t="str">
            <v>Other outpatient and residential non state facilit</v>
          </cell>
          <cell r="S1648" t="str">
            <v>Private residence</v>
          </cell>
          <cell r="T1648" t="str">
            <v>SA</v>
          </cell>
          <cell r="U1648" t="str">
            <v>Martin</v>
          </cell>
          <cell r="V1648" t="str">
            <v>Martin</v>
          </cell>
          <cell r="W1648" t="str">
            <v>Martin</v>
          </cell>
          <cell r="X1648" t="str">
            <v>ECBH</v>
          </cell>
          <cell r="Y1648" t="str">
            <v>East Carolina Behavioral Health</v>
          </cell>
          <cell r="AA1648" t="str">
            <v>SELF PAY</v>
          </cell>
          <cell r="AB1648" t="str">
            <v>SELF PAY</v>
          </cell>
          <cell r="AC1648" t="str">
            <v>MEDICAID(NC)</v>
          </cell>
          <cell r="AD1648" t="str">
            <v>MEDICAID</v>
          </cell>
          <cell r="AK1648" t="str">
            <v>Medicaid</v>
          </cell>
          <cell r="AL1648">
            <v>54.301369863013697</v>
          </cell>
          <cell r="AM1648">
            <v>2049</v>
          </cell>
          <cell r="AN1648">
            <v>1</v>
          </cell>
          <cell r="AO1648">
            <v>1</v>
          </cell>
          <cell r="AP1648">
            <v>20110224</v>
          </cell>
          <cell r="AQ1648">
            <v>5</v>
          </cell>
          <cell r="AR1648" t="str">
            <v>0-7 Days</v>
          </cell>
          <cell r="AS1648">
            <v>0</v>
          </cell>
          <cell r="AT1648">
            <v>0</v>
          </cell>
          <cell r="AU1648">
            <v>0</v>
          </cell>
          <cell r="AV1648" t="b">
            <v>0</v>
          </cell>
          <cell r="AW1648" t="b">
            <v>1</v>
          </cell>
          <cell r="AX1648" t="b">
            <v>1</v>
          </cell>
          <cell r="AY1648" t="b">
            <v>0</v>
          </cell>
          <cell r="AZ1648">
            <v>1</v>
          </cell>
          <cell r="BA1648" t="b">
            <v>1</v>
          </cell>
          <cell r="BB1648" t="b">
            <v>1</v>
          </cell>
          <cell r="BC1648">
            <v>1</v>
          </cell>
        </row>
        <row r="1649">
          <cell r="A1649" t="str">
            <v>8</v>
          </cell>
          <cell r="B1649" t="str">
            <v>2011/02/03</v>
          </cell>
          <cell r="C1649" t="str">
            <v>2011/03/04</v>
          </cell>
          <cell r="D1649">
            <v>0</v>
          </cell>
          <cell r="E1649">
            <v>1227600</v>
          </cell>
          <cell r="F1649" t="str">
            <v>M</v>
          </cell>
          <cell r="G1649" t="str">
            <v>T</v>
          </cell>
          <cell r="H1649" t="str">
            <v>1984/09/29</v>
          </cell>
          <cell r="I1649" t="str">
            <v>ADATC</v>
          </cell>
          <cell r="J1649" t="str">
            <v>R. J. Blackley ADATC</v>
          </cell>
          <cell r="K1649" t="str">
            <v>947413303O</v>
          </cell>
          <cell r="L1649" t="str">
            <v>947413303O</v>
          </cell>
          <cell r="M1649" t="str">
            <v>1105435</v>
          </cell>
          <cell r="N1649" t="str">
            <v>C</v>
          </cell>
          <cell r="O1649" t="str">
            <v>205</v>
          </cell>
          <cell r="P1649" t="str">
            <v>Alamance-Caswell</v>
          </cell>
          <cell r="R1649" t="str">
            <v>Other outpatient and residential non state facilit</v>
          </cell>
          <cell r="S1649" t="str">
            <v>Private residence</v>
          </cell>
          <cell r="T1649" t="str">
            <v>SA</v>
          </cell>
          <cell r="U1649" t="str">
            <v>Alamance</v>
          </cell>
          <cell r="V1649" t="str">
            <v>Alamance</v>
          </cell>
          <cell r="W1649" t="str">
            <v>Alamance</v>
          </cell>
          <cell r="X1649" t="str">
            <v>Alamance-Caswell</v>
          </cell>
          <cell r="Y1649" t="str">
            <v>Alamance-Caswell</v>
          </cell>
          <cell r="AA1649" t="str">
            <v>SELF PAY</v>
          </cell>
          <cell r="AB1649" t="str">
            <v>SELF PAY</v>
          </cell>
          <cell r="AK1649" t="str">
            <v>Self</v>
          </cell>
          <cell r="AL1649">
            <v>26.852054794520548</v>
          </cell>
          <cell r="AM1649">
            <v>1127</v>
          </cell>
          <cell r="AN1649">
            <v>1</v>
          </cell>
          <cell r="AO1649">
            <v>1</v>
          </cell>
          <cell r="AP1649">
            <v>20110309</v>
          </cell>
          <cell r="AQ1649">
            <v>5</v>
          </cell>
          <cell r="AR1649" t="str">
            <v>0-7 Days</v>
          </cell>
          <cell r="AS1649">
            <v>0</v>
          </cell>
          <cell r="AT1649">
            <v>0</v>
          </cell>
          <cell r="AU1649">
            <v>0</v>
          </cell>
          <cell r="AV1649" t="b">
            <v>0</v>
          </cell>
          <cell r="AW1649" t="b">
            <v>1</v>
          </cell>
          <cell r="AX1649" t="b">
            <v>1</v>
          </cell>
          <cell r="AY1649" t="b">
            <v>0</v>
          </cell>
          <cell r="AZ1649">
            <v>0</v>
          </cell>
          <cell r="BA1649" t="b">
            <v>0</v>
          </cell>
          <cell r="BB1649" t="b">
            <v>1</v>
          </cell>
          <cell r="BC1649">
            <v>1</v>
          </cell>
        </row>
        <row r="1650">
          <cell r="A1650" t="str">
            <v>0</v>
          </cell>
          <cell r="B1650" t="str">
            <v>2011/02/03</v>
          </cell>
          <cell r="C1650" t="str">
            <v>2011/02/08</v>
          </cell>
          <cell r="D1650">
            <v>0</v>
          </cell>
          <cell r="E1650">
            <v>843784</v>
          </cell>
          <cell r="F1650" t="str">
            <v>F</v>
          </cell>
          <cell r="G1650" t="str">
            <v>T</v>
          </cell>
          <cell r="H1650" t="str">
            <v>1958/11/11</v>
          </cell>
          <cell r="I1650" t="str">
            <v>Psych Hospital</v>
          </cell>
          <cell r="J1650" t="str">
            <v>Central Regional Hospital</v>
          </cell>
          <cell r="K1650" t="str">
            <v>949001641L</v>
          </cell>
          <cell r="M1650" t="str">
            <v>1105436</v>
          </cell>
          <cell r="N1650" t="str">
            <v>C</v>
          </cell>
          <cell r="O1650" t="str">
            <v>206</v>
          </cell>
          <cell r="P1650" t="str">
            <v>O-P-C</v>
          </cell>
          <cell r="Q1650" t="str">
            <v>Direct with Approval</v>
          </cell>
          <cell r="R1650" t="str">
            <v>Other outpatient and residential non state facilit</v>
          </cell>
          <cell r="S1650" t="str">
            <v>Private residence</v>
          </cell>
          <cell r="T1650" t="str">
            <v>MH</v>
          </cell>
          <cell r="U1650" t="str">
            <v>Person</v>
          </cell>
          <cell r="V1650" t="str">
            <v>Person</v>
          </cell>
          <cell r="W1650" t="str">
            <v>Person</v>
          </cell>
          <cell r="X1650" t="str">
            <v>O-P-C</v>
          </cell>
          <cell r="Y1650" t="str">
            <v>Orange-Person-Chatham</v>
          </cell>
          <cell r="AA1650" t="str">
            <v>MEDICARE PART A</v>
          </cell>
          <cell r="AB1650" t="str">
            <v>MEDICARE</v>
          </cell>
          <cell r="AC1650" t="str">
            <v>SELF PAY</v>
          </cell>
          <cell r="AD1650" t="str">
            <v>SELF PAY</v>
          </cell>
          <cell r="AE1650" t="str">
            <v>MEDICARE PART B</v>
          </cell>
          <cell r="AF1650" t="str">
            <v>MEDICARE</v>
          </cell>
          <cell r="AK1650" t="str">
            <v>Medicare</v>
          </cell>
          <cell r="AL1650">
            <v>52.753424657534246</v>
          </cell>
          <cell r="AM1650">
            <v>81</v>
          </cell>
          <cell r="AN1650">
            <v>0</v>
          </cell>
          <cell r="AO1650">
            <v>0</v>
          </cell>
          <cell r="AP1650" t="str">
            <v>.</v>
          </cell>
          <cell r="AQ1650" t="str">
            <v>.</v>
          </cell>
          <cell r="AR1650" t="str">
            <v>Not Seen</v>
          </cell>
          <cell r="AS1650">
            <v>0</v>
          </cell>
          <cell r="AT1650">
            <v>0</v>
          </cell>
          <cell r="AU1650">
            <v>1</v>
          </cell>
          <cell r="AV1650" t="b">
            <v>1</v>
          </cell>
          <cell r="AW1650" t="b">
            <v>1</v>
          </cell>
          <cell r="AX1650" t="b">
            <v>1</v>
          </cell>
          <cell r="AY1650" t="b">
            <v>0</v>
          </cell>
          <cell r="AZ1650">
            <v>0</v>
          </cell>
          <cell r="BA1650" t="b">
            <v>1</v>
          </cell>
          <cell r="BB1650" t="b">
            <v>1</v>
          </cell>
          <cell r="BC1650">
            <v>1</v>
          </cell>
        </row>
        <row r="1651">
          <cell r="A1651" t="str">
            <v>Q</v>
          </cell>
          <cell r="B1651" t="str">
            <v>2011/02/03</v>
          </cell>
          <cell r="C1651" t="str">
            <v>2011/02/10</v>
          </cell>
          <cell r="D1651">
            <v>0</v>
          </cell>
          <cell r="E1651">
            <v>2302287</v>
          </cell>
          <cell r="F1651" t="str">
            <v>M</v>
          </cell>
          <cell r="G1651" t="str">
            <v>T</v>
          </cell>
          <cell r="H1651" t="str">
            <v>1955/04/28</v>
          </cell>
          <cell r="I1651" t="str">
            <v>ADATC</v>
          </cell>
          <cell r="J1651" t="str">
            <v>W.B. Jones ADATC</v>
          </cell>
          <cell r="K1651" t="str">
            <v>951579442L</v>
          </cell>
          <cell r="M1651" t="str">
            <v>1105438</v>
          </cell>
          <cell r="N1651" t="str">
            <v>East</v>
          </cell>
          <cell r="O1651" t="str">
            <v>407</v>
          </cell>
          <cell r="P1651" t="str">
            <v>ECBH</v>
          </cell>
          <cell r="Q1651" t="str">
            <v>Program Completion ADATC only</v>
          </cell>
          <cell r="R1651" t="str">
            <v>Other outpatient and residential non state facilit</v>
          </cell>
          <cell r="S1651" t="str">
            <v>Private residence</v>
          </cell>
          <cell r="T1651" t="str">
            <v>SA</v>
          </cell>
          <cell r="U1651" t="str">
            <v>Pitt</v>
          </cell>
          <cell r="V1651" t="str">
            <v>Pitt</v>
          </cell>
          <cell r="W1651" t="str">
            <v>Pitt</v>
          </cell>
          <cell r="X1651" t="str">
            <v>ECBH</v>
          </cell>
          <cell r="Y1651" t="str">
            <v>East Carolina Behavioral Health</v>
          </cell>
          <cell r="AA1651" t="str">
            <v>MEDICARE PART A</v>
          </cell>
          <cell r="AB1651" t="str">
            <v>MEDICARE</v>
          </cell>
          <cell r="AC1651" t="str">
            <v>SELF PAY</v>
          </cell>
          <cell r="AD1651" t="str">
            <v>SELF PAY</v>
          </cell>
          <cell r="AE1651" t="str">
            <v>MEDICARE PART B</v>
          </cell>
          <cell r="AF1651" t="str">
            <v>MEDICARE</v>
          </cell>
          <cell r="AK1651" t="str">
            <v>Medicare</v>
          </cell>
          <cell r="AL1651">
            <v>56.295890410958904</v>
          </cell>
          <cell r="AM1651">
            <v>2050</v>
          </cell>
          <cell r="AN1651">
            <v>0</v>
          </cell>
          <cell r="AO1651">
            <v>0</v>
          </cell>
          <cell r="AP1651" t="str">
            <v>.</v>
          </cell>
          <cell r="AQ1651" t="str">
            <v>.</v>
          </cell>
          <cell r="AR1651" t="str">
            <v>Not Seen</v>
          </cell>
          <cell r="AS1651">
            <v>0</v>
          </cell>
          <cell r="AT1651">
            <v>0</v>
          </cell>
          <cell r="AU1651">
            <v>0</v>
          </cell>
          <cell r="AV1651" t="b">
            <v>0</v>
          </cell>
          <cell r="AW1651" t="b">
            <v>1</v>
          </cell>
          <cell r="AX1651" t="b">
            <v>1</v>
          </cell>
          <cell r="AY1651" t="b">
            <v>0</v>
          </cell>
          <cell r="AZ1651">
            <v>1</v>
          </cell>
          <cell r="BA1651" t="b">
            <v>1</v>
          </cell>
          <cell r="BB1651" t="b">
            <v>1</v>
          </cell>
          <cell r="BC1651">
            <v>1</v>
          </cell>
        </row>
        <row r="1652">
          <cell r="A1652" t="str">
            <v>Q</v>
          </cell>
          <cell r="B1652" t="str">
            <v>2011/02/03</v>
          </cell>
          <cell r="C1652" t="str">
            <v>2011/02/10</v>
          </cell>
          <cell r="D1652">
            <v>0</v>
          </cell>
          <cell r="E1652">
            <v>2302288</v>
          </cell>
          <cell r="F1652" t="str">
            <v>F</v>
          </cell>
          <cell r="G1652" t="str">
            <v>T</v>
          </cell>
          <cell r="H1652" t="str">
            <v>1990/11/19</v>
          </cell>
          <cell r="I1652" t="str">
            <v>ADATC</v>
          </cell>
          <cell r="J1652" t="str">
            <v>W.B. Jones ADATC</v>
          </cell>
          <cell r="K1652" t="str">
            <v>900288778R</v>
          </cell>
          <cell r="M1652" t="str">
            <v>1105439</v>
          </cell>
          <cell r="N1652" t="str">
            <v>East</v>
          </cell>
          <cell r="O1652" t="str">
            <v>401</v>
          </cell>
          <cell r="P1652" t="str">
            <v>Southeastern Center</v>
          </cell>
          <cell r="Q1652" t="str">
            <v>Program Completion ADATC only</v>
          </cell>
          <cell r="R1652" t="str">
            <v>Other outpatient and residential non state facilit</v>
          </cell>
          <cell r="S1652" t="str">
            <v>Private residence</v>
          </cell>
          <cell r="T1652" t="str">
            <v>SA</v>
          </cell>
          <cell r="U1652" t="str">
            <v>Brunswick</v>
          </cell>
          <cell r="V1652" t="str">
            <v>Brunswick</v>
          </cell>
          <cell r="W1652" t="str">
            <v>Brunswick</v>
          </cell>
          <cell r="X1652" t="str">
            <v>Southeastern Center</v>
          </cell>
          <cell r="Y1652" t="str">
            <v>Southeastern Center</v>
          </cell>
          <cell r="AA1652" t="str">
            <v>BLUE CROSS OF NC</v>
          </cell>
          <cell r="AB1652" t="str">
            <v>BLUE CROSS</v>
          </cell>
          <cell r="AC1652" t="str">
            <v>SELF PAY</v>
          </cell>
          <cell r="AD1652" t="str">
            <v>SELF PAY</v>
          </cell>
          <cell r="AK1652" t="str">
            <v>Private</v>
          </cell>
          <cell r="AL1652">
            <v>20.709589041095889</v>
          </cell>
          <cell r="AM1652">
            <v>2051</v>
          </cell>
          <cell r="AN1652">
            <v>1</v>
          </cell>
          <cell r="AO1652">
            <v>1</v>
          </cell>
          <cell r="AP1652">
            <v>20110216</v>
          </cell>
          <cell r="AQ1652">
            <v>6</v>
          </cell>
          <cell r="AR1652" t="str">
            <v>0-7 Days</v>
          </cell>
          <cell r="AS1652">
            <v>0</v>
          </cell>
          <cell r="AT1652">
            <v>0</v>
          </cell>
          <cell r="AU1652">
            <v>0</v>
          </cell>
          <cell r="AV1652" t="b">
            <v>0</v>
          </cell>
          <cell r="AW1652" t="b">
            <v>1</v>
          </cell>
          <cell r="AX1652" t="b">
            <v>1</v>
          </cell>
          <cell r="AY1652" t="b">
            <v>0</v>
          </cell>
          <cell r="AZ1652">
            <v>1</v>
          </cell>
          <cell r="BA1652" t="b">
            <v>1</v>
          </cell>
          <cell r="BB1652" t="b">
            <v>1</v>
          </cell>
          <cell r="BC1652">
            <v>1</v>
          </cell>
        </row>
        <row r="1653">
          <cell r="A1653" t="str">
            <v>0</v>
          </cell>
          <cell r="B1653" t="str">
            <v>2011/02/03</v>
          </cell>
          <cell r="C1653" t="str">
            <v>2011/03/03</v>
          </cell>
          <cell r="D1653">
            <v>0</v>
          </cell>
          <cell r="E1653">
            <v>2282028</v>
          </cell>
          <cell r="F1653" t="str">
            <v>F</v>
          </cell>
          <cell r="G1653" t="str">
            <v>T</v>
          </cell>
          <cell r="H1653" t="str">
            <v>1997/04/02</v>
          </cell>
          <cell r="I1653" t="str">
            <v>Psych Hospital</v>
          </cell>
          <cell r="J1653" t="str">
            <v>Central Regional Hospital</v>
          </cell>
          <cell r="K1653" t="str">
            <v>945350343Q</v>
          </cell>
          <cell r="M1653" t="str">
            <v>1105440</v>
          </cell>
          <cell r="N1653" t="str">
            <v>C</v>
          </cell>
          <cell r="O1653" t="str">
            <v>205</v>
          </cell>
          <cell r="P1653" t="str">
            <v>Alamance-Caswell</v>
          </cell>
          <cell r="Q1653" t="str">
            <v>Direct with Approval</v>
          </cell>
          <cell r="R1653" t="str">
            <v>Other outpatient and residential non state facilit</v>
          </cell>
          <cell r="S1653" t="str">
            <v>Private residence</v>
          </cell>
          <cell r="T1653" t="str">
            <v>MH</v>
          </cell>
          <cell r="U1653" t="str">
            <v>Alamance</v>
          </cell>
          <cell r="V1653" t="str">
            <v>Alamance</v>
          </cell>
          <cell r="W1653" t="str">
            <v>Alamance</v>
          </cell>
          <cell r="X1653" t="str">
            <v>Alamance-Caswell</v>
          </cell>
          <cell r="Y1653" t="str">
            <v>Alamance-Caswell</v>
          </cell>
          <cell r="AA1653" t="str">
            <v>NC HEALTH CHOICE</v>
          </cell>
          <cell r="AB1653" t="str">
            <v>BLUE CROSS</v>
          </cell>
          <cell r="AC1653" t="str">
            <v>SELF PAY</v>
          </cell>
          <cell r="AD1653" t="str">
            <v>SELF PAY</v>
          </cell>
          <cell r="AK1653" t="str">
            <v>Private</v>
          </cell>
          <cell r="AL1653">
            <v>14.336986301369864</v>
          </cell>
          <cell r="AM1653">
            <v>351</v>
          </cell>
          <cell r="AN1653">
            <v>1</v>
          </cell>
          <cell r="AO1653">
            <v>1</v>
          </cell>
          <cell r="AP1653">
            <v>20110307</v>
          </cell>
          <cell r="AQ1653">
            <v>4</v>
          </cell>
          <cell r="AR1653" t="str">
            <v>0-7 Days</v>
          </cell>
          <cell r="AS1653">
            <v>0</v>
          </cell>
          <cell r="AT1653">
            <v>0</v>
          </cell>
          <cell r="AU1653">
            <v>1</v>
          </cell>
          <cell r="AV1653" t="b">
            <v>1</v>
          </cell>
          <cell r="AW1653" t="b">
            <v>1</v>
          </cell>
          <cell r="AX1653" t="b">
            <v>1</v>
          </cell>
          <cell r="AY1653" t="b">
            <v>0</v>
          </cell>
          <cell r="AZ1653">
            <v>0</v>
          </cell>
          <cell r="BA1653" t="b">
            <v>1</v>
          </cell>
          <cell r="BB1653" t="b">
            <v>1</v>
          </cell>
          <cell r="BC1653">
            <v>1</v>
          </cell>
        </row>
        <row r="1654">
          <cell r="A1654" t="str">
            <v>0</v>
          </cell>
          <cell r="B1654" t="str">
            <v>2011/02/03</v>
          </cell>
          <cell r="C1654" t="str">
            <v>2011/03/29</v>
          </cell>
          <cell r="D1654">
            <v>0</v>
          </cell>
          <cell r="E1654">
            <v>2268947</v>
          </cell>
          <cell r="F1654" t="str">
            <v>M</v>
          </cell>
          <cell r="G1654" t="str">
            <v>T</v>
          </cell>
          <cell r="H1654" t="str">
            <v>1998/05/29</v>
          </cell>
          <cell r="I1654" t="str">
            <v>Psych Hospital</v>
          </cell>
          <cell r="J1654" t="str">
            <v>Central Regional Hospital</v>
          </cell>
          <cell r="K1654" t="str">
            <v>945828576N</v>
          </cell>
          <cell r="L1654" t="str">
            <v>945828576N</v>
          </cell>
          <cell r="M1654" t="str">
            <v>1105441</v>
          </cell>
          <cell r="N1654" t="str">
            <v>C</v>
          </cell>
          <cell r="O1654" t="str">
            <v>204</v>
          </cell>
          <cell r="P1654" t="str">
            <v>Guilford</v>
          </cell>
          <cell r="Q1654" t="str">
            <v>Direct with Approval</v>
          </cell>
          <cell r="R1654" t="str">
            <v>Other outpatient and residential non state facilit</v>
          </cell>
          <cell r="S1654" t="str">
            <v>Private residence</v>
          </cell>
          <cell r="T1654" t="str">
            <v>MH</v>
          </cell>
          <cell r="U1654" t="str">
            <v>Guilford</v>
          </cell>
          <cell r="V1654" t="str">
            <v>Forsyth</v>
          </cell>
          <cell r="W1654" t="str">
            <v>Forsyth</v>
          </cell>
          <cell r="X1654" t="str">
            <v>CenterPoint</v>
          </cell>
          <cell r="Y1654" t="str">
            <v>CenterPoint Human Services</v>
          </cell>
          <cell r="AA1654" t="str">
            <v>MEDICAID(NC)</v>
          </cell>
          <cell r="AB1654" t="str">
            <v>MEDICAID</v>
          </cell>
          <cell r="AC1654" t="str">
            <v>SELF PAY</v>
          </cell>
          <cell r="AD1654" t="str">
            <v>SELF PAY</v>
          </cell>
          <cell r="AK1654" t="str">
            <v>Medicaid</v>
          </cell>
          <cell r="AL1654">
            <v>13.180821917808219</v>
          </cell>
          <cell r="AM1654">
            <v>327</v>
          </cell>
          <cell r="AN1654">
            <v>1</v>
          </cell>
          <cell r="AO1654">
            <v>1</v>
          </cell>
          <cell r="AP1654">
            <v>20110329</v>
          </cell>
          <cell r="AQ1654">
            <v>0</v>
          </cell>
          <cell r="AR1654" t="str">
            <v>0-7 Days</v>
          </cell>
          <cell r="AS1654">
            <v>0</v>
          </cell>
          <cell r="AT1654">
            <v>0</v>
          </cell>
          <cell r="AU1654">
            <v>1</v>
          </cell>
          <cell r="AV1654" t="b">
            <v>1</v>
          </cell>
          <cell r="AW1654" t="b">
            <v>1</v>
          </cell>
          <cell r="AX1654" t="b">
            <v>1</v>
          </cell>
          <cell r="AY1654" t="b">
            <v>0</v>
          </cell>
          <cell r="AZ1654">
            <v>0</v>
          </cell>
          <cell r="BA1654" t="b">
            <v>1</v>
          </cell>
          <cell r="BB1654" t="b">
            <v>1</v>
          </cell>
          <cell r="BC1654">
            <v>0</v>
          </cell>
        </row>
        <row r="1655">
          <cell r="A1655" t="str">
            <v>0</v>
          </cell>
          <cell r="B1655" t="str">
            <v>2011/02/04</v>
          </cell>
          <cell r="C1655" t="str">
            <v>2011/02/25</v>
          </cell>
          <cell r="D1655">
            <v>0</v>
          </cell>
          <cell r="E1655">
            <v>2165950</v>
          </cell>
          <cell r="F1655" t="str">
            <v>M</v>
          </cell>
          <cell r="G1655" t="str">
            <v>T</v>
          </cell>
          <cell r="H1655" t="str">
            <v>1958/04/10</v>
          </cell>
          <cell r="I1655" t="str">
            <v>Psych Hospital</v>
          </cell>
          <cell r="J1655" t="str">
            <v>Central Regional Hospital</v>
          </cell>
          <cell r="K1655" t="str">
            <v>950336864M</v>
          </cell>
          <cell r="M1655" t="str">
            <v>1105442</v>
          </cell>
          <cell r="N1655" t="str">
            <v>C</v>
          </cell>
          <cell r="O1655" t="str">
            <v>202</v>
          </cell>
          <cell r="P1655" t="str">
            <v>CenterPoint</v>
          </cell>
          <cell r="Q1655" t="str">
            <v>Direct to Outpatient Commitment</v>
          </cell>
          <cell r="R1655" t="str">
            <v>Other</v>
          </cell>
          <cell r="S1655" t="str">
            <v>Other independent (rooming house dormitory barrack</v>
          </cell>
          <cell r="T1655" t="str">
            <v>MH</v>
          </cell>
          <cell r="U1655" t="str">
            <v>Forsyth</v>
          </cell>
          <cell r="V1655" t="str">
            <v>Out of State</v>
          </cell>
          <cell r="W1655" t="str">
            <v>Out of State</v>
          </cell>
          <cell r="Y1655" t="str">
            <v>Out of State</v>
          </cell>
          <cell r="AA1655" t="str">
            <v>MEDICARE PART A</v>
          </cell>
          <cell r="AB1655" t="str">
            <v>MEDICARE</v>
          </cell>
          <cell r="AC1655" t="str">
            <v>SELF PAY</v>
          </cell>
          <cell r="AD1655" t="str">
            <v>SELF PAY</v>
          </cell>
          <cell r="AE1655" t="str">
            <v>MEDICARE PART B</v>
          </cell>
          <cell r="AF1655" t="str">
            <v>MEDICARE</v>
          </cell>
          <cell r="AK1655" t="str">
            <v>Medicare</v>
          </cell>
          <cell r="AL1655">
            <v>53.342465753424655</v>
          </cell>
          <cell r="AM1655">
            <v>292</v>
          </cell>
          <cell r="AN1655">
            <v>0</v>
          </cell>
          <cell r="AO1655">
            <v>0</v>
          </cell>
          <cell r="AP1655" t="str">
            <v>.</v>
          </cell>
          <cell r="AQ1655" t="str">
            <v>.</v>
          </cell>
          <cell r="AR1655" t="str">
            <v>Not Seen</v>
          </cell>
          <cell r="AS1655">
            <v>0</v>
          </cell>
          <cell r="AT1655">
            <v>0</v>
          </cell>
          <cell r="AU1655">
            <v>1</v>
          </cell>
          <cell r="AV1655" t="b">
            <v>1</v>
          </cell>
          <cell r="AW1655" t="b">
            <v>1</v>
          </cell>
          <cell r="AX1655" t="b">
            <v>1</v>
          </cell>
          <cell r="AY1655" t="b">
            <v>0</v>
          </cell>
          <cell r="AZ1655">
            <v>0</v>
          </cell>
          <cell r="BA1655" t="b">
            <v>1</v>
          </cell>
          <cell r="BB1655" t="b">
            <v>1</v>
          </cell>
          <cell r="BC1655">
            <v>0</v>
          </cell>
        </row>
        <row r="1656">
          <cell r="A1656" t="str">
            <v>2</v>
          </cell>
          <cell r="B1656" t="str">
            <v>2011/02/04</v>
          </cell>
          <cell r="C1656" t="str">
            <v>2011/02/26</v>
          </cell>
          <cell r="D1656">
            <v>0</v>
          </cell>
          <cell r="E1656">
            <v>1312748</v>
          </cell>
          <cell r="F1656" t="str">
            <v>F</v>
          </cell>
          <cell r="G1656" t="str">
            <v>T</v>
          </cell>
          <cell r="H1656" t="str">
            <v>1995/09/09</v>
          </cell>
          <cell r="I1656" t="str">
            <v>Psych Hospital</v>
          </cell>
          <cell r="J1656" t="str">
            <v>Broughton</v>
          </cell>
          <cell r="K1656" t="str">
            <v>945583456L</v>
          </cell>
          <cell r="L1656" t="str">
            <v>945583456L</v>
          </cell>
          <cell r="M1656" t="str">
            <v>1105443</v>
          </cell>
          <cell r="N1656" t="str">
            <v>West</v>
          </cell>
          <cell r="O1656" t="str">
            <v>110</v>
          </cell>
          <cell r="P1656" t="str">
            <v>Mecklenburg</v>
          </cell>
          <cell r="Q1656" t="str">
            <v>Direct with Approval</v>
          </cell>
          <cell r="R1656" t="str">
            <v>Other outpatient and residential non state facilit</v>
          </cell>
          <cell r="S1656" t="str">
            <v>Private residence</v>
          </cell>
          <cell r="T1656" t="str">
            <v>MH</v>
          </cell>
          <cell r="U1656" t="str">
            <v>Mecklenburg</v>
          </cell>
          <cell r="V1656" t="str">
            <v>Mecklenburg</v>
          </cell>
          <cell r="W1656" t="str">
            <v>Mecklenburg</v>
          </cell>
          <cell r="X1656" t="str">
            <v>Mecklenburg</v>
          </cell>
          <cell r="Y1656" t="str">
            <v>Mecklenburg</v>
          </cell>
          <cell r="AA1656" t="str">
            <v>MEDICAID(NC)</v>
          </cell>
          <cell r="AB1656" t="str">
            <v>MEDICAID</v>
          </cell>
          <cell r="AC1656" t="str">
            <v>SELF PAY</v>
          </cell>
          <cell r="AD1656" t="str">
            <v>SELF PAY</v>
          </cell>
          <cell r="AK1656" t="str">
            <v>Medicaid</v>
          </cell>
          <cell r="AL1656">
            <v>15.901369863013699</v>
          </cell>
          <cell r="AM1656">
            <v>833</v>
          </cell>
          <cell r="AN1656">
            <v>1</v>
          </cell>
          <cell r="AO1656">
            <v>1</v>
          </cell>
          <cell r="AP1656">
            <v>20110302</v>
          </cell>
          <cell r="AQ1656">
            <v>4</v>
          </cell>
          <cell r="AR1656" t="str">
            <v>0-7 Days</v>
          </cell>
          <cell r="AS1656">
            <v>0</v>
          </cell>
          <cell r="AT1656">
            <v>0</v>
          </cell>
          <cell r="AU1656">
            <v>1</v>
          </cell>
          <cell r="AV1656" t="b">
            <v>1</v>
          </cell>
          <cell r="AW1656" t="b">
            <v>1</v>
          </cell>
          <cell r="AX1656" t="b">
            <v>1</v>
          </cell>
          <cell r="AY1656" t="b">
            <v>0</v>
          </cell>
          <cell r="AZ1656">
            <v>0</v>
          </cell>
          <cell r="BA1656" t="b">
            <v>1</v>
          </cell>
          <cell r="BB1656" t="b">
            <v>1</v>
          </cell>
          <cell r="BC1656">
            <v>1</v>
          </cell>
        </row>
        <row r="1657">
          <cell r="A1657" t="str">
            <v>Q</v>
          </cell>
          <cell r="B1657" t="str">
            <v>2011/02/04</v>
          </cell>
          <cell r="C1657" t="str">
            <v>2011/02/10</v>
          </cell>
          <cell r="D1657">
            <v>0</v>
          </cell>
          <cell r="E1657">
            <v>1711616</v>
          </cell>
          <cell r="F1657" t="str">
            <v>F</v>
          </cell>
          <cell r="G1657" t="str">
            <v>T</v>
          </cell>
          <cell r="H1657" t="str">
            <v>1987/09/03</v>
          </cell>
          <cell r="I1657" t="str">
            <v>ADATC</v>
          </cell>
          <cell r="J1657" t="str">
            <v>W.B. Jones ADATC</v>
          </cell>
          <cell r="K1657" t="str">
            <v>900430693P</v>
          </cell>
          <cell r="L1657" t="str">
            <v>900430693P</v>
          </cell>
          <cell r="M1657" t="str">
            <v>1105447</v>
          </cell>
          <cell r="N1657" t="str">
            <v>East</v>
          </cell>
          <cell r="O1657" t="str">
            <v>412</v>
          </cell>
          <cell r="P1657" t="str">
            <v>Albemarle</v>
          </cell>
          <cell r="Q1657" t="str">
            <v>72 hours request for Discharge ADATC only</v>
          </cell>
          <cell r="R1657" t="str">
            <v>Other outpatient and residential non state facilit</v>
          </cell>
          <cell r="S1657" t="str">
            <v>Private residence</v>
          </cell>
          <cell r="T1657" t="str">
            <v>SA</v>
          </cell>
          <cell r="U1657" t="str">
            <v>Martin</v>
          </cell>
          <cell r="V1657" t="str">
            <v>Martin</v>
          </cell>
          <cell r="W1657" t="str">
            <v>Martin</v>
          </cell>
          <cell r="X1657" t="str">
            <v>ECBH</v>
          </cell>
          <cell r="Y1657" t="str">
            <v>East Carolina Behavioral Health</v>
          </cell>
          <cell r="AA1657" t="str">
            <v>SELF PAY</v>
          </cell>
          <cell r="AB1657" t="str">
            <v>SELF PAY</v>
          </cell>
          <cell r="AC1657" t="str">
            <v>MEDICAID(NC)</v>
          </cell>
          <cell r="AD1657" t="str">
            <v>MEDICAID</v>
          </cell>
          <cell r="AK1657" t="str">
            <v>Medicaid</v>
          </cell>
          <cell r="AL1657">
            <v>23.923287671232877</v>
          </cell>
          <cell r="AM1657">
            <v>1872</v>
          </cell>
          <cell r="AN1657">
            <v>1</v>
          </cell>
          <cell r="AO1657">
            <v>1</v>
          </cell>
          <cell r="AP1657">
            <v>20110221</v>
          </cell>
          <cell r="AQ1657">
            <v>11</v>
          </cell>
          <cell r="AR1657" t="str">
            <v>8-30 Days</v>
          </cell>
          <cell r="AS1657">
            <v>0</v>
          </cell>
          <cell r="AT1657">
            <v>0</v>
          </cell>
          <cell r="AU1657">
            <v>0</v>
          </cell>
          <cell r="AV1657" t="b">
            <v>0</v>
          </cell>
          <cell r="AW1657" t="b">
            <v>1</v>
          </cell>
          <cell r="AX1657" t="b">
            <v>1</v>
          </cell>
          <cell r="AY1657" t="b">
            <v>0</v>
          </cell>
          <cell r="AZ1657">
            <v>0</v>
          </cell>
          <cell r="BA1657" t="b">
            <v>0</v>
          </cell>
          <cell r="BB1657" t="b">
            <v>1</v>
          </cell>
          <cell r="BC1657">
            <v>1</v>
          </cell>
        </row>
        <row r="1658">
          <cell r="A1658" t="str">
            <v>H</v>
          </cell>
          <cell r="B1658" t="str">
            <v>2011/02/04</v>
          </cell>
          <cell r="C1658" t="str">
            <v>2011/02/17</v>
          </cell>
          <cell r="D1658">
            <v>0</v>
          </cell>
          <cell r="E1658">
            <v>2302292</v>
          </cell>
          <cell r="F1658" t="str">
            <v>F</v>
          </cell>
          <cell r="G1658" t="str">
            <v>T</v>
          </cell>
          <cell r="H1658" t="str">
            <v>1988/03/30</v>
          </cell>
          <cell r="I1658" t="str">
            <v>ADATC</v>
          </cell>
          <cell r="J1658" t="str">
            <v>J F Keith ADATC</v>
          </cell>
          <cell r="K1658" t="str">
            <v>900627089K</v>
          </cell>
          <cell r="M1658" t="str">
            <v>1105448</v>
          </cell>
          <cell r="N1658" t="str">
            <v>West</v>
          </cell>
          <cell r="O1658" t="str">
            <v>113</v>
          </cell>
          <cell r="P1658" t="str">
            <v>Western Highlands</v>
          </cell>
          <cell r="Q1658" t="str">
            <v>Against Medical advice Discharge(AMA)</v>
          </cell>
          <cell r="R1658" t="str">
            <v>Other outpatient and residential non state facilit</v>
          </cell>
          <cell r="S1658" t="str">
            <v>Private residence</v>
          </cell>
          <cell r="T1658" t="str">
            <v>SA</v>
          </cell>
          <cell r="U1658" t="str">
            <v>Henderson</v>
          </cell>
          <cell r="V1658" t="str">
            <v>Henderson</v>
          </cell>
          <cell r="W1658" t="str">
            <v>Alleghany</v>
          </cell>
          <cell r="X1658" t="str">
            <v>Smoky Mountain</v>
          </cell>
          <cell r="Y1658" t="str">
            <v>Smoky Mountain Center</v>
          </cell>
          <cell r="AA1658" t="str">
            <v>SELF PAY</v>
          </cell>
          <cell r="AB1658" t="str">
            <v>SELF PAY</v>
          </cell>
          <cell r="AK1658" t="str">
            <v>Self</v>
          </cell>
          <cell r="AL1658">
            <v>23.350684931506848</v>
          </cell>
          <cell r="AM1658">
            <v>1642</v>
          </cell>
          <cell r="AN1658">
            <v>0</v>
          </cell>
          <cell r="AO1658">
            <v>0</v>
          </cell>
          <cell r="AP1658" t="str">
            <v>.</v>
          </cell>
          <cell r="AQ1658" t="str">
            <v>.</v>
          </cell>
          <cell r="AR1658" t="str">
            <v>Not Seen</v>
          </cell>
          <cell r="AS1658">
            <v>0</v>
          </cell>
          <cell r="AT1658">
            <v>0</v>
          </cell>
          <cell r="AU1658">
            <v>0</v>
          </cell>
          <cell r="AV1658" t="b">
            <v>0</v>
          </cell>
          <cell r="AW1658" t="b">
            <v>1</v>
          </cell>
          <cell r="AX1658" t="b">
            <v>1</v>
          </cell>
          <cell r="AY1658" t="b">
            <v>0</v>
          </cell>
          <cell r="AZ1658">
            <v>0</v>
          </cell>
          <cell r="BA1658" t="b">
            <v>0</v>
          </cell>
          <cell r="BB1658" t="b">
            <v>1</v>
          </cell>
          <cell r="BC1658">
            <v>1</v>
          </cell>
        </row>
        <row r="1659">
          <cell r="A1659" t="str">
            <v>Q</v>
          </cell>
          <cell r="B1659" t="str">
            <v>2011/02/03</v>
          </cell>
          <cell r="C1659" t="str">
            <v>2011/02/05</v>
          </cell>
          <cell r="D1659">
            <v>0</v>
          </cell>
          <cell r="E1659">
            <v>2302293</v>
          </cell>
          <cell r="F1659" t="str">
            <v>M</v>
          </cell>
          <cell r="G1659" t="str">
            <v>T</v>
          </cell>
          <cell r="H1659" t="str">
            <v>1963/03/01</v>
          </cell>
          <cell r="I1659" t="str">
            <v>ADATC</v>
          </cell>
          <cell r="J1659" t="str">
            <v>W.B. Jones ADATC</v>
          </cell>
          <cell r="K1659" t="str">
            <v>951785546K</v>
          </cell>
          <cell r="M1659" t="str">
            <v>1105449</v>
          </cell>
          <cell r="N1659" t="str">
            <v>East</v>
          </cell>
          <cell r="O1659" t="str">
            <v>407</v>
          </cell>
          <cell r="P1659" t="str">
            <v>ECBH</v>
          </cell>
          <cell r="Q1659" t="str">
            <v>Direct Discharge to Medical Visit</v>
          </cell>
          <cell r="R1659" t="str">
            <v>Other outpatient and residential non state facilit</v>
          </cell>
          <cell r="S1659" t="str">
            <v>Private residence</v>
          </cell>
          <cell r="T1659" t="str">
            <v>SA</v>
          </cell>
          <cell r="U1659" t="str">
            <v>Pitt</v>
          </cell>
          <cell r="V1659" t="str">
            <v>Pitt</v>
          </cell>
          <cell r="W1659" t="str">
            <v>Pitt</v>
          </cell>
          <cell r="X1659" t="str">
            <v>ECBH</v>
          </cell>
          <cell r="Y1659" t="str">
            <v>East Carolina Behavioral Health</v>
          </cell>
          <cell r="AA1659" t="str">
            <v>SELF PAY</v>
          </cell>
          <cell r="AB1659" t="str">
            <v>SELF PAY</v>
          </cell>
          <cell r="AK1659" t="str">
            <v>Self</v>
          </cell>
          <cell r="AL1659">
            <v>48.449315068493149</v>
          </cell>
          <cell r="AM1659">
            <v>2052</v>
          </cell>
          <cell r="AN1659">
            <v>0</v>
          </cell>
          <cell r="AO1659">
            <v>0</v>
          </cell>
          <cell r="AP1659" t="str">
            <v>.</v>
          </cell>
          <cell r="AQ1659" t="str">
            <v>.</v>
          </cell>
          <cell r="AR1659" t="str">
            <v>Not Seen</v>
          </cell>
          <cell r="AS1659">
            <v>0</v>
          </cell>
          <cell r="AT1659">
            <v>0</v>
          </cell>
          <cell r="AU1659">
            <v>0</v>
          </cell>
          <cell r="AV1659" t="b">
            <v>0</v>
          </cell>
          <cell r="AW1659" t="b">
            <v>1</v>
          </cell>
          <cell r="AX1659" t="b">
            <v>1</v>
          </cell>
          <cell r="AY1659" t="b">
            <v>0</v>
          </cell>
          <cell r="AZ1659">
            <v>0</v>
          </cell>
          <cell r="BA1659" t="b">
            <v>0</v>
          </cell>
          <cell r="BB1659" t="b">
            <v>1</v>
          </cell>
          <cell r="BC1659">
            <v>1</v>
          </cell>
        </row>
        <row r="1660">
          <cell r="A1660" t="str">
            <v>H</v>
          </cell>
          <cell r="B1660" t="str">
            <v>2011/02/04</v>
          </cell>
          <cell r="C1660" t="str">
            <v>2011/02/09</v>
          </cell>
          <cell r="D1660">
            <v>0</v>
          </cell>
          <cell r="E1660">
            <v>1936434</v>
          </cell>
          <cell r="F1660" t="str">
            <v>F</v>
          </cell>
          <cell r="G1660" t="str">
            <v>T</v>
          </cell>
          <cell r="H1660" t="str">
            <v>1984/09/13</v>
          </cell>
          <cell r="I1660" t="str">
            <v>ADATC</v>
          </cell>
          <cell r="J1660" t="str">
            <v>J F Keith ADATC</v>
          </cell>
          <cell r="K1660" t="str">
            <v>948068681N</v>
          </cell>
          <cell r="M1660" t="str">
            <v>1105450</v>
          </cell>
          <cell r="N1660" t="str">
            <v>West</v>
          </cell>
          <cell r="O1660" t="str">
            <v>101</v>
          </cell>
          <cell r="P1660" t="str">
            <v>Smoky Mountain</v>
          </cell>
          <cell r="Q1660" t="str">
            <v>Program Completion ADATC only</v>
          </cell>
          <cell r="R1660" t="str">
            <v>Other outpatient and residential non state facilit</v>
          </cell>
          <cell r="S1660" t="str">
            <v>Private residence</v>
          </cell>
          <cell r="T1660" t="str">
            <v>SA</v>
          </cell>
          <cell r="U1660" t="str">
            <v>McDowell</v>
          </cell>
          <cell r="V1660" t="str">
            <v>McDowell</v>
          </cell>
          <cell r="W1660" t="str">
            <v>McDowell</v>
          </cell>
          <cell r="X1660" t="str">
            <v>Smoky Mountain</v>
          </cell>
          <cell r="Y1660" t="str">
            <v>Smoky Mountain Center</v>
          </cell>
          <cell r="AA1660" t="str">
            <v>SELF PAY</v>
          </cell>
          <cell r="AB1660" t="str">
            <v>SELF PAY</v>
          </cell>
          <cell r="AK1660" t="str">
            <v>Self</v>
          </cell>
          <cell r="AL1660">
            <v>26.895890410958906</v>
          </cell>
          <cell r="AM1660">
            <v>1499</v>
          </cell>
          <cell r="AN1660">
            <v>1</v>
          </cell>
          <cell r="AO1660">
            <v>1</v>
          </cell>
          <cell r="AP1660">
            <v>20110214</v>
          </cell>
          <cell r="AQ1660">
            <v>5</v>
          </cell>
          <cell r="AR1660" t="str">
            <v>0-7 Days</v>
          </cell>
          <cell r="AS1660">
            <v>0</v>
          </cell>
          <cell r="AT1660">
            <v>0</v>
          </cell>
          <cell r="AU1660">
            <v>0</v>
          </cell>
          <cell r="AV1660" t="b">
            <v>0</v>
          </cell>
          <cell r="AW1660" t="b">
            <v>1</v>
          </cell>
          <cell r="AX1660" t="b">
            <v>1</v>
          </cell>
          <cell r="AY1660" t="b">
            <v>0</v>
          </cell>
          <cell r="AZ1660">
            <v>1</v>
          </cell>
          <cell r="BA1660" t="b">
            <v>1</v>
          </cell>
          <cell r="BB1660" t="b">
            <v>1</v>
          </cell>
          <cell r="BC1660">
            <v>1</v>
          </cell>
        </row>
        <row r="1661">
          <cell r="A1661" t="str">
            <v>H</v>
          </cell>
          <cell r="B1661" t="str">
            <v>2011/02/04</v>
          </cell>
          <cell r="C1661" t="str">
            <v>2011/02/08</v>
          </cell>
          <cell r="D1661">
            <v>0</v>
          </cell>
          <cell r="E1661">
            <v>1681581</v>
          </cell>
          <cell r="F1661" t="str">
            <v>M</v>
          </cell>
          <cell r="G1661" t="str">
            <v>T</v>
          </cell>
          <cell r="H1661" t="str">
            <v>1975/12/07</v>
          </cell>
          <cell r="I1661" t="str">
            <v>ADATC</v>
          </cell>
          <cell r="J1661" t="str">
            <v>J F Keith ADATC</v>
          </cell>
          <cell r="K1661" t="str">
            <v>944576793O</v>
          </cell>
          <cell r="M1661" t="str">
            <v>1105451</v>
          </cell>
          <cell r="N1661" t="str">
            <v>West</v>
          </cell>
          <cell r="O1661" t="str">
            <v>101</v>
          </cell>
          <cell r="P1661" t="str">
            <v>Smoky Mountain</v>
          </cell>
          <cell r="Q1661" t="str">
            <v>Program Completion ADATC only</v>
          </cell>
          <cell r="R1661" t="str">
            <v>Other outpatient and residential non state facilit</v>
          </cell>
          <cell r="S1661" t="str">
            <v>Private residence</v>
          </cell>
          <cell r="T1661" t="str">
            <v>SA</v>
          </cell>
          <cell r="U1661" t="str">
            <v>Caldwell</v>
          </cell>
          <cell r="V1661" t="str">
            <v>Caldwell</v>
          </cell>
          <cell r="W1661" t="str">
            <v>Caldwell</v>
          </cell>
          <cell r="X1661" t="str">
            <v>Smoky Mountain</v>
          </cell>
          <cell r="Y1661" t="str">
            <v>Smoky Mountain Center</v>
          </cell>
          <cell r="AA1661" t="str">
            <v>SELF PAY</v>
          </cell>
          <cell r="AB1661" t="str">
            <v>SELF PAY</v>
          </cell>
          <cell r="AK1661" t="str">
            <v>Self</v>
          </cell>
          <cell r="AL1661">
            <v>35.671232876712331</v>
          </cell>
          <cell r="AM1661">
            <v>1458</v>
          </cell>
          <cell r="AN1661">
            <v>1</v>
          </cell>
          <cell r="AO1661">
            <v>1</v>
          </cell>
          <cell r="AP1661">
            <v>20110214</v>
          </cell>
          <cell r="AQ1661">
            <v>6</v>
          </cell>
          <cell r="AR1661" t="str">
            <v>0-7 Days</v>
          </cell>
          <cell r="AS1661">
            <v>0</v>
          </cell>
          <cell r="AT1661">
            <v>0</v>
          </cell>
          <cell r="AU1661">
            <v>0</v>
          </cell>
          <cell r="AV1661" t="b">
            <v>0</v>
          </cell>
          <cell r="AW1661" t="b">
            <v>1</v>
          </cell>
          <cell r="AX1661" t="b">
            <v>1</v>
          </cell>
          <cell r="AY1661" t="b">
            <v>0</v>
          </cell>
          <cell r="AZ1661">
            <v>1</v>
          </cell>
          <cell r="BA1661" t="b">
            <v>1</v>
          </cell>
          <cell r="BB1661" t="b">
            <v>1</v>
          </cell>
          <cell r="BC1661">
            <v>1</v>
          </cell>
        </row>
        <row r="1662">
          <cell r="A1662" t="str">
            <v>1</v>
          </cell>
          <cell r="B1662" t="str">
            <v>2011/02/04</v>
          </cell>
          <cell r="C1662" t="str">
            <v>2011/02/10</v>
          </cell>
          <cell r="D1662">
            <v>0</v>
          </cell>
          <cell r="E1662">
            <v>2225213</v>
          </cell>
          <cell r="F1662" t="str">
            <v>M</v>
          </cell>
          <cell r="G1662" t="str">
            <v>T</v>
          </cell>
          <cell r="H1662" t="str">
            <v>1969/02/07</v>
          </cell>
          <cell r="I1662" t="str">
            <v>Psych Hospital</v>
          </cell>
          <cell r="J1662" t="str">
            <v>Cherry</v>
          </cell>
          <cell r="K1662" t="str">
            <v>948481754S</v>
          </cell>
          <cell r="M1662" t="str">
            <v>1105452</v>
          </cell>
          <cell r="N1662" t="str">
            <v>East</v>
          </cell>
          <cell r="O1662" t="str">
            <v>304</v>
          </cell>
          <cell r="P1662" t="str">
            <v>Southeastern Regional</v>
          </cell>
          <cell r="Q1662" t="str">
            <v>Direct with Approval</v>
          </cell>
          <cell r="R1662" t="str">
            <v>Other outpatient and residential non state facilit</v>
          </cell>
          <cell r="S1662" t="str">
            <v>Private residence</v>
          </cell>
          <cell r="T1662" t="str">
            <v>SA</v>
          </cell>
          <cell r="U1662" t="str">
            <v>Bladen</v>
          </cell>
          <cell r="V1662" t="str">
            <v>Bladen</v>
          </cell>
          <cell r="W1662" t="str">
            <v>Bladen</v>
          </cell>
          <cell r="X1662" t="str">
            <v>Southeastern Regional</v>
          </cell>
          <cell r="Y1662" t="str">
            <v>Southeastern Regional</v>
          </cell>
          <cell r="AA1662" t="str">
            <v>SELF PAY</v>
          </cell>
          <cell r="AB1662" t="str">
            <v>SELF PAY</v>
          </cell>
          <cell r="AK1662" t="str">
            <v>Self</v>
          </cell>
          <cell r="AL1662">
            <v>42.504109589041093</v>
          </cell>
          <cell r="AM1662">
            <v>648</v>
          </cell>
          <cell r="AN1662">
            <v>0</v>
          </cell>
          <cell r="AO1662">
            <v>0</v>
          </cell>
          <cell r="AP1662" t="str">
            <v>.</v>
          </cell>
          <cell r="AQ1662" t="str">
            <v>.</v>
          </cell>
          <cell r="AR1662" t="str">
            <v>Not Seen</v>
          </cell>
          <cell r="AS1662">
            <v>0</v>
          </cell>
          <cell r="AT1662">
            <v>0</v>
          </cell>
          <cell r="AU1662">
            <v>1</v>
          </cell>
          <cell r="AV1662" t="b">
            <v>1</v>
          </cell>
          <cell r="AW1662" t="b">
            <v>1</v>
          </cell>
          <cell r="AX1662" t="b">
            <v>1</v>
          </cell>
          <cell r="AY1662" t="b">
            <v>0</v>
          </cell>
          <cell r="AZ1662">
            <v>0</v>
          </cell>
          <cell r="BA1662" t="b">
            <v>1</v>
          </cell>
          <cell r="BB1662" t="b">
            <v>1</v>
          </cell>
          <cell r="BC1662">
            <v>1</v>
          </cell>
        </row>
        <row r="1663">
          <cell r="A1663" t="str">
            <v>0</v>
          </cell>
          <cell r="B1663" t="str">
            <v>2011/02/04</v>
          </cell>
          <cell r="C1663" t="str">
            <v>2011/02/05</v>
          </cell>
          <cell r="D1663">
            <v>0</v>
          </cell>
          <cell r="E1663">
            <v>2302294</v>
          </cell>
          <cell r="F1663" t="str">
            <v>M</v>
          </cell>
          <cell r="G1663" t="str">
            <v>T</v>
          </cell>
          <cell r="H1663" t="str">
            <v>1975/05/09</v>
          </cell>
          <cell r="I1663" t="str">
            <v>Psych Hospital</v>
          </cell>
          <cell r="J1663" t="str">
            <v>Central Regional Hospital</v>
          </cell>
          <cell r="K1663" t="str">
            <v>951785557P</v>
          </cell>
          <cell r="M1663" t="str">
            <v>1105453</v>
          </cell>
          <cell r="N1663" t="str">
            <v>C</v>
          </cell>
          <cell r="O1663" t="str">
            <v>303</v>
          </cell>
          <cell r="P1663" t="str">
            <v>Sandhills</v>
          </cell>
          <cell r="Q1663" t="str">
            <v>Direct with Approval</v>
          </cell>
          <cell r="R1663" t="str">
            <v>Other</v>
          </cell>
          <cell r="S1663" t="str">
            <v>Private residence</v>
          </cell>
          <cell r="T1663" t="str">
            <v>SA</v>
          </cell>
          <cell r="U1663" t="str">
            <v>Harnett</v>
          </cell>
          <cell r="V1663" t="str">
            <v>Harnett</v>
          </cell>
          <cell r="W1663" t="str">
            <v>Out of State</v>
          </cell>
          <cell r="Y1663" t="str">
            <v>Out of State</v>
          </cell>
          <cell r="AA1663" t="str">
            <v>SELF PAY</v>
          </cell>
          <cell r="AB1663" t="str">
            <v>SELF PAY</v>
          </cell>
          <cell r="AK1663" t="str">
            <v>Self</v>
          </cell>
          <cell r="AL1663">
            <v>36.252054794520546</v>
          </cell>
          <cell r="AM1663">
            <v>407</v>
          </cell>
          <cell r="AN1663">
            <v>0</v>
          </cell>
          <cell r="AO1663">
            <v>0</v>
          </cell>
          <cell r="AP1663" t="str">
            <v>.</v>
          </cell>
          <cell r="AQ1663" t="str">
            <v>.</v>
          </cell>
          <cell r="AR1663" t="str">
            <v>Not Seen</v>
          </cell>
          <cell r="AS1663">
            <v>0</v>
          </cell>
          <cell r="AT1663">
            <v>0</v>
          </cell>
          <cell r="AU1663">
            <v>1</v>
          </cell>
          <cell r="AV1663" t="b">
            <v>1</v>
          </cell>
          <cell r="AW1663" t="b">
            <v>1</v>
          </cell>
          <cell r="AX1663" t="b">
            <v>1</v>
          </cell>
          <cell r="AY1663" t="b">
            <v>0</v>
          </cell>
          <cell r="AZ1663">
            <v>0</v>
          </cell>
          <cell r="BA1663" t="b">
            <v>1</v>
          </cell>
          <cell r="BB1663" t="b">
            <v>1</v>
          </cell>
          <cell r="BC1663">
            <v>1</v>
          </cell>
        </row>
        <row r="1664">
          <cell r="A1664" t="str">
            <v>H</v>
          </cell>
          <cell r="B1664" t="str">
            <v>2011/02/04</v>
          </cell>
          <cell r="C1664" t="str">
            <v>2011/02/18</v>
          </cell>
          <cell r="D1664">
            <v>0</v>
          </cell>
          <cell r="E1664">
            <v>2302295</v>
          </cell>
          <cell r="F1664" t="str">
            <v>F</v>
          </cell>
          <cell r="G1664" t="str">
            <v>T</v>
          </cell>
          <cell r="H1664" t="str">
            <v>1987/12/30</v>
          </cell>
          <cell r="I1664" t="str">
            <v>ADATC</v>
          </cell>
          <cell r="J1664" t="str">
            <v>J F Keith ADATC</v>
          </cell>
          <cell r="K1664" t="str">
            <v>947686555P</v>
          </cell>
          <cell r="M1664" t="str">
            <v>1105454</v>
          </cell>
          <cell r="N1664" t="str">
            <v>West</v>
          </cell>
          <cell r="O1664" t="str">
            <v>101</v>
          </cell>
          <cell r="P1664" t="str">
            <v>Smoky Mountain</v>
          </cell>
          <cell r="Q1664" t="str">
            <v>Program Completion ADATC only</v>
          </cell>
          <cell r="R1664" t="str">
            <v>Other outpatient and residential non state facilit</v>
          </cell>
          <cell r="S1664" t="str">
            <v>Private residence</v>
          </cell>
          <cell r="T1664" t="str">
            <v>SA</v>
          </cell>
          <cell r="U1664" t="str">
            <v>Haywood</v>
          </cell>
          <cell r="V1664" t="str">
            <v>Haywood</v>
          </cell>
          <cell r="W1664" t="str">
            <v>Haywood</v>
          </cell>
          <cell r="X1664" t="str">
            <v>Smoky Mountain</v>
          </cell>
          <cell r="Y1664" t="str">
            <v>Smoky Mountain Center</v>
          </cell>
          <cell r="AA1664" t="str">
            <v>SELF PAY</v>
          </cell>
          <cell r="AB1664" t="str">
            <v>SELF PAY</v>
          </cell>
          <cell r="AK1664" t="str">
            <v>Self</v>
          </cell>
          <cell r="AL1664">
            <v>23.6</v>
          </cell>
          <cell r="AM1664">
            <v>1643</v>
          </cell>
          <cell r="AN1664">
            <v>1</v>
          </cell>
          <cell r="AO1664">
            <v>1</v>
          </cell>
          <cell r="AP1664">
            <v>20110419</v>
          </cell>
          <cell r="AQ1664">
            <v>60</v>
          </cell>
          <cell r="AR1664" t="str">
            <v>31-60 Days</v>
          </cell>
          <cell r="AS1664">
            <v>0</v>
          </cell>
          <cell r="AT1664">
            <v>0</v>
          </cell>
          <cell r="AU1664">
            <v>0</v>
          </cell>
          <cell r="AV1664" t="b">
            <v>0</v>
          </cell>
          <cell r="AW1664" t="b">
            <v>1</v>
          </cell>
          <cell r="AX1664" t="b">
            <v>1</v>
          </cell>
          <cell r="AY1664" t="b">
            <v>0</v>
          </cell>
          <cell r="AZ1664">
            <v>1</v>
          </cell>
          <cell r="BA1664" t="b">
            <v>1</v>
          </cell>
          <cell r="BB1664" t="b">
            <v>1</v>
          </cell>
          <cell r="BC1664">
            <v>1</v>
          </cell>
        </row>
        <row r="1665">
          <cell r="A1665" t="str">
            <v>0</v>
          </cell>
          <cell r="B1665" t="str">
            <v>2011/02/04</v>
          </cell>
          <cell r="C1665" t="str">
            <v>2011/02/14</v>
          </cell>
          <cell r="D1665">
            <v>0</v>
          </cell>
          <cell r="E1665">
            <v>2182273</v>
          </cell>
          <cell r="F1665" t="str">
            <v>F</v>
          </cell>
          <cell r="G1665" t="str">
            <v>T</v>
          </cell>
          <cell r="H1665" t="str">
            <v>1957/04/16</v>
          </cell>
          <cell r="I1665" t="str">
            <v>Psych Hospital</v>
          </cell>
          <cell r="J1665" t="str">
            <v>Central Regional Hospital</v>
          </cell>
          <cell r="K1665" t="str">
            <v>949684680R</v>
          </cell>
          <cell r="M1665" t="str">
            <v>1105455</v>
          </cell>
          <cell r="N1665" t="str">
            <v>C</v>
          </cell>
          <cell r="O1665" t="str">
            <v>206</v>
          </cell>
          <cell r="P1665" t="str">
            <v>O-P-C</v>
          </cell>
          <cell r="Q1665" t="str">
            <v>Direct to Outpatient Commitment</v>
          </cell>
          <cell r="R1665" t="str">
            <v>Other outpatient and residential non state facilit</v>
          </cell>
          <cell r="S1665" t="str">
            <v>Private residence</v>
          </cell>
          <cell r="T1665" t="str">
            <v>SA</v>
          </cell>
          <cell r="U1665" t="str">
            <v>Person</v>
          </cell>
          <cell r="V1665" t="str">
            <v>Person</v>
          </cell>
          <cell r="W1665" t="str">
            <v>Person</v>
          </cell>
          <cell r="X1665" t="str">
            <v>O-P-C</v>
          </cell>
          <cell r="Y1665" t="str">
            <v>Orange-Person-Chatham</v>
          </cell>
          <cell r="AA1665" t="str">
            <v>SELF PAY</v>
          </cell>
          <cell r="AB1665" t="str">
            <v>SELF PAY</v>
          </cell>
          <cell r="AK1665" t="str">
            <v>Self</v>
          </cell>
          <cell r="AL1665">
            <v>54.326027397260276</v>
          </cell>
          <cell r="AM1665">
            <v>297</v>
          </cell>
          <cell r="AN1665">
            <v>1</v>
          </cell>
          <cell r="AO1665">
            <v>1</v>
          </cell>
          <cell r="AP1665">
            <v>20110224</v>
          </cell>
          <cell r="AQ1665">
            <v>10</v>
          </cell>
          <cell r="AR1665" t="str">
            <v>8-30 Days</v>
          </cell>
          <cell r="AS1665">
            <v>0</v>
          </cell>
          <cell r="AT1665">
            <v>0</v>
          </cell>
          <cell r="AU1665">
            <v>1</v>
          </cell>
          <cell r="AV1665" t="b">
            <v>1</v>
          </cell>
          <cell r="AW1665" t="b">
            <v>1</v>
          </cell>
          <cell r="AX1665" t="b">
            <v>1</v>
          </cell>
          <cell r="AY1665" t="b">
            <v>0</v>
          </cell>
          <cell r="AZ1665">
            <v>0</v>
          </cell>
          <cell r="BA1665" t="b">
            <v>1</v>
          </cell>
          <cell r="BB1665" t="b">
            <v>1</v>
          </cell>
          <cell r="BC1665">
            <v>1</v>
          </cell>
        </row>
        <row r="1666">
          <cell r="A1666" t="str">
            <v>H</v>
          </cell>
          <cell r="B1666" t="str">
            <v>2011/02/04</v>
          </cell>
          <cell r="C1666" t="str">
            <v>2011/02/18</v>
          </cell>
          <cell r="D1666">
            <v>0</v>
          </cell>
          <cell r="E1666">
            <v>2240446</v>
          </cell>
          <cell r="F1666" t="str">
            <v>M</v>
          </cell>
          <cell r="G1666" t="str">
            <v>T</v>
          </cell>
          <cell r="H1666" t="str">
            <v>1980/02/14</v>
          </cell>
          <cell r="I1666" t="str">
            <v>ADATC</v>
          </cell>
          <cell r="J1666" t="str">
            <v>J F Keith ADATC</v>
          </cell>
          <cell r="K1666" t="str">
            <v>900279584K</v>
          </cell>
          <cell r="M1666" t="str">
            <v>1105456</v>
          </cell>
          <cell r="N1666" t="str">
            <v>West</v>
          </cell>
          <cell r="O1666" t="str">
            <v>101</v>
          </cell>
          <cell r="P1666" t="str">
            <v>Smoky Mountain</v>
          </cell>
          <cell r="Q1666" t="str">
            <v>Program Completion ADATC only</v>
          </cell>
          <cell r="R1666" t="str">
            <v>Other outpatient and residential non state facilit</v>
          </cell>
          <cell r="S1666" t="str">
            <v>Private residence</v>
          </cell>
          <cell r="T1666" t="str">
            <v>SA</v>
          </cell>
          <cell r="U1666" t="str">
            <v>Haywood</v>
          </cell>
          <cell r="V1666" t="str">
            <v>Haywood</v>
          </cell>
          <cell r="W1666" t="str">
            <v>Haywood</v>
          </cell>
          <cell r="X1666" t="str">
            <v>Smoky Mountain</v>
          </cell>
          <cell r="Y1666" t="str">
            <v>Smoky Mountain Center</v>
          </cell>
          <cell r="AA1666" t="str">
            <v>SELF PAY</v>
          </cell>
          <cell r="AB1666" t="str">
            <v>SELF PAY</v>
          </cell>
          <cell r="AK1666" t="str">
            <v>Self</v>
          </cell>
          <cell r="AL1666">
            <v>31.479452054794521</v>
          </cell>
          <cell r="AM1666">
            <v>1568</v>
          </cell>
          <cell r="AN1666">
            <v>1</v>
          </cell>
          <cell r="AO1666">
            <v>1</v>
          </cell>
          <cell r="AP1666">
            <v>20110218</v>
          </cell>
          <cell r="AQ1666">
            <v>0</v>
          </cell>
          <cell r="AR1666" t="str">
            <v>0-7 Days</v>
          </cell>
          <cell r="AS1666">
            <v>0</v>
          </cell>
          <cell r="AT1666">
            <v>0</v>
          </cell>
          <cell r="AU1666">
            <v>0</v>
          </cell>
          <cell r="AV1666" t="b">
            <v>0</v>
          </cell>
          <cell r="AW1666" t="b">
            <v>1</v>
          </cell>
          <cell r="AX1666" t="b">
            <v>1</v>
          </cell>
          <cell r="AY1666" t="b">
            <v>0</v>
          </cell>
          <cell r="AZ1666">
            <v>1</v>
          </cell>
          <cell r="BA1666" t="b">
            <v>1</v>
          </cell>
          <cell r="BB1666" t="b">
            <v>1</v>
          </cell>
          <cell r="BC1666">
            <v>1</v>
          </cell>
        </row>
        <row r="1667">
          <cell r="A1667" t="str">
            <v>H</v>
          </cell>
          <cell r="B1667" t="str">
            <v>2011/02/04</v>
          </cell>
          <cell r="C1667" t="str">
            <v>2011/02/04</v>
          </cell>
          <cell r="D1667">
            <v>1</v>
          </cell>
          <cell r="E1667">
            <v>2302296</v>
          </cell>
          <cell r="F1667" t="str">
            <v>F</v>
          </cell>
          <cell r="G1667" t="str">
            <v>T</v>
          </cell>
          <cell r="H1667" t="str">
            <v>1988/06/11</v>
          </cell>
          <cell r="I1667" t="str">
            <v>ADATC</v>
          </cell>
          <cell r="J1667" t="str">
            <v>J F Keith ADATC</v>
          </cell>
          <cell r="K1667" t="str">
            <v>900684906P</v>
          </cell>
          <cell r="M1667" t="str">
            <v>1105457</v>
          </cell>
          <cell r="N1667" t="str">
            <v>West</v>
          </cell>
          <cell r="O1667" t="str">
            <v>101</v>
          </cell>
          <cell r="P1667" t="str">
            <v>Smoky Mountain</v>
          </cell>
          <cell r="Q1667" t="str">
            <v>Direct Discharge to Medical Visit</v>
          </cell>
          <cell r="R1667" t="str">
            <v>Unknown</v>
          </cell>
          <cell r="S1667" t="str">
            <v>Unknown</v>
          </cell>
          <cell r="T1667" t="str">
            <v>SA</v>
          </cell>
          <cell r="U1667" t="str">
            <v>Caldwell</v>
          </cell>
          <cell r="V1667" t="str">
            <v>Caldwell</v>
          </cell>
          <cell r="W1667" t="str">
            <v>Unknown</v>
          </cell>
          <cell r="Y1667" t="str">
            <v>Smoky Mountain Center</v>
          </cell>
          <cell r="AA1667" t="str">
            <v>SELF PAY</v>
          </cell>
          <cell r="AB1667" t="str">
            <v>SELF PAY</v>
          </cell>
          <cell r="AK1667" t="str">
            <v>Self</v>
          </cell>
          <cell r="AL1667">
            <v>23.150684931506849</v>
          </cell>
          <cell r="AM1667">
            <v>1644</v>
          </cell>
          <cell r="AN1667">
            <v>1</v>
          </cell>
          <cell r="AO1667">
            <v>1</v>
          </cell>
          <cell r="AP1667">
            <v>20110228</v>
          </cell>
          <cell r="AQ1667">
            <v>24</v>
          </cell>
          <cell r="AR1667" t="str">
            <v>8-30 Days</v>
          </cell>
          <cell r="AS1667">
            <v>0</v>
          </cell>
          <cell r="AT1667">
            <v>0</v>
          </cell>
          <cell r="AU1667">
            <v>0</v>
          </cell>
          <cell r="AV1667" t="b">
            <v>0</v>
          </cell>
          <cell r="AW1667" t="b">
            <v>1</v>
          </cell>
          <cell r="AX1667" t="b">
            <v>1</v>
          </cell>
          <cell r="AY1667" t="b">
            <v>1</v>
          </cell>
          <cell r="AZ1667">
            <v>0</v>
          </cell>
          <cell r="BA1667" t="b">
            <v>0</v>
          </cell>
          <cell r="BB1667" t="b">
            <v>1</v>
          </cell>
          <cell r="BC1667">
            <v>1</v>
          </cell>
        </row>
        <row r="1668">
          <cell r="A1668" t="str">
            <v>H</v>
          </cell>
          <cell r="B1668" t="str">
            <v>2011/02/08</v>
          </cell>
          <cell r="C1668" t="str">
            <v>2011/02/22</v>
          </cell>
          <cell r="D1668">
            <v>0</v>
          </cell>
          <cell r="E1668">
            <v>2302296</v>
          </cell>
          <cell r="F1668" t="str">
            <v>F</v>
          </cell>
          <cell r="G1668" t="str">
            <v>T</v>
          </cell>
          <cell r="H1668" t="str">
            <v>1988/06/11</v>
          </cell>
          <cell r="I1668" t="str">
            <v>ADATC</v>
          </cell>
          <cell r="J1668" t="str">
            <v>J F Keith ADATC</v>
          </cell>
          <cell r="K1668" t="str">
            <v>900684906P</v>
          </cell>
          <cell r="M1668" t="str">
            <v>1105457</v>
          </cell>
          <cell r="N1668" t="str">
            <v>West</v>
          </cell>
          <cell r="O1668" t="str">
            <v>101</v>
          </cell>
          <cell r="P1668" t="str">
            <v>Smoky Mountain</v>
          </cell>
          <cell r="Q1668" t="str">
            <v>Program Completion ADATC only</v>
          </cell>
          <cell r="R1668" t="str">
            <v>Other outpatient and residential non state facilit</v>
          </cell>
          <cell r="S1668" t="str">
            <v>Private residence</v>
          </cell>
          <cell r="T1668" t="str">
            <v>SA</v>
          </cell>
          <cell r="U1668" t="str">
            <v>Caldwell</v>
          </cell>
          <cell r="V1668" t="str">
            <v>Caldwell</v>
          </cell>
          <cell r="W1668" t="str">
            <v>Caldwell</v>
          </cell>
          <cell r="X1668" t="str">
            <v>Smoky Mountain</v>
          </cell>
          <cell r="Y1668" t="str">
            <v>Smoky Mountain Center</v>
          </cell>
          <cell r="AA1668" t="str">
            <v>SELF PAY</v>
          </cell>
          <cell r="AB1668" t="str">
            <v>SELF PAY</v>
          </cell>
          <cell r="AK1668" t="str">
            <v>Self</v>
          </cell>
          <cell r="AL1668">
            <v>23.150684931506849</v>
          </cell>
          <cell r="AM1668">
            <v>1645</v>
          </cell>
          <cell r="AN1668">
            <v>1</v>
          </cell>
          <cell r="AO1668">
            <v>1</v>
          </cell>
          <cell r="AP1668">
            <v>20110228</v>
          </cell>
          <cell r="AQ1668">
            <v>6</v>
          </cell>
          <cell r="AR1668" t="str">
            <v>0-7 Days</v>
          </cell>
          <cell r="AS1668">
            <v>0</v>
          </cell>
          <cell r="AT1668">
            <v>0</v>
          </cell>
          <cell r="AU1668">
            <v>0</v>
          </cell>
          <cell r="AV1668" t="b">
            <v>0</v>
          </cell>
          <cell r="AW1668" t="b">
            <v>1</v>
          </cell>
          <cell r="AX1668" t="b">
            <v>1</v>
          </cell>
          <cell r="AY1668" t="b">
            <v>0</v>
          </cell>
          <cell r="AZ1668">
            <v>1</v>
          </cell>
          <cell r="BA1668" t="b">
            <v>1</v>
          </cell>
          <cell r="BB1668" t="b">
            <v>1</v>
          </cell>
          <cell r="BC1668">
            <v>1</v>
          </cell>
        </row>
        <row r="1669">
          <cell r="A1669" t="str">
            <v>1</v>
          </cell>
          <cell r="B1669" t="str">
            <v>2011/02/04</v>
          </cell>
          <cell r="C1669" t="str">
            <v>2011/02/11</v>
          </cell>
          <cell r="D1669">
            <v>0</v>
          </cell>
          <cell r="E1669">
            <v>2302298</v>
          </cell>
          <cell r="F1669" t="str">
            <v>M</v>
          </cell>
          <cell r="G1669" t="str">
            <v>T</v>
          </cell>
          <cell r="H1669" t="str">
            <v>1978/08/21</v>
          </cell>
          <cell r="I1669" t="str">
            <v>Psych Hospital</v>
          </cell>
          <cell r="J1669" t="str">
            <v>Cherry</v>
          </cell>
          <cell r="K1669" t="str">
            <v>944211537P</v>
          </cell>
          <cell r="M1669" t="str">
            <v>1105460</v>
          </cell>
          <cell r="N1669" t="str">
            <v>East</v>
          </cell>
          <cell r="O1669" t="str">
            <v>304</v>
          </cell>
          <cell r="P1669" t="str">
            <v>Southeastern Regional</v>
          </cell>
          <cell r="Q1669" t="str">
            <v>Direct with Approval</v>
          </cell>
          <cell r="R1669" t="str">
            <v>Other outpatient and residential non state facilit</v>
          </cell>
          <cell r="S1669" t="str">
            <v>Private residence</v>
          </cell>
          <cell r="T1669" t="str">
            <v>MH</v>
          </cell>
          <cell r="U1669" t="str">
            <v>Robeson</v>
          </cell>
          <cell r="V1669" t="str">
            <v>Robeson</v>
          </cell>
          <cell r="W1669" t="str">
            <v>Robeson</v>
          </cell>
          <cell r="X1669" t="str">
            <v>Southeastern Regional</v>
          </cell>
          <cell r="Y1669" t="str">
            <v>Southeastern Regional</v>
          </cell>
          <cell r="AA1669" t="str">
            <v>SELF PAY</v>
          </cell>
          <cell r="AB1669" t="str">
            <v>SELF PAY</v>
          </cell>
          <cell r="AK1669" t="str">
            <v>Self</v>
          </cell>
          <cell r="AL1669">
            <v>32.964383561643835</v>
          </cell>
          <cell r="AM1669">
            <v>716</v>
          </cell>
          <cell r="AN1669">
            <v>0</v>
          </cell>
          <cell r="AO1669">
            <v>0</v>
          </cell>
          <cell r="AP1669" t="str">
            <v>.</v>
          </cell>
          <cell r="AQ1669" t="str">
            <v>.</v>
          </cell>
          <cell r="AR1669" t="str">
            <v>Not Seen</v>
          </cell>
          <cell r="AS1669">
            <v>0</v>
          </cell>
          <cell r="AT1669">
            <v>0</v>
          </cell>
          <cell r="AU1669">
            <v>1</v>
          </cell>
          <cell r="AV1669" t="b">
            <v>1</v>
          </cell>
          <cell r="AW1669" t="b">
            <v>1</v>
          </cell>
          <cell r="AX1669" t="b">
            <v>1</v>
          </cell>
          <cell r="AY1669" t="b">
            <v>0</v>
          </cell>
          <cell r="AZ1669">
            <v>0</v>
          </cell>
          <cell r="BA1669" t="b">
            <v>1</v>
          </cell>
          <cell r="BB1669" t="b">
            <v>1</v>
          </cell>
          <cell r="BC1669">
            <v>1</v>
          </cell>
        </row>
        <row r="1670">
          <cell r="A1670" t="str">
            <v>1</v>
          </cell>
          <cell r="B1670" t="str">
            <v>2011/02/04</v>
          </cell>
          <cell r="C1670" t="str">
            <v>2011/02/11</v>
          </cell>
          <cell r="D1670">
            <v>0</v>
          </cell>
          <cell r="E1670">
            <v>2302299</v>
          </cell>
          <cell r="F1670" t="str">
            <v>F</v>
          </cell>
          <cell r="G1670" t="str">
            <v>T</v>
          </cell>
          <cell r="H1670" t="str">
            <v>1993/11/12</v>
          </cell>
          <cell r="I1670" t="str">
            <v>Psych Hospital</v>
          </cell>
          <cell r="J1670" t="str">
            <v>Cherry</v>
          </cell>
          <cell r="K1670" t="str">
            <v>901022885L</v>
          </cell>
          <cell r="M1670" t="str">
            <v>1105461</v>
          </cell>
          <cell r="N1670" t="str">
            <v>East</v>
          </cell>
          <cell r="O1670" t="str">
            <v>304</v>
          </cell>
          <cell r="P1670" t="str">
            <v>Southeastern Regional</v>
          </cell>
          <cell r="Q1670" t="str">
            <v>Direct with Approval</v>
          </cell>
          <cell r="R1670" t="str">
            <v>Other outpatient and residential non state facilit</v>
          </cell>
          <cell r="S1670" t="str">
            <v>Private residence</v>
          </cell>
          <cell r="T1670" t="str">
            <v>MH</v>
          </cell>
          <cell r="U1670" t="str">
            <v>Bladen</v>
          </cell>
          <cell r="V1670" t="str">
            <v>Bladen</v>
          </cell>
          <cell r="W1670" t="str">
            <v>Bladen</v>
          </cell>
          <cell r="X1670" t="str">
            <v>Southeastern Regional</v>
          </cell>
          <cell r="Y1670" t="str">
            <v>Southeastern Regional</v>
          </cell>
          <cell r="AA1670" t="str">
            <v>STATE HEALTH PLAN</v>
          </cell>
          <cell r="AB1670" t="str">
            <v>BLUE CROSS</v>
          </cell>
          <cell r="AC1670" t="str">
            <v>BLUE CROSS OF NC</v>
          </cell>
          <cell r="AD1670" t="str">
            <v>BLUE CROSS</v>
          </cell>
          <cell r="AE1670" t="str">
            <v>SELF PAY</v>
          </cell>
          <cell r="AF1670" t="str">
            <v>SELF PAY</v>
          </cell>
          <cell r="AK1670" t="str">
            <v>Private</v>
          </cell>
          <cell r="AL1670">
            <v>17.726027397260275</v>
          </cell>
          <cell r="AM1670">
            <v>717</v>
          </cell>
          <cell r="AN1670">
            <v>0</v>
          </cell>
          <cell r="AO1670">
            <v>0</v>
          </cell>
          <cell r="AP1670" t="str">
            <v>.</v>
          </cell>
          <cell r="AQ1670" t="str">
            <v>.</v>
          </cell>
          <cell r="AR1670" t="str">
            <v>Not Seen</v>
          </cell>
          <cell r="AS1670">
            <v>0</v>
          </cell>
          <cell r="AT1670">
            <v>0</v>
          </cell>
          <cell r="AU1670">
            <v>1</v>
          </cell>
          <cell r="AV1670" t="b">
            <v>1</v>
          </cell>
          <cell r="AW1670" t="b">
            <v>1</v>
          </cell>
          <cell r="AX1670" t="b">
            <v>1</v>
          </cell>
          <cell r="AY1670" t="b">
            <v>0</v>
          </cell>
          <cell r="AZ1670">
            <v>0</v>
          </cell>
          <cell r="BA1670" t="b">
            <v>1</v>
          </cell>
          <cell r="BB1670" t="b">
            <v>1</v>
          </cell>
          <cell r="BC1670">
            <v>1</v>
          </cell>
        </row>
        <row r="1671">
          <cell r="A1671" t="str">
            <v>H</v>
          </cell>
          <cell r="B1671" t="str">
            <v>2011/02/04</v>
          </cell>
          <cell r="C1671" t="str">
            <v>2011/02/25</v>
          </cell>
          <cell r="D1671">
            <v>0</v>
          </cell>
          <cell r="E1671">
            <v>2302300</v>
          </cell>
          <cell r="F1671" t="str">
            <v>M</v>
          </cell>
          <cell r="G1671" t="str">
            <v>T</v>
          </cell>
          <cell r="H1671" t="str">
            <v>1957/04/28</v>
          </cell>
          <cell r="I1671" t="str">
            <v>ADATC</v>
          </cell>
          <cell r="J1671" t="str">
            <v>J F Keith ADATC</v>
          </cell>
          <cell r="K1671" t="str">
            <v>949560220N</v>
          </cell>
          <cell r="M1671" t="str">
            <v>1105462</v>
          </cell>
          <cell r="N1671" t="str">
            <v>West</v>
          </cell>
          <cell r="O1671" t="str">
            <v>109</v>
          </cell>
          <cell r="P1671" t="str">
            <v>Mental Health Partners</v>
          </cell>
          <cell r="Q1671" t="str">
            <v>Program Completion ADATC only</v>
          </cell>
          <cell r="R1671" t="str">
            <v>Other outpatient and residential non state facilit</v>
          </cell>
          <cell r="S1671" t="str">
            <v>Private residence</v>
          </cell>
          <cell r="T1671" t="str">
            <v>SA</v>
          </cell>
          <cell r="U1671" t="str">
            <v>Catawba</v>
          </cell>
          <cell r="V1671" t="str">
            <v>Catawba</v>
          </cell>
          <cell r="W1671" t="str">
            <v>Catawba</v>
          </cell>
          <cell r="X1671" t="str">
            <v>Mental Health Partners</v>
          </cell>
          <cell r="Y1671" t="str">
            <v>Mental Health Partners</v>
          </cell>
          <cell r="AA1671" t="str">
            <v>SELF PAY</v>
          </cell>
          <cell r="AB1671" t="str">
            <v>SELF PAY</v>
          </cell>
          <cell r="AK1671" t="str">
            <v>Self</v>
          </cell>
          <cell r="AL1671">
            <v>54.293150684931504</v>
          </cell>
          <cell r="AM1671">
            <v>1646</v>
          </cell>
          <cell r="AN1671">
            <v>0</v>
          </cell>
          <cell r="AO1671">
            <v>0</v>
          </cell>
          <cell r="AP1671" t="str">
            <v>.</v>
          </cell>
          <cell r="AQ1671" t="str">
            <v>.</v>
          </cell>
          <cell r="AR1671" t="str">
            <v>Not Seen</v>
          </cell>
          <cell r="AS1671">
            <v>0</v>
          </cell>
          <cell r="AT1671">
            <v>0</v>
          </cell>
          <cell r="AU1671">
            <v>0</v>
          </cell>
          <cell r="AV1671" t="b">
            <v>0</v>
          </cell>
          <cell r="AW1671" t="b">
            <v>1</v>
          </cell>
          <cell r="AX1671" t="b">
            <v>1</v>
          </cell>
          <cell r="AY1671" t="b">
            <v>0</v>
          </cell>
          <cell r="AZ1671">
            <v>1</v>
          </cell>
          <cell r="BA1671" t="b">
            <v>1</v>
          </cell>
          <cell r="BB1671" t="b">
            <v>1</v>
          </cell>
          <cell r="BC1671">
            <v>1</v>
          </cell>
        </row>
        <row r="1672">
          <cell r="A1672" t="str">
            <v>8</v>
          </cell>
          <cell r="B1672" t="str">
            <v>2011/02/04</v>
          </cell>
          <cell r="C1672" t="str">
            <v>2011/02/22</v>
          </cell>
          <cell r="D1672">
            <v>0</v>
          </cell>
          <cell r="E1672">
            <v>2302301</v>
          </cell>
          <cell r="F1672" t="str">
            <v>F</v>
          </cell>
          <cell r="G1672" t="str">
            <v>T</v>
          </cell>
          <cell r="H1672" t="str">
            <v>1967/08/31</v>
          </cell>
          <cell r="I1672" t="str">
            <v>ADATC</v>
          </cell>
          <cell r="J1672" t="str">
            <v>R. J. Blackley ADATC</v>
          </cell>
          <cell r="K1672" t="str">
            <v>948763748Q</v>
          </cell>
          <cell r="L1672" t="str">
            <v>948763748Q</v>
          </cell>
          <cell r="M1672" t="str">
            <v>1105463</v>
          </cell>
          <cell r="N1672" t="str">
            <v>C</v>
          </cell>
          <cell r="O1672" t="str">
            <v>208</v>
          </cell>
          <cell r="P1672" t="str">
            <v>Five County</v>
          </cell>
          <cell r="Q1672" t="str">
            <v>Program Completion ADATC only</v>
          </cell>
          <cell r="R1672" t="str">
            <v>Other outpatient and residential non state facilit</v>
          </cell>
          <cell r="S1672" t="str">
            <v>Private residence</v>
          </cell>
          <cell r="T1672" t="str">
            <v>SA</v>
          </cell>
          <cell r="U1672" t="str">
            <v>Vance</v>
          </cell>
          <cell r="V1672" t="str">
            <v>Vance</v>
          </cell>
          <cell r="W1672" t="str">
            <v>Vance</v>
          </cell>
          <cell r="X1672" t="str">
            <v>Five County</v>
          </cell>
          <cell r="Y1672" t="str">
            <v>Five County</v>
          </cell>
          <cell r="AA1672" t="str">
            <v>SELF PAY</v>
          </cell>
          <cell r="AB1672" t="str">
            <v>SELF PAY</v>
          </cell>
          <cell r="AC1672" t="str">
            <v>MEDICAID(NC)</v>
          </cell>
          <cell r="AD1672" t="str">
            <v>MEDICAID</v>
          </cell>
          <cell r="AK1672" t="str">
            <v>Medicaid</v>
          </cell>
          <cell r="AL1672">
            <v>43.945205479452056</v>
          </cell>
          <cell r="AM1672">
            <v>1272</v>
          </cell>
          <cell r="AN1672">
            <v>1</v>
          </cell>
          <cell r="AO1672">
            <v>1</v>
          </cell>
          <cell r="AP1672">
            <v>20110322</v>
          </cell>
          <cell r="AQ1672">
            <v>28</v>
          </cell>
          <cell r="AR1672" t="str">
            <v>8-30 Days</v>
          </cell>
          <cell r="AS1672">
            <v>0</v>
          </cell>
          <cell r="AT1672">
            <v>0</v>
          </cell>
          <cell r="AU1672">
            <v>0</v>
          </cell>
          <cell r="AV1672" t="b">
            <v>0</v>
          </cell>
          <cell r="AW1672" t="b">
            <v>1</v>
          </cell>
          <cell r="AX1672" t="b">
            <v>1</v>
          </cell>
          <cell r="AY1672" t="b">
            <v>0</v>
          </cell>
          <cell r="AZ1672">
            <v>1</v>
          </cell>
          <cell r="BA1672" t="b">
            <v>1</v>
          </cell>
          <cell r="BB1672" t="b">
            <v>1</v>
          </cell>
          <cell r="BC1672">
            <v>1</v>
          </cell>
        </row>
        <row r="1673">
          <cell r="A1673" t="str">
            <v>Q</v>
          </cell>
          <cell r="B1673" t="str">
            <v>2011/02/04</v>
          </cell>
          <cell r="C1673" t="str">
            <v>2011/03/03</v>
          </cell>
          <cell r="D1673">
            <v>0</v>
          </cell>
          <cell r="E1673">
            <v>2302302</v>
          </cell>
          <cell r="F1673" t="str">
            <v>M</v>
          </cell>
          <cell r="G1673" t="str">
            <v>T</v>
          </cell>
          <cell r="H1673" t="str">
            <v>1967/10/08</v>
          </cell>
          <cell r="I1673" t="str">
            <v>ADATC</v>
          </cell>
          <cell r="J1673" t="str">
            <v>W.B. Jones ADATC</v>
          </cell>
          <cell r="K1673" t="str">
            <v>947628223L</v>
          </cell>
          <cell r="M1673" t="str">
            <v>1105465</v>
          </cell>
          <cell r="N1673" t="str">
            <v>East</v>
          </cell>
          <cell r="O1673" t="str">
            <v>401</v>
          </cell>
          <cell r="P1673" t="str">
            <v>Southeastern Center</v>
          </cell>
          <cell r="Q1673" t="str">
            <v>Program Completion ADATC only</v>
          </cell>
          <cell r="R1673" t="str">
            <v>Other outpatient and residential non state facilit</v>
          </cell>
          <cell r="S1673" t="str">
            <v>Private residence</v>
          </cell>
          <cell r="T1673" t="str">
            <v>SA</v>
          </cell>
          <cell r="U1673" t="str">
            <v>New Hanover</v>
          </cell>
          <cell r="V1673" t="str">
            <v>New Hanover</v>
          </cell>
          <cell r="W1673" t="str">
            <v>New Hanover</v>
          </cell>
          <cell r="X1673" t="str">
            <v>Southeastern Center</v>
          </cell>
          <cell r="Y1673" t="str">
            <v>Southeastern Center</v>
          </cell>
          <cell r="AA1673" t="str">
            <v>BLUE CROSS OF NC</v>
          </cell>
          <cell r="AB1673" t="str">
            <v>BLUE CROSS</v>
          </cell>
          <cell r="AC1673" t="str">
            <v>SELF PAY</v>
          </cell>
          <cell r="AD1673" t="str">
            <v>SELF PAY</v>
          </cell>
          <cell r="AK1673" t="str">
            <v>Private</v>
          </cell>
          <cell r="AL1673">
            <v>43.841095890410962</v>
          </cell>
          <cell r="AM1673">
            <v>2053</v>
          </cell>
          <cell r="AN1673">
            <v>0</v>
          </cell>
          <cell r="AO1673">
            <v>0</v>
          </cell>
          <cell r="AP1673" t="str">
            <v>.</v>
          </cell>
          <cell r="AQ1673" t="str">
            <v>.</v>
          </cell>
          <cell r="AR1673" t="str">
            <v>Not Seen</v>
          </cell>
          <cell r="AS1673">
            <v>0</v>
          </cell>
          <cell r="AT1673">
            <v>0</v>
          </cell>
          <cell r="AU1673">
            <v>0</v>
          </cell>
          <cell r="AV1673" t="b">
            <v>0</v>
          </cell>
          <cell r="AW1673" t="b">
            <v>1</v>
          </cell>
          <cell r="AX1673" t="b">
            <v>1</v>
          </cell>
          <cell r="AY1673" t="b">
            <v>0</v>
          </cell>
          <cell r="AZ1673">
            <v>1</v>
          </cell>
          <cell r="BA1673" t="b">
            <v>1</v>
          </cell>
          <cell r="BB1673" t="b">
            <v>1</v>
          </cell>
          <cell r="BC1673">
            <v>1</v>
          </cell>
        </row>
        <row r="1674">
          <cell r="A1674" t="str">
            <v>2</v>
          </cell>
          <cell r="B1674" t="str">
            <v>2011/02/04</v>
          </cell>
          <cell r="C1674" t="str">
            <v>2011/03/03</v>
          </cell>
          <cell r="D1674">
            <v>0</v>
          </cell>
          <cell r="E1674">
            <v>2302303</v>
          </cell>
          <cell r="F1674" t="str">
            <v>M</v>
          </cell>
          <cell r="G1674" t="str">
            <v>T</v>
          </cell>
          <cell r="H1674" t="str">
            <v>1966/12/14</v>
          </cell>
          <cell r="I1674" t="str">
            <v>Psych Hospital</v>
          </cell>
          <cell r="J1674" t="str">
            <v>Broughton</v>
          </cell>
          <cell r="K1674" t="str">
            <v>951785540L</v>
          </cell>
          <cell r="L1674" t="str">
            <v>901135288M</v>
          </cell>
          <cell r="M1674" t="str">
            <v>1105467</v>
          </cell>
          <cell r="N1674" t="str">
            <v>West</v>
          </cell>
          <cell r="O1674" t="str">
            <v>101</v>
          </cell>
          <cell r="P1674" t="str">
            <v>Smoky Mountain</v>
          </cell>
          <cell r="Q1674" t="str">
            <v>Direct to Outpatient Commitment</v>
          </cell>
          <cell r="R1674" t="str">
            <v>Other outpatient and residential non state facilit</v>
          </cell>
          <cell r="S1674" t="str">
            <v>Private residence</v>
          </cell>
          <cell r="T1674" t="str">
            <v>MH</v>
          </cell>
          <cell r="U1674" t="str">
            <v>Graham</v>
          </cell>
          <cell r="V1674" t="str">
            <v>Graham</v>
          </cell>
          <cell r="W1674" t="str">
            <v>Graham</v>
          </cell>
          <cell r="X1674" t="str">
            <v>Smoky Mountain</v>
          </cell>
          <cell r="Y1674" t="str">
            <v>Smoky Mountain Center</v>
          </cell>
          <cell r="AA1674" t="str">
            <v>UNITED HLTHCARE</v>
          </cell>
          <cell r="AB1674" t="str">
            <v>HMO</v>
          </cell>
          <cell r="AC1674" t="str">
            <v>SELF PAY</v>
          </cell>
          <cell r="AD1674" t="str">
            <v>SELF PAY</v>
          </cell>
          <cell r="AE1674" t="str">
            <v>MEDICAID(NC)</v>
          </cell>
          <cell r="AF1674" t="str">
            <v>MEDICAID</v>
          </cell>
          <cell r="AK1674" t="str">
            <v>Medicaid</v>
          </cell>
          <cell r="AL1674">
            <v>44.657534246575345</v>
          </cell>
          <cell r="AM1674">
            <v>970</v>
          </cell>
          <cell r="AN1674">
            <v>0</v>
          </cell>
          <cell r="AO1674">
            <v>0</v>
          </cell>
          <cell r="AP1674" t="str">
            <v>.</v>
          </cell>
          <cell r="AQ1674" t="str">
            <v>.</v>
          </cell>
          <cell r="AR1674" t="str">
            <v>Not Seen</v>
          </cell>
          <cell r="AS1674">
            <v>0</v>
          </cell>
          <cell r="AT1674">
            <v>0</v>
          </cell>
          <cell r="AU1674">
            <v>1</v>
          </cell>
          <cell r="AV1674" t="b">
            <v>1</v>
          </cell>
          <cell r="AW1674" t="b">
            <v>1</v>
          </cell>
          <cell r="AX1674" t="b">
            <v>1</v>
          </cell>
          <cell r="AY1674" t="b">
            <v>0</v>
          </cell>
          <cell r="AZ1674">
            <v>0</v>
          </cell>
          <cell r="BA1674" t="b">
            <v>1</v>
          </cell>
          <cell r="BB1674" t="b">
            <v>1</v>
          </cell>
          <cell r="BC1674">
            <v>1</v>
          </cell>
        </row>
        <row r="1675">
          <cell r="A1675" t="str">
            <v>8</v>
          </cell>
          <cell r="B1675" t="str">
            <v>2011/02/04</v>
          </cell>
          <cell r="C1675" t="str">
            <v>2011/02/09</v>
          </cell>
          <cell r="D1675">
            <v>1</v>
          </cell>
          <cell r="E1675">
            <v>2302304</v>
          </cell>
          <cell r="F1675" t="str">
            <v>F</v>
          </cell>
          <cell r="G1675" t="str">
            <v>T</v>
          </cell>
          <cell r="H1675" t="str">
            <v>1977/01/05</v>
          </cell>
          <cell r="I1675" t="str">
            <v>ADATC</v>
          </cell>
          <cell r="J1675" t="str">
            <v>R. J. Blackley ADATC</v>
          </cell>
          <cell r="K1675" t="str">
            <v>900474926S</v>
          </cell>
          <cell r="M1675" t="str">
            <v>1105468</v>
          </cell>
          <cell r="N1675" t="str">
            <v>C</v>
          </cell>
          <cell r="O1675" t="str">
            <v>205</v>
          </cell>
          <cell r="P1675" t="str">
            <v>Alamance-Caswell</v>
          </cell>
          <cell r="Q1675" t="str">
            <v>Permanent Transfer Out to Other state Facility</v>
          </cell>
          <cell r="R1675" t="str">
            <v>State facility</v>
          </cell>
          <cell r="S1675" t="str">
            <v>Other independent (rooming house dormitory barrack</v>
          </cell>
          <cell r="T1675" t="str">
            <v>SA</v>
          </cell>
          <cell r="U1675" t="str">
            <v>Alamance</v>
          </cell>
          <cell r="V1675" t="str">
            <v>Alamance</v>
          </cell>
          <cell r="W1675" t="str">
            <v>Pitt</v>
          </cell>
          <cell r="Y1675" t="str">
            <v>Alamance-Caswell</v>
          </cell>
          <cell r="AA1675" t="str">
            <v>SELF PAY</v>
          </cell>
          <cell r="AB1675" t="str">
            <v>SELF PAY</v>
          </cell>
          <cell r="AK1675" t="str">
            <v>Self</v>
          </cell>
          <cell r="AL1675">
            <v>34.589041095890408</v>
          </cell>
          <cell r="AM1675">
            <v>1273</v>
          </cell>
          <cell r="AN1675">
            <v>1</v>
          </cell>
          <cell r="AO1675">
            <v>1</v>
          </cell>
          <cell r="AP1675">
            <v>20110217</v>
          </cell>
          <cell r="AQ1675">
            <v>8</v>
          </cell>
          <cell r="AR1675" t="str">
            <v>8-30 Days</v>
          </cell>
          <cell r="AS1675">
            <v>0</v>
          </cell>
          <cell r="AT1675">
            <v>0</v>
          </cell>
          <cell r="AU1675">
            <v>0</v>
          </cell>
          <cell r="AV1675" t="b">
            <v>0</v>
          </cell>
          <cell r="AW1675" t="b">
            <v>0</v>
          </cell>
          <cell r="AX1675" t="b">
            <v>1</v>
          </cell>
          <cell r="AY1675" t="b">
            <v>0</v>
          </cell>
          <cell r="AZ1675">
            <v>0</v>
          </cell>
          <cell r="BA1675" t="b">
            <v>0</v>
          </cell>
          <cell r="BB1675" t="b">
            <v>0</v>
          </cell>
          <cell r="BC1675">
            <v>1</v>
          </cell>
        </row>
        <row r="1676">
          <cell r="A1676" t="str">
            <v>Q</v>
          </cell>
          <cell r="B1676" t="str">
            <v>2011/02/09</v>
          </cell>
          <cell r="C1676" t="str">
            <v>2011/02/13</v>
          </cell>
          <cell r="D1676">
            <v>0</v>
          </cell>
          <cell r="E1676">
            <v>2302304</v>
          </cell>
          <cell r="F1676" t="str">
            <v>F</v>
          </cell>
          <cell r="G1676" t="str">
            <v>T</v>
          </cell>
          <cell r="H1676" t="str">
            <v>1977/01/05</v>
          </cell>
          <cell r="I1676" t="str">
            <v>ADATC</v>
          </cell>
          <cell r="J1676" t="str">
            <v>W.B. Jones ADATC</v>
          </cell>
          <cell r="K1676" t="str">
            <v>900474926S</v>
          </cell>
          <cell r="M1676" t="str">
            <v>1105468</v>
          </cell>
          <cell r="N1676" t="str">
            <v>C</v>
          </cell>
          <cell r="O1676" t="str">
            <v>205</v>
          </cell>
          <cell r="P1676" t="str">
            <v>Alamance-Caswell</v>
          </cell>
          <cell r="Q1676" t="str">
            <v>72 hours request for Discharge ADATC only</v>
          </cell>
          <cell r="R1676" t="str">
            <v>Other outpatient and residential non state facilit</v>
          </cell>
          <cell r="S1676" t="str">
            <v>Private residence</v>
          </cell>
          <cell r="T1676" t="str">
            <v>SA</v>
          </cell>
          <cell r="U1676" t="str">
            <v>Alamance</v>
          </cell>
          <cell r="V1676" t="str">
            <v>Alamance</v>
          </cell>
          <cell r="W1676" t="str">
            <v>Alamance</v>
          </cell>
          <cell r="X1676" t="str">
            <v>Alamance-Caswell</v>
          </cell>
          <cell r="Y1676" t="str">
            <v>Alamance-Caswell</v>
          </cell>
          <cell r="AA1676" t="str">
            <v>SELF PAY</v>
          </cell>
          <cell r="AB1676" t="str">
            <v>SELF PAY</v>
          </cell>
          <cell r="AK1676" t="str">
            <v>Self</v>
          </cell>
          <cell r="AL1676">
            <v>34.589041095890408</v>
          </cell>
          <cell r="AM1676">
            <v>2054</v>
          </cell>
          <cell r="AN1676">
            <v>1</v>
          </cell>
          <cell r="AO1676">
            <v>1</v>
          </cell>
          <cell r="AP1676">
            <v>20110217</v>
          </cell>
          <cell r="AQ1676">
            <v>4</v>
          </cell>
          <cell r="AR1676" t="str">
            <v>0-7 Days</v>
          </cell>
          <cell r="AS1676">
            <v>0</v>
          </cell>
          <cell r="AT1676">
            <v>0</v>
          </cell>
          <cell r="AU1676">
            <v>0</v>
          </cell>
          <cell r="AV1676" t="b">
            <v>0</v>
          </cell>
          <cell r="AW1676" t="b">
            <v>1</v>
          </cell>
          <cell r="AX1676" t="b">
            <v>1</v>
          </cell>
          <cell r="AY1676" t="b">
            <v>0</v>
          </cell>
          <cell r="AZ1676">
            <v>0</v>
          </cell>
          <cell r="BA1676" t="b">
            <v>0</v>
          </cell>
          <cell r="BB1676" t="b">
            <v>1</v>
          </cell>
          <cell r="BC1676">
            <v>1</v>
          </cell>
        </row>
        <row r="1677">
          <cell r="A1677" t="str">
            <v>1</v>
          </cell>
          <cell r="B1677" t="str">
            <v>2011/02/05</v>
          </cell>
          <cell r="C1677" t="str">
            <v>2011/02/11</v>
          </cell>
          <cell r="D1677">
            <v>0</v>
          </cell>
          <cell r="E1677">
            <v>2302306</v>
          </cell>
          <cell r="F1677" t="str">
            <v>F</v>
          </cell>
          <cell r="G1677" t="str">
            <v>T</v>
          </cell>
          <cell r="H1677" t="str">
            <v>1997/05/26</v>
          </cell>
          <cell r="I1677" t="str">
            <v>Psych Hospital</v>
          </cell>
          <cell r="J1677" t="str">
            <v>Cherry</v>
          </cell>
          <cell r="K1677" t="str">
            <v>951785509P</v>
          </cell>
          <cell r="L1677" t="str">
            <v>950335667T</v>
          </cell>
          <cell r="M1677" t="str">
            <v>1105469</v>
          </cell>
          <cell r="N1677" t="str">
            <v>East</v>
          </cell>
          <cell r="O1677" t="str">
            <v>304</v>
          </cell>
          <cell r="P1677" t="str">
            <v>Southeastern Regional</v>
          </cell>
          <cell r="Q1677" t="str">
            <v>Direct to Outpatient Commitment</v>
          </cell>
          <cell r="R1677" t="str">
            <v>Other outpatient and residential non state facilit</v>
          </cell>
          <cell r="S1677" t="str">
            <v>Private residence</v>
          </cell>
          <cell r="T1677" t="str">
            <v>MH</v>
          </cell>
          <cell r="U1677" t="str">
            <v>Bladen</v>
          </cell>
          <cell r="V1677" t="str">
            <v>Bladen</v>
          </cell>
          <cell r="W1677" t="str">
            <v>Bladen</v>
          </cell>
          <cell r="X1677" t="str">
            <v>Southeastern Regional</v>
          </cell>
          <cell r="Y1677" t="str">
            <v>Southeastern Regional</v>
          </cell>
          <cell r="AA1677" t="str">
            <v>MEDICAID(NC)</v>
          </cell>
          <cell r="AB1677" t="str">
            <v>MEDICAID</v>
          </cell>
          <cell r="AC1677" t="str">
            <v>SELF PAY</v>
          </cell>
          <cell r="AD1677" t="str">
            <v>SELF PAY</v>
          </cell>
          <cell r="AK1677" t="str">
            <v>Medicaid</v>
          </cell>
          <cell r="AL1677">
            <v>14.189041095890412</v>
          </cell>
          <cell r="AM1677">
            <v>718</v>
          </cell>
          <cell r="AN1677">
            <v>1</v>
          </cell>
          <cell r="AO1677">
            <v>1</v>
          </cell>
          <cell r="AP1677">
            <v>20110214</v>
          </cell>
          <cell r="AQ1677">
            <v>3</v>
          </cell>
          <cell r="AR1677" t="str">
            <v>0-7 Days</v>
          </cell>
          <cell r="AS1677">
            <v>0</v>
          </cell>
          <cell r="AT1677">
            <v>0</v>
          </cell>
          <cell r="AU1677">
            <v>1</v>
          </cell>
          <cell r="AV1677" t="b">
            <v>1</v>
          </cell>
          <cell r="AW1677" t="b">
            <v>1</v>
          </cell>
          <cell r="AX1677" t="b">
            <v>1</v>
          </cell>
          <cell r="AY1677" t="b">
            <v>0</v>
          </cell>
          <cell r="AZ1677">
            <v>0</v>
          </cell>
          <cell r="BA1677" t="b">
            <v>1</v>
          </cell>
          <cell r="BB1677" t="b">
            <v>1</v>
          </cell>
          <cell r="BC1677">
            <v>1</v>
          </cell>
        </row>
        <row r="1678">
          <cell r="A1678" t="str">
            <v>H</v>
          </cell>
          <cell r="B1678" t="str">
            <v>2011/02/05</v>
          </cell>
          <cell r="C1678" t="str">
            <v>2011/02/10</v>
          </cell>
          <cell r="D1678">
            <v>0</v>
          </cell>
          <cell r="E1678">
            <v>2302307</v>
          </cell>
          <cell r="F1678" t="str">
            <v>F</v>
          </cell>
          <cell r="G1678" t="str">
            <v>T</v>
          </cell>
          <cell r="H1678" t="str">
            <v>1964/04/03</v>
          </cell>
          <cell r="I1678" t="str">
            <v>ADATC</v>
          </cell>
          <cell r="J1678" t="str">
            <v>J F Keith ADATC</v>
          </cell>
          <cell r="K1678" t="str">
            <v>950776053T</v>
          </cell>
          <cell r="M1678" t="str">
            <v>1105470</v>
          </cell>
          <cell r="N1678" t="str">
            <v>West</v>
          </cell>
          <cell r="O1678" t="str">
            <v>113</v>
          </cell>
          <cell r="P1678" t="str">
            <v>Western Highlands</v>
          </cell>
          <cell r="Q1678" t="str">
            <v>Program Completion ADATC only</v>
          </cell>
          <cell r="R1678" t="str">
            <v>Other outpatient and residential non state facilit</v>
          </cell>
          <cell r="S1678" t="str">
            <v>Private residence</v>
          </cell>
          <cell r="T1678" t="str">
            <v>SA</v>
          </cell>
          <cell r="U1678" t="str">
            <v>Buncombe</v>
          </cell>
          <cell r="V1678" t="str">
            <v>Buncombe</v>
          </cell>
          <cell r="W1678" t="str">
            <v>Buncombe</v>
          </cell>
          <cell r="Y1678" t="str">
            <v>Western Highlands</v>
          </cell>
          <cell r="AA1678" t="str">
            <v>SELF PAY</v>
          </cell>
          <cell r="AB1678" t="str">
            <v>SELF PAY</v>
          </cell>
          <cell r="AK1678" t="str">
            <v>Self</v>
          </cell>
          <cell r="AL1678">
            <v>47.356164383561641</v>
          </cell>
          <cell r="AM1678">
            <v>1647</v>
          </cell>
          <cell r="AN1678">
            <v>0</v>
          </cell>
          <cell r="AO1678">
            <v>0</v>
          </cell>
          <cell r="AP1678" t="str">
            <v>.</v>
          </cell>
          <cell r="AQ1678" t="str">
            <v>.</v>
          </cell>
          <cell r="AR1678" t="str">
            <v>Not Seen</v>
          </cell>
          <cell r="AS1678">
            <v>0</v>
          </cell>
          <cell r="AT1678">
            <v>0</v>
          </cell>
          <cell r="AU1678">
            <v>0</v>
          </cell>
          <cell r="AV1678" t="b">
            <v>0</v>
          </cell>
          <cell r="AW1678" t="b">
            <v>1</v>
          </cell>
          <cell r="AX1678" t="b">
            <v>1</v>
          </cell>
          <cell r="AY1678" t="b">
            <v>0</v>
          </cell>
          <cell r="AZ1678">
            <v>1</v>
          </cell>
          <cell r="BA1678" t="b">
            <v>1</v>
          </cell>
          <cell r="BB1678" t="b">
            <v>1</v>
          </cell>
          <cell r="BC1678">
            <v>1</v>
          </cell>
        </row>
        <row r="1679">
          <cell r="A1679" t="str">
            <v>1</v>
          </cell>
          <cell r="B1679" t="str">
            <v>2011/02/23</v>
          </cell>
          <cell r="C1679" t="str">
            <v>2011/03/18</v>
          </cell>
          <cell r="D1679">
            <v>0</v>
          </cell>
          <cell r="E1679">
            <v>821497</v>
          </cell>
          <cell r="F1679" t="str">
            <v>F</v>
          </cell>
          <cell r="G1679" t="str">
            <v>T</v>
          </cell>
          <cell r="H1679" t="str">
            <v>1978/06/21</v>
          </cell>
          <cell r="I1679" t="str">
            <v>Psych Hospital</v>
          </cell>
          <cell r="J1679" t="str">
            <v>Cherry</v>
          </cell>
          <cell r="K1679" t="str">
            <v>900248431N</v>
          </cell>
          <cell r="L1679" t="str">
            <v>900248431N</v>
          </cell>
          <cell r="M1679" t="str">
            <v>1105471</v>
          </cell>
          <cell r="N1679" t="str">
            <v>East</v>
          </cell>
          <cell r="O1679" t="str">
            <v>412</v>
          </cell>
          <cell r="P1679" t="str">
            <v>Albemarle</v>
          </cell>
          <cell r="Q1679" t="str">
            <v>Direct with Approval</v>
          </cell>
          <cell r="R1679" t="str">
            <v>Other outpatient and residential non state facilit</v>
          </cell>
          <cell r="S1679" t="str">
            <v>Residental facility excluding nursing homes(halfwa</v>
          </cell>
          <cell r="T1679" t="str">
            <v>MH</v>
          </cell>
          <cell r="U1679" t="str">
            <v>Dare</v>
          </cell>
          <cell r="V1679" t="str">
            <v>Dare</v>
          </cell>
          <cell r="W1679" t="str">
            <v>Bertie</v>
          </cell>
          <cell r="X1679" t="str">
            <v>ECBH</v>
          </cell>
          <cell r="Y1679" t="str">
            <v>East Carolina Behavioral Health</v>
          </cell>
          <cell r="AA1679" t="str">
            <v>MEDICARE PART A</v>
          </cell>
          <cell r="AB1679" t="str">
            <v>MEDICARE</v>
          </cell>
          <cell r="AC1679" t="str">
            <v>SELF PAY</v>
          </cell>
          <cell r="AD1679" t="str">
            <v>SELF PAY</v>
          </cell>
          <cell r="AE1679" t="str">
            <v>MEDICARE PART B</v>
          </cell>
          <cell r="AF1679" t="str">
            <v>MEDICARE</v>
          </cell>
          <cell r="AG1679" t="str">
            <v>MEDICAID(NC)</v>
          </cell>
          <cell r="AH1679" t="str">
            <v>MEDICAID</v>
          </cell>
          <cell r="AK1679" t="str">
            <v>Medicaid</v>
          </cell>
          <cell r="AL1679">
            <v>33.131506849315066</v>
          </cell>
          <cell r="AM1679">
            <v>519</v>
          </cell>
          <cell r="AN1679">
            <v>1</v>
          </cell>
          <cell r="AO1679">
            <v>1</v>
          </cell>
          <cell r="AP1679">
            <v>20110321</v>
          </cell>
          <cell r="AQ1679">
            <v>3</v>
          </cell>
          <cell r="AR1679" t="str">
            <v>0-7 Days</v>
          </cell>
          <cell r="AS1679">
            <v>0</v>
          </cell>
          <cell r="AT1679">
            <v>0</v>
          </cell>
          <cell r="AU1679">
            <v>1</v>
          </cell>
          <cell r="AV1679" t="b">
            <v>1</v>
          </cell>
          <cell r="AW1679" t="b">
            <v>1</v>
          </cell>
          <cell r="AX1679" t="b">
            <v>1</v>
          </cell>
          <cell r="AY1679" t="b">
            <v>0</v>
          </cell>
          <cell r="AZ1679">
            <v>0</v>
          </cell>
          <cell r="BA1679" t="b">
            <v>1</v>
          </cell>
          <cell r="BB1679" t="b">
            <v>1</v>
          </cell>
          <cell r="BC1679">
            <v>1</v>
          </cell>
        </row>
        <row r="1680">
          <cell r="A1680" t="str">
            <v>0</v>
          </cell>
          <cell r="B1680" t="str">
            <v>2011/02/05</v>
          </cell>
          <cell r="C1680" t="str">
            <v>2011/03/03</v>
          </cell>
          <cell r="D1680">
            <v>0</v>
          </cell>
          <cell r="E1680">
            <v>2245760</v>
          </cell>
          <cell r="F1680" t="str">
            <v>F</v>
          </cell>
          <cell r="G1680" t="str">
            <v>T</v>
          </cell>
          <cell r="H1680" t="str">
            <v>1949/02/14</v>
          </cell>
          <cell r="I1680" t="str">
            <v>Psych Hospital</v>
          </cell>
          <cell r="J1680" t="str">
            <v>Central Regional Hospital</v>
          </cell>
          <cell r="K1680" t="str">
            <v>951095959Q</v>
          </cell>
          <cell r="L1680" t="str">
            <v>951095959Q</v>
          </cell>
          <cell r="M1680" t="str">
            <v>1105472</v>
          </cell>
          <cell r="N1680" t="str">
            <v>C</v>
          </cell>
          <cell r="O1680" t="str">
            <v>202</v>
          </cell>
          <cell r="P1680" t="str">
            <v>CenterPoint</v>
          </cell>
          <cell r="Q1680" t="str">
            <v>Direct to Outpatient Commitment</v>
          </cell>
          <cell r="R1680" t="str">
            <v>Other outpatient and residential non state facilit</v>
          </cell>
          <cell r="S1680" t="str">
            <v>Foster family alternative family living</v>
          </cell>
          <cell r="T1680" t="str">
            <v>MH</v>
          </cell>
          <cell r="U1680" t="str">
            <v>Forsyth</v>
          </cell>
          <cell r="V1680" t="str">
            <v>Forsyth</v>
          </cell>
          <cell r="W1680" t="str">
            <v>Forsyth</v>
          </cell>
          <cell r="X1680" t="str">
            <v>CenterPoint</v>
          </cell>
          <cell r="Y1680" t="str">
            <v>CenterPoint Human Services</v>
          </cell>
          <cell r="AA1680" t="str">
            <v>SELF PAY</v>
          </cell>
          <cell r="AB1680" t="str">
            <v>SELF PAY</v>
          </cell>
          <cell r="AC1680" t="str">
            <v>MEDICAID(NC)</v>
          </cell>
          <cell r="AD1680" t="str">
            <v>MEDICAID</v>
          </cell>
          <cell r="AK1680" t="str">
            <v>Medicaid</v>
          </cell>
          <cell r="AL1680">
            <v>62.4986301369863</v>
          </cell>
          <cell r="AM1680">
            <v>316</v>
          </cell>
          <cell r="AN1680">
            <v>1</v>
          </cell>
          <cell r="AO1680">
            <v>1</v>
          </cell>
          <cell r="AP1680">
            <v>20110311</v>
          </cell>
          <cell r="AQ1680">
            <v>8</v>
          </cell>
          <cell r="AR1680" t="str">
            <v>0-7 Days</v>
          </cell>
          <cell r="AS1680">
            <v>1</v>
          </cell>
          <cell r="AT1680">
            <v>1</v>
          </cell>
          <cell r="AU1680">
            <v>1</v>
          </cell>
          <cell r="AV1680" t="b">
            <v>1</v>
          </cell>
          <cell r="AW1680" t="b">
            <v>1</v>
          </cell>
          <cell r="AX1680" t="b">
            <v>1</v>
          </cell>
          <cell r="AY1680" t="b">
            <v>0</v>
          </cell>
          <cell r="AZ1680">
            <v>0</v>
          </cell>
          <cell r="BA1680" t="b">
            <v>1</v>
          </cell>
          <cell r="BB1680" t="b">
            <v>1</v>
          </cell>
          <cell r="BC1680">
            <v>1</v>
          </cell>
        </row>
        <row r="1681">
          <cell r="A1681" t="str">
            <v>1</v>
          </cell>
          <cell r="B1681" t="str">
            <v>2011/02/05</v>
          </cell>
          <cell r="C1681" t="str">
            <v>2011/02/09</v>
          </cell>
          <cell r="D1681">
            <v>0</v>
          </cell>
          <cell r="E1681">
            <v>1264688</v>
          </cell>
          <cell r="F1681" t="str">
            <v>F</v>
          </cell>
          <cell r="G1681" t="str">
            <v>T</v>
          </cell>
          <cell r="H1681" t="str">
            <v>1955/01/26</v>
          </cell>
          <cell r="I1681" t="str">
            <v>Psych Hospital</v>
          </cell>
          <cell r="J1681" t="str">
            <v>Cherry</v>
          </cell>
          <cell r="K1681" t="str">
            <v>949103873R</v>
          </cell>
          <cell r="L1681" t="str">
            <v>949103873R</v>
          </cell>
          <cell r="M1681" t="str">
            <v>1105473</v>
          </cell>
          <cell r="N1681" t="str">
            <v>East</v>
          </cell>
          <cell r="O1681" t="str">
            <v>304</v>
          </cell>
          <cell r="P1681" t="str">
            <v>Southeastern Regional</v>
          </cell>
          <cell r="Q1681" t="str">
            <v>Direct to Outpatient Commitment</v>
          </cell>
          <cell r="R1681" t="str">
            <v>Other outpatient and residential non state facilit</v>
          </cell>
          <cell r="S1681" t="str">
            <v>Private residence</v>
          </cell>
          <cell r="T1681" t="str">
            <v>MH</v>
          </cell>
          <cell r="U1681" t="str">
            <v>Bladen</v>
          </cell>
          <cell r="V1681" t="str">
            <v>Bladen</v>
          </cell>
          <cell r="W1681" t="str">
            <v>Bladen</v>
          </cell>
          <cell r="X1681" t="str">
            <v>Southeastern Regional</v>
          </cell>
          <cell r="Y1681" t="str">
            <v>Southeastern Regional</v>
          </cell>
          <cell r="AA1681" t="str">
            <v>SELF PAY</v>
          </cell>
          <cell r="AB1681" t="str">
            <v>SELF PAY</v>
          </cell>
          <cell r="AK1681" t="str">
            <v>Self</v>
          </cell>
          <cell r="AL1681">
            <v>56.547945205479451</v>
          </cell>
          <cell r="AM1681">
            <v>559</v>
          </cell>
          <cell r="AN1681">
            <v>1</v>
          </cell>
          <cell r="AO1681">
            <v>1</v>
          </cell>
          <cell r="AP1681">
            <v>20110406</v>
          </cell>
          <cell r="AQ1681">
            <v>56</v>
          </cell>
          <cell r="AR1681" t="str">
            <v>31-60 Days</v>
          </cell>
          <cell r="AS1681">
            <v>0</v>
          </cell>
          <cell r="AT1681">
            <v>0</v>
          </cell>
          <cell r="AU1681">
            <v>1</v>
          </cell>
          <cell r="AV1681" t="b">
            <v>1</v>
          </cell>
          <cell r="AW1681" t="b">
            <v>1</v>
          </cell>
          <cell r="AX1681" t="b">
            <v>1</v>
          </cell>
          <cell r="AY1681" t="b">
            <v>0</v>
          </cell>
          <cell r="AZ1681">
            <v>0</v>
          </cell>
          <cell r="BA1681" t="b">
            <v>1</v>
          </cell>
          <cell r="BB1681" t="b">
            <v>1</v>
          </cell>
          <cell r="BC1681">
            <v>1</v>
          </cell>
        </row>
        <row r="1682">
          <cell r="A1682" t="str">
            <v>2</v>
          </cell>
          <cell r="B1682" t="str">
            <v>2011/02/05</v>
          </cell>
          <cell r="C1682" t="str">
            <v>2011/02/18</v>
          </cell>
          <cell r="D1682">
            <v>0</v>
          </cell>
          <cell r="E1682">
            <v>2070397</v>
          </cell>
          <cell r="F1682" t="str">
            <v>M</v>
          </cell>
          <cell r="G1682" t="str">
            <v>T</v>
          </cell>
          <cell r="H1682" t="str">
            <v>1997/08/15</v>
          </cell>
          <cell r="I1682" t="str">
            <v>Psych Hospital</v>
          </cell>
          <cell r="J1682" t="str">
            <v>Broughton</v>
          </cell>
          <cell r="K1682" t="str">
            <v>949883873T</v>
          </cell>
          <cell r="M1682" t="str">
            <v>1105474</v>
          </cell>
          <cell r="N1682" t="str">
            <v>West</v>
          </cell>
          <cell r="O1682" t="str">
            <v>201</v>
          </cell>
          <cell r="P1682" t="str">
            <v>Crossroads</v>
          </cell>
          <cell r="Q1682" t="str">
            <v>Direct with Approval</v>
          </cell>
          <cell r="R1682" t="str">
            <v>Other outpatient and residential non state facilit</v>
          </cell>
          <cell r="S1682" t="str">
            <v>Private residence</v>
          </cell>
          <cell r="T1682" t="str">
            <v>MH</v>
          </cell>
          <cell r="U1682" t="str">
            <v>Iredell</v>
          </cell>
          <cell r="V1682" t="str">
            <v>Iredell</v>
          </cell>
          <cell r="W1682" t="str">
            <v>Iredell</v>
          </cell>
          <cell r="X1682" t="str">
            <v>Crossroads</v>
          </cell>
          <cell r="Y1682" t="str">
            <v>Crossroads</v>
          </cell>
          <cell r="AA1682" t="str">
            <v>UNITED HEALTHCARE - UBH CLAIMS</v>
          </cell>
          <cell r="AB1682" t="str">
            <v>HMO</v>
          </cell>
          <cell r="AC1682" t="str">
            <v>SELF PAY</v>
          </cell>
          <cell r="AD1682" t="str">
            <v>SELF PAY</v>
          </cell>
          <cell r="AK1682" t="str">
            <v>Private</v>
          </cell>
          <cell r="AL1682">
            <v>13.967123287671233</v>
          </cell>
          <cell r="AM1682">
            <v>904</v>
          </cell>
          <cell r="AN1682">
            <v>1</v>
          </cell>
          <cell r="AO1682">
            <v>1</v>
          </cell>
          <cell r="AP1682">
            <v>20110304</v>
          </cell>
          <cell r="AQ1682">
            <v>14</v>
          </cell>
          <cell r="AR1682" t="str">
            <v>8-30 Days</v>
          </cell>
          <cell r="AS1682">
            <v>0</v>
          </cell>
          <cell r="AT1682">
            <v>0</v>
          </cell>
          <cell r="AU1682">
            <v>1</v>
          </cell>
          <cell r="AV1682" t="b">
            <v>1</v>
          </cell>
          <cell r="AW1682" t="b">
            <v>1</v>
          </cell>
          <cell r="AX1682" t="b">
            <v>1</v>
          </cell>
          <cell r="AY1682" t="b">
            <v>0</v>
          </cell>
          <cell r="AZ1682">
            <v>0</v>
          </cell>
          <cell r="BA1682" t="b">
            <v>1</v>
          </cell>
          <cell r="BB1682" t="b">
            <v>1</v>
          </cell>
          <cell r="BC1682">
            <v>1</v>
          </cell>
        </row>
        <row r="1683">
          <cell r="A1683" t="str">
            <v>1</v>
          </cell>
          <cell r="B1683" t="str">
            <v>2011/02/05</v>
          </cell>
          <cell r="C1683" t="str">
            <v>2011/02/10</v>
          </cell>
          <cell r="D1683">
            <v>0</v>
          </cell>
          <cell r="E1683">
            <v>2302308</v>
          </cell>
          <cell r="F1683" t="str">
            <v>F</v>
          </cell>
          <cell r="G1683" t="str">
            <v>T</v>
          </cell>
          <cell r="H1683" t="str">
            <v>1974/10/14</v>
          </cell>
          <cell r="I1683" t="str">
            <v>Psych Hospital</v>
          </cell>
          <cell r="J1683" t="str">
            <v>Cherry</v>
          </cell>
          <cell r="K1683" t="str">
            <v>949703831N</v>
          </cell>
          <cell r="M1683" t="str">
            <v>1105475</v>
          </cell>
          <cell r="N1683" t="str">
            <v>East</v>
          </cell>
          <cell r="O1683" t="str">
            <v>305</v>
          </cell>
          <cell r="P1683" t="str">
            <v>Cumberland</v>
          </cell>
          <cell r="Q1683" t="str">
            <v>Direct with Approval</v>
          </cell>
          <cell r="R1683" t="str">
            <v>Other outpatient and residential non state facilit</v>
          </cell>
          <cell r="S1683" t="str">
            <v>Other</v>
          </cell>
          <cell r="T1683" t="str">
            <v>MH</v>
          </cell>
          <cell r="U1683" t="str">
            <v>Cumberland</v>
          </cell>
          <cell r="V1683" t="str">
            <v>Cumberland</v>
          </cell>
          <cell r="W1683" t="str">
            <v>Cumberland</v>
          </cell>
          <cell r="X1683" t="str">
            <v>Cumberland</v>
          </cell>
          <cell r="Y1683" t="str">
            <v>Cumberland</v>
          </cell>
          <cell r="AA1683" t="str">
            <v>SELF PAY</v>
          </cell>
          <cell r="AB1683" t="str">
            <v>SELF PAY</v>
          </cell>
          <cell r="AK1683" t="str">
            <v>Self</v>
          </cell>
          <cell r="AL1683">
            <v>36.819178082191783</v>
          </cell>
          <cell r="AM1683">
            <v>719</v>
          </cell>
          <cell r="AN1683">
            <v>0</v>
          </cell>
          <cell r="AO1683">
            <v>0</v>
          </cell>
          <cell r="AP1683" t="str">
            <v>.</v>
          </cell>
          <cell r="AQ1683" t="str">
            <v>.</v>
          </cell>
          <cell r="AR1683" t="str">
            <v>Not Seen</v>
          </cell>
          <cell r="AS1683">
            <v>0</v>
          </cell>
          <cell r="AT1683">
            <v>0</v>
          </cell>
          <cell r="AU1683">
            <v>1</v>
          </cell>
          <cell r="AV1683" t="b">
            <v>1</v>
          </cell>
          <cell r="AW1683" t="b">
            <v>1</v>
          </cell>
          <cell r="AX1683" t="b">
            <v>1</v>
          </cell>
          <cell r="AY1683" t="b">
            <v>0</v>
          </cell>
          <cell r="AZ1683">
            <v>0</v>
          </cell>
          <cell r="BA1683" t="b">
            <v>1</v>
          </cell>
          <cell r="BB1683" t="b">
            <v>1</v>
          </cell>
          <cell r="BC1683">
            <v>1</v>
          </cell>
        </row>
        <row r="1684">
          <cell r="A1684" t="str">
            <v>1</v>
          </cell>
          <cell r="B1684" t="str">
            <v>2011/02/06</v>
          </cell>
          <cell r="C1684" t="str">
            <v>2011/02/07</v>
          </cell>
          <cell r="D1684">
            <v>0</v>
          </cell>
          <cell r="E1684">
            <v>2302309</v>
          </cell>
          <cell r="F1684" t="str">
            <v>F</v>
          </cell>
          <cell r="G1684" t="str">
            <v>T</v>
          </cell>
          <cell r="H1684" t="str">
            <v>1954/12/02</v>
          </cell>
          <cell r="I1684" t="str">
            <v>Psych Hospital</v>
          </cell>
          <cell r="J1684" t="str">
            <v>Cherry</v>
          </cell>
          <cell r="K1684" t="str">
            <v>951785595S</v>
          </cell>
          <cell r="M1684" t="str">
            <v>1105477</v>
          </cell>
          <cell r="N1684" t="str">
            <v>East</v>
          </cell>
          <cell r="O1684" t="str">
            <v>401</v>
          </cell>
          <cell r="P1684" t="str">
            <v>Southeastern Center</v>
          </cell>
          <cell r="Q1684" t="str">
            <v>Direct with Approval</v>
          </cell>
          <cell r="R1684" t="str">
            <v>Other outpatient and residential non state facilit</v>
          </cell>
          <cell r="S1684" t="str">
            <v>Private residence</v>
          </cell>
          <cell r="T1684" t="str">
            <v>MH</v>
          </cell>
          <cell r="U1684" t="str">
            <v>Brunswick</v>
          </cell>
          <cell r="V1684" t="str">
            <v>Brunswick</v>
          </cell>
          <cell r="W1684" t="str">
            <v>Brunswick</v>
          </cell>
          <cell r="X1684" t="str">
            <v>Southeastern Center</v>
          </cell>
          <cell r="Y1684" t="str">
            <v>Southeastern Center</v>
          </cell>
          <cell r="AA1684" t="str">
            <v>SELF PAY</v>
          </cell>
          <cell r="AB1684" t="str">
            <v>SELF PAY</v>
          </cell>
          <cell r="AK1684" t="str">
            <v>Self</v>
          </cell>
          <cell r="AL1684">
            <v>56.698630136986303</v>
          </cell>
          <cell r="AM1684">
            <v>720</v>
          </cell>
          <cell r="AN1684">
            <v>0</v>
          </cell>
          <cell r="AO1684">
            <v>0</v>
          </cell>
          <cell r="AP1684" t="str">
            <v>.</v>
          </cell>
          <cell r="AQ1684" t="str">
            <v>.</v>
          </cell>
          <cell r="AR1684" t="str">
            <v>Not Seen</v>
          </cell>
          <cell r="AS1684">
            <v>0</v>
          </cell>
          <cell r="AT1684">
            <v>0</v>
          </cell>
          <cell r="AU1684">
            <v>1</v>
          </cell>
          <cell r="AV1684" t="b">
            <v>1</v>
          </cell>
          <cell r="AW1684" t="b">
            <v>1</v>
          </cell>
          <cell r="AX1684" t="b">
            <v>1</v>
          </cell>
          <cell r="AY1684" t="b">
            <v>0</v>
          </cell>
          <cell r="AZ1684">
            <v>0</v>
          </cell>
          <cell r="BA1684" t="b">
            <v>1</v>
          </cell>
          <cell r="BB1684" t="b">
            <v>1</v>
          </cell>
          <cell r="BC1684">
            <v>1</v>
          </cell>
        </row>
        <row r="1685">
          <cell r="A1685" t="str">
            <v>Q</v>
          </cell>
          <cell r="B1685" t="str">
            <v>2011/02/06</v>
          </cell>
          <cell r="C1685" t="str">
            <v>2011/02/10</v>
          </cell>
          <cell r="D1685">
            <v>0</v>
          </cell>
          <cell r="E1685">
            <v>2302310</v>
          </cell>
          <cell r="F1685" t="str">
            <v>F</v>
          </cell>
          <cell r="G1685" t="str">
            <v>T</v>
          </cell>
          <cell r="H1685" t="str">
            <v>1969/08/14</v>
          </cell>
          <cell r="I1685" t="str">
            <v>ADATC</v>
          </cell>
          <cell r="J1685" t="str">
            <v>W.B. Jones ADATC</v>
          </cell>
          <cell r="K1685" t="str">
            <v>947140957S</v>
          </cell>
          <cell r="M1685" t="str">
            <v>1105478</v>
          </cell>
          <cell r="N1685" t="str">
            <v>East</v>
          </cell>
          <cell r="O1685" t="str">
            <v>407</v>
          </cell>
          <cell r="P1685" t="str">
            <v>ECBH</v>
          </cell>
          <cell r="Q1685" t="str">
            <v>72 hours request for Discharge ADATC only</v>
          </cell>
          <cell r="R1685" t="str">
            <v>Other outpatient and residential non state facilit</v>
          </cell>
          <cell r="S1685" t="str">
            <v>Private residence</v>
          </cell>
          <cell r="T1685" t="str">
            <v>SA</v>
          </cell>
          <cell r="U1685" t="str">
            <v>Craven</v>
          </cell>
          <cell r="V1685" t="str">
            <v>Craven</v>
          </cell>
          <cell r="W1685" t="str">
            <v>Craven</v>
          </cell>
          <cell r="X1685" t="str">
            <v>ECBH</v>
          </cell>
          <cell r="Y1685" t="str">
            <v>East Carolina Behavioral Health</v>
          </cell>
          <cell r="AA1685" t="str">
            <v>BLUE CROSS OF NC</v>
          </cell>
          <cell r="AB1685" t="str">
            <v>BLUE CROSS</v>
          </cell>
          <cell r="AC1685" t="str">
            <v>SELF PAY</v>
          </cell>
          <cell r="AD1685" t="str">
            <v>SELF PAY</v>
          </cell>
          <cell r="AK1685" t="str">
            <v>Private</v>
          </cell>
          <cell r="AL1685">
            <v>41.989041095890414</v>
          </cell>
          <cell r="AM1685">
            <v>2055</v>
          </cell>
          <cell r="AN1685">
            <v>0</v>
          </cell>
          <cell r="AO1685">
            <v>0</v>
          </cell>
          <cell r="AP1685" t="str">
            <v>.</v>
          </cell>
          <cell r="AQ1685" t="str">
            <v>.</v>
          </cell>
          <cell r="AR1685" t="str">
            <v>Not Seen</v>
          </cell>
          <cell r="AS1685">
            <v>0</v>
          </cell>
          <cell r="AT1685">
            <v>0</v>
          </cell>
          <cell r="AU1685">
            <v>0</v>
          </cell>
          <cell r="AV1685" t="b">
            <v>0</v>
          </cell>
          <cell r="AW1685" t="b">
            <v>1</v>
          </cell>
          <cell r="AX1685" t="b">
            <v>1</v>
          </cell>
          <cell r="AY1685" t="b">
            <v>0</v>
          </cell>
          <cell r="AZ1685">
            <v>0</v>
          </cell>
          <cell r="BA1685" t="b">
            <v>0</v>
          </cell>
          <cell r="BB1685" t="b">
            <v>1</v>
          </cell>
          <cell r="BC1685">
            <v>1</v>
          </cell>
        </row>
        <row r="1686">
          <cell r="A1686" t="str">
            <v>Q</v>
          </cell>
          <cell r="B1686" t="str">
            <v>2011/02/06</v>
          </cell>
          <cell r="C1686" t="str">
            <v>2011/02/08</v>
          </cell>
          <cell r="D1686">
            <v>0</v>
          </cell>
          <cell r="E1686">
            <v>1036140</v>
          </cell>
          <cell r="F1686" t="str">
            <v>F</v>
          </cell>
          <cell r="G1686" t="str">
            <v>T</v>
          </cell>
          <cell r="H1686" t="str">
            <v>1944/05/26</v>
          </cell>
          <cell r="I1686" t="str">
            <v>ADATC</v>
          </cell>
          <cell r="J1686" t="str">
            <v>W.B. Jones ADATC</v>
          </cell>
          <cell r="K1686" t="str">
            <v>950435084O</v>
          </cell>
          <cell r="L1686" t="str">
            <v>949327284M</v>
          </cell>
          <cell r="M1686" t="str">
            <v>1105479</v>
          </cell>
          <cell r="N1686" t="str">
            <v>East</v>
          </cell>
          <cell r="O1686" t="str">
            <v>407</v>
          </cell>
          <cell r="P1686" t="str">
            <v>ECBH</v>
          </cell>
          <cell r="Q1686" t="str">
            <v>Direct Discharge to Medical Visit</v>
          </cell>
          <cell r="R1686" t="str">
            <v>Unknown</v>
          </cell>
          <cell r="S1686" t="str">
            <v>Unknown</v>
          </cell>
          <cell r="T1686" t="str">
            <v>SA</v>
          </cell>
          <cell r="U1686" t="str">
            <v>Pitt</v>
          </cell>
          <cell r="V1686" t="str">
            <v>Pitt</v>
          </cell>
          <cell r="W1686" t="str">
            <v>Unknown</v>
          </cell>
          <cell r="Y1686" t="str">
            <v>East Carolina Behavioral Health</v>
          </cell>
          <cell r="AA1686" t="str">
            <v>MEDICARE PART A</v>
          </cell>
          <cell r="AB1686" t="str">
            <v>MEDICARE</v>
          </cell>
          <cell r="AC1686" t="str">
            <v>SELF PAY</v>
          </cell>
          <cell r="AD1686" t="str">
            <v>SELF PAY</v>
          </cell>
          <cell r="AE1686" t="str">
            <v>MEDICARE PART B</v>
          </cell>
          <cell r="AF1686" t="str">
            <v>MEDICARE</v>
          </cell>
          <cell r="AG1686" t="str">
            <v>MEDICAID(NC)</v>
          </cell>
          <cell r="AH1686" t="str">
            <v>MEDICAID</v>
          </cell>
          <cell r="AK1686" t="str">
            <v>Medicaid</v>
          </cell>
          <cell r="AL1686">
            <v>67.224657534246575</v>
          </cell>
          <cell r="AM1686">
            <v>1788</v>
          </cell>
          <cell r="AN1686">
            <v>0</v>
          </cell>
          <cell r="AO1686">
            <v>0</v>
          </cell>
          <cell r="AP1686" t="str">
            <v>.</v>
          </cell>
          <cell r="AQ1686" t="str">
            <v>.</v>
          </cell>
          <cell r="AR1686" t="str">
            <v>Not Seen</v>
          </cell>
          <cell r="AS1686">
            <v>0</v>
          </cell>
          <cell r="AT1686">
            <v>0</v>
          </cell>
          <cell r="AU1686">
            <v>0</v>
          </cell>
          <cell r="AV1686" t="b">
            <v>0</v>
          </cell>
          <cell r="AW1686" t="b">
            <v>1</v>
          </cell>
          <cell r="AX1686" t="b">
            <v>1</v>
          </cell>
          <cell r="AY1686" t="b">
            <v>1</v>
          </cell>
          <cell r="AZ1686">
            <v>0</v>
          </cell>
          <cell r="BA1686" t="b">
            <v>0</v>
          </cell>
          <cell r="BB1686" t="b">
            <v>1</v>
          </cell>
          <cell r="BC1686">
            <v>1</v>
          </cell>
        </row>
        <row r="1687">
          <cell r="A1687" t="str">
            <v>H</v>
          </cell>
          <cell r="B1687" t="str">
            <v>2011/02/06</v>
          </cell>
          <cell r="C1687" t="str">
            <v>2011/03/11</v>
          </cell>
          <cell r="D1687">
            <v>0</v>
          </cell>
          <cell r="E1687">
            <v>2302311</v>
          </cell>
          <cell r="F1687" t="str">
            <v>M</v>
          </cell>
          <cell r="G1687" t="str">
            <v>T</v>
          </cell>
          <cell r="H1687" t="str">
            <v>1962/01/01</v>
          </cell>
          <cell r="I1687" t="str">
            <v>ADATC</v>
          </cell>
          <cell r="J1687" t="str">
            <v>J F Keith ADATC</v>
          </cell>
          <cell r="K1687" t="str">
            <v>951785597O</v>
          </cell>
          <cell r="M1687" t="str">
            <v>1105480</v>
          </cell>
          <cell r="N1687" t="str">
            <v>West</v>
          </cell>
          <cell r="O1687" t="str">
            <v>113</v>
          </cell>
          <cell r="P1687" t="str">
            <v>Western Highlands</v>
          </cell>
          <cell r="Q1687" t="str">
            <v>Program Completion ADATC only</v>
          </cell>
          <cell r="R1687" t="str">
            <v>Other outpatient and residential non state facilit</v>
          </cell>
          <cell r="S1687" t="str">
            <v>Residental facility excluding nursing homes(halfwa</v>
          </cell>
          <cell r="T1687" t="str">
            <v>SA</v>
          </cell>
          <cell r="U1687" t="str">
            <v>Buncombe</v>
          </cell>
          <cell r="V1687" t="str">
            <v>Buncombe</v>
          </cell>
          <cell r="W1687" t="str">
            <v>Cherokee</v>
          </cell>
          <cell r="X1687" t="str">
            <v>Smoky Mountain</v>
          </cell>
          <cell r="Y1687" t="str">
            <v>Smoky Mountain Center</v>
          </cell>
          <cell r="AA1687" t="str">
            <v>SELF PAY</v>
          </cell>
          <cell r="AB1687" t="str">
            <v>SELF PAY</v>
          </cell>
          <cell r="AK1687" t="str">
            <v>Self</v>
          </cell>
          <cell r="AL1687">
            <v>49.610958904109587</v>
          </cell>
          <cell r="AM1687">
            <v>1648</v>
          </cell>
          <cell r="AN1687">
            <v>0</v>
          </cell>
          <cell r="AO1687">
            <v>0</v>
          </cell>
          <cell r="AP1687" t="str">
            <v>.</v>
          </cell>
          <cell r="AQ1687" t="str">
            <v>.</v>
          </cell>
          <cell r="AR1687" t="str">
            <v>Not Seen</v>
          </cell>
          <cell r="AS1687">
            <v>0</v>
          </cell>
          <cell r="AT1687">
            <v>0</v>
          </cell>
          <cell r="AU1687">
            <v>0</v>
          </cell>
          <cell r="AV1687" t="b">
            <v>0</v>
          </cell>
          <cell r="AW1687" t="b">
            <v>1</v>
          </cell>
          <cell r="AX1687" t="b">
            <v>1</v>
          </cell>
          <cell r="AY1687" t="b">
            <v>0</v>
          </cell>
          <cell r="AZ1687">
            <v>1</v>
          </cell>
          <cell r="BA1687" t="b">
            <v>1</v>
          </cell>
          <cell r="BB1687" t="b">
            <v>1</v>
          </cell>
          <cell r="BC1687">
            <v>1</v>
          </cell>
        </row>
        <row r="1688">
          <cell r="A1688" t="str">
            <v>2</v>
          </cell>
          <cell r="B1688" t="str">
            <v>2011/02/07</v>
          </cell>
          <cell r="C1688" t="str">
            <v>2011/02/17</v>
          </cell>
          <cell r="D1688">
            <v>0</v>
          </cell>
          <cell r="E1688">
            <v>2302313</v>
          </cell>
          <cell r="F1688" t="str">
            <v>F</v>
          </cell>
          <cell r="G1688" t="str">
            <v>T</v>
          </cell>
          <cell r="H1688" t="str">
            <v>1955/08/03</v>
          </cell>
          <cell r="I1688" t="str">
            <v>Psych Hospital</v>
          </cell>
          <cell r="J1688" t="str">
            <v>Broughton</v>
          </cell>
          <cell r="K1688" t="str">
            <v>947960082K</v>
          </cell>
          <cell r="M1688" t="str">
            <v>1105481</v>
          </cell>
          <cell r="N1688" t="str">
            <v>West</v>
          </cell>
          <cell r="O1688" t="str">
            <v>112</v>
          </cell>
          <cell r="P1688" t="str">
            <v>Piedmont</v>
          </cell>
          <cell r="Q1688" t="str">
            <v>Direct with Approval</v>
          </cell>
          <cell r="R1688" t="str">
            <v>Other outpatient and residential non state facilit</v>
          </cell>
          <cell r="S1688" t="str">
            <v>Private residence</v>
          </cell>
          <cell r="T1688" t="str">
            <v>MH</v>
          </cell>
          <cell r="U1688" t="str">
            <v>Cabarrus</v>
          </cell>
          <cell r="V1688" t="str">
            <v>Cabarrus</v>
          </cell>
          <cell r="W1688" t="str">
            <v>Cabarrus</v>
          </cell>
          <cell r="X1688" t="str">
            <v>Piedmont</v>
          </cell>
          <cell r="Y1688" t="str">
            <v>PBH</v>
          </cell>
          <cell r="AA1688" t="str">
            <v>SELF PAY</v>
          </cell>
          <cell r="AB1688" t="str">
            <v>SELF PAY</v>
          </cell>
          <cell r="AK1688" t="str">
            <v>Self</v>
          </cell>
          <cell r="AL1688">
            <v>56.030136986301372</v>
          </cell>
          <cell r="AM1688">
            <v>971</v>
          </cell>
          <cell r="AN1688">
            <v>0</v>
          </cell>
          <cell r="AO1688">
            <v>0</v>
          </cell>
          <cell r="AP1688" t="str">
            <v>.</v>
          </cell>
          <cell r="AQ1688" t="str">
            <v>.</v>
          </cell>
          <cell r="AR1688" t="str">
            <v>Not Seen</v>
          </cell>
          <cell r="AS1688">
            <v>0</v>
          </cell>
          <cell r="AT1688">
            <v>0</v>
          </cell>
          <cell r="AU1688">
            <v>1</v>
          </cell>
          <cell r="AV1688" t="b">
            <v>1</v>
          </cell>
          <cell r="AW1688" t="b">
            <v>1</v>
          </cell>
          <cell r="AX1688" t="b">
            <v>1</v>
          </cell>
          <cell r="AY1688" t="b">
            <v>0</v>
          </cell>
          <cell r="AZ1688">
            <v>0</v>
          </cell>
          <cell r="BA1688" t="b">
            <v>1</v>
          </cell>
          <cell r="BB1688" t="b">
            <v>1</v>
          </cell>
          <cell r="BC1688">
            <v>1</v>
          </cell>
        </row>
        <row r="1689">
          <cell r="A1689" t="str">
            <v>H</v>
          </cell>
          <cell r="B1689" t="str">
            <v>2011/02/07</v>
          </cell>
          <cell r="C1689" t="str">
            <v>2011/02/26</v>
          </cell>
          <cell r="D1689">
            <v>0</v>
          </cell>
          <cell r="E1689">
            <v>2302315</v>
          </cell>
          <cell r="F1689" t="str">
            <v>F</v>
          </cell>
          <cell r="G1689" t="str">
            <v>T</v>
          </cell>
          <cell r="H1689" t="str">
            <v>1980/05/19</v>
          </cell>
          <cell r="I1689" t="str">
            <v>ADATC</v>
          </cell>
          <cell r="J1689" t="str">
            <v>J F Keith ADATC</v>
          </cell>
          <cell r="K1689" t="str">
            <v>950353021L</v>
          </cell>
          <cell r="M1689" t="str">
            <v>1105484</v>
          </cell>
          <cell r="N1689" t="str">
            <v>West</v>
          </cell>
          <cell r="O1689" t="str">
            <v>113</v>
          </cell>
          <cell r="P1689" t="str">
            <v>Western Highlands</v>
          </cell>
          <cell r="Q1689" t="str">
            <v>Program Completion ADATC only</v>
          </cell>
          <cell r="R1689" t="str">
            <v>Other outpatient and residential non state facilit</v>
          </cell>
          <cell r="S1689" t="str">
            <v>Private residence</v>
          </cell>
          <cell r="T1689" t="str">
            <v>SA</v>
          </cell>
          <cell r="U1689" t="str">
            <v>Buncombe</v>
          </cell>
          <cell r="V1689" t="str">
            <v>Buncombe</v>
          </cell>
          <cell r="W1689" t="str">
            <v>Buncombe</v>
          </cell>
          <cell r="Y1689" t="str">
            <v>Western Highlands</v>
          </cell>
          <cell r="AA1689" t="str">
            <v>SELF PAY</v>
          </cell>
          <cell r="AB1689" t="str">
            <v>SELF PAY</v>
          </cell>
          <cell r="AK1689" t="str">
            <v>Self</v>
          </cell>
          <cell r="AL1689">
            <v>31.219178082191782</v>
          </cell>
          <cell r="AM1689">
            <v>1649</v>
          </cell>
          <cell r="AN1689">
            <v>0</v>
          </cell>
          <cell r="AO1689">
            <v>0</v>
          </cell>
          <cell r="AP1689" t="str">
            <v>.</v>
          </cell>
          <cell r="AQ1689" t="str">
            <v>.</v>
          </cell>
          <cell r="AR1689" t="str">
            <v>Not Seen</v>
          </cell>
          <cell r="AS1689">
            <v>0</v>
          </cell>
          <cell r="AT1689">
            <v>0</v>
          </cell>
          <cell r="AU1689">
            <v>0</v>
          </cell>
          <cell r="AV1689" t="b">
            <v>0</v>
          </cell>
          <cell r="AW1689" t="b">
            <v>1</v>
          </cell>
          <cell r="AX1689" t="b">
            <v>1</v>
          </cell>
          <cell r="AY1689" t="b">
            <v>0</v>
          </cell>
          <cell r="AZ1689">
            <v>1</v>
          </cell>
          <cell r="BA1689" t="b">
            <v>1</v>
          </cell>
          <cell r="BB1689" t="b">
            <v>1</v>
          </cell>
          <cell r="BC1689">
            <v>1</v>
          </cell>
        </row>
        <row r="1690">
          <cell r="A1690" t="str">
            <v>H</v>
          </cell>
          <cell r="B1690" t="str">
            <v>2011/02/07</v>
          </cell>
          <cell r="C1690" t="str">
            <v>2011/02/18</v>
          </cell>
          <cell r="D1690">
            <v>0</v>
          </cell>
          <cell r="E1690">
            <v>2302316</v>
          </cell>
          <cell r="F1690" t="str">
            <v>M</v>
          </cell>
          <cell r="G1690" t="str">
            <v>T</v>
          </cell>
          <cell r="H1690" t="str">
            <v>1986/03/28</v>
          </cell>
          <cell r="I1690" t="str">
            <v>ADATC</v>
          </cell>
          <cell r="J1690" t="str">
            <v>J F Keith ADATC</v>
          </cell>
          <cell r="K1690" t="str">
            <v>950234810T</v>
          </cell>
          <cell r="M1690" t="str">
            <v>1105485</v>
          </cell>
          <cell r="N1690" t="str">
            <v>West</v>
          </cell>
          <cell r="O1690" t="str">
            <v>109</v>
          </cell>
          <cell r="P1690" t="str">
            <v>Mental Health Partners</v>
          </cell>
          <cell r="Q1690" t="str">
            <v>Against Medical advice Discharge(AMA)</v>
          </cell>
          <cell r="R1690" t="str">
            <v>Other outpatient and residential non state facilit</v>
          </cell>
          <cell r="S1690" t="str">
            <v>Private residence</v>
          </cell>
          <cell r="T1690" t="str">
            <v>SA</v>
          </cell>
          <cell r="U1690" t="str">
            <v>Catawba</v>
          </cell>
          <cell r="V1690" t="str">
            <v>Catawba</v>
          </cell>
          <cell r="W1690" t="str">
            <v>Catawba</v>
          </cell>
          <cell r="X1690" t="str">
            <v>Mental Health Partners</v>
          </cell>
          <cell r="Y1690" t="str">
            <v>Mental Health Partners</v>
          </cell>
          <cell r="AA1690" t="str">
            <v>SELF PAY</v>
          </cell>
          <cell r="AB1690" t="str">
            <v>SELF PAY</v>
          </cell>
          <cell r="AK1690" t="str">
            <v>Self</v>
          </cell>
          <cell r="AL1690">
            <v>25.358904109589041</v>
          </cell>
          <cell r="AM1690">
            <v>1650</v>
          </cell>
          <cell r="AN1690">
            <v>0</v>
          </cell>
          <cell r="AO1690">
            <v>0</v>
          </cell>
          <cell r="AP1690" t="str">
            <v>.</v>
          </cell>
          <cell r="AQ1690" t="str">
            <v>.</v>
          </cell>
          <cell r="AR1690" t="str">
            <v>Not Seen</v>
          </cell>
          <cell r="AS1690">
            <v>0</v>
          </cell>
          <cell r="AT1690">
            <v>0</v>
          </cell>
          <cell r="AU1690">
            <v>0</v>
          </cell>
          <cell r="AV1690" t="b">
            <v>0</v>
          </cell>
          <cell r="AW1690" t="b">
            <v>1</v>
          </cell>
          <cell r="AX1690" t="b">
            <v>1</v>
          </cell>
          <cell r="AY1690" t="b">
            <v>0</v>
          </cell>
          <cell r="AZ1690">
            <v>0</v>
          </cell>
          <cell r="BA1690" t="b">
            <v>0</v>
          </cell>
          <cell r="BB1690" t="b">
            <v>1</v>
          </cell>
          <cell r="BC1690">
            <v>1</v>
          </cell>
        </row>
        <row r="1691">
          <cell r="A1691" t="str">
            <v>H</v>
          </cell>
          <cell r="B1691" t="str">
            <v>2011/02/07</v>
          </cell>
          <cell r="C1691" t="str">
            <v>2011/02/14</v>
          </cell>
          <cell r="D1691">
            <v>0</v>
          </cell>
          <cell r="E1691">
            <v>1951292</v>
          </cell>
          <cell r="F1691" t="str">
            <v>F</v>
          </cell>
          <cell r="G1691" t="str">
            <v>T</v>
          </cell>
          <cell r="H1691" t="str">
            <v>1971/04/13</v>
          </cell>
          <cell r="I1691" t="str">
            <v>ADATC</v>
          </cell>
          <cell r="J1691" t="str">
            <v>J F Keith ADATC</v>
          </cell>
          <cell r="K1691" t="str">
            <v>242682301B</v>
          </cell>
          <cell r="L1691" t="str">
            <v>242682301B</v>
          </cell>
          <cell r="M1691" t="str">
            <v>1105486</v>
          </cell>
          <cell r="N1691" t="str">
            <v>West</v>
          </cell>
          <cell r="O1691" t="str">
            <v>109</v>
          </cell>
          <cell r="P1691" t="str">
            <v>Mental Health Partners</v>
          </cell>
          <cell r="Q1691" t="str">
            <v>Against Medical advice Discharge(AMA)</v>
          </cell>
          <cell r="R1691" t="str">
            <v>Other outpatient and residential non state facilit</v>
          </cell>
          <cell r="S1691" t="str">
            <v>Private residence</v>
          </cell>
          <cell r="T1691" t="str">
            <v>SA</v>
          </cell>
          <cell r="U1691" t="str">
            <v>Burke</v>
          </cell>
          <cell r="V1691" t="str">
            <v>Burke</v>
          </cell>
          <cell r="W1691" t="str">
            <v>Burke</v>
          </cell>
          <cell r="X1691" t="str">
            <v>Mental Health Partners</v>
          </cell>
          <cell r="Y1691" t="str">
            <v>Mental Health Partners</v>
          </cell>
          <cell r="AA1691" t="str">
            <v>SELF PAY</v>
          </cell>
          <cell r="AB1691" t="str">
            <v>SELF PAY</v>
          </cell>
          <cell r="AC1691" t="str">
            <v>MEDICAID(NC)</v>
          </cell>
          <cell r="AD1691" t="str">
            <v>MEDICAID</v>
          </cell>
          <cell r="AK1691" t="str">
            <v>Medicaid</v>
          </cell>
          <cell r="AL1691">
            <v>40.326027397260276</v>
          </cell>
          <cell r="AM1691">
            <v>1501</v>
          </cell>
          <cell r="AN1691">
            <v>1</v>
          </cell>
          <cell r="AO1691">
            <v>1</v>
          </cell>
          <cell r="AP1691">
            <v>20110217</v>
          </cell>
          <cell r="AQ1691">
            <v>3</v>
          </cell>
          <cell r="AR1691" t="str">
            <v>0-7 Days</v>
          </cell>
          <cell r="AS1691">
            <v>0</v>
          </cell>
          <cell r="AT1691">
            <v>0</v>
          </cell>
          <cell r="AU1691">
            <v>0</v>
          </cell>
          <cell r="AV1691" t="b">
            <v>0</v>
          </cell>
          <cell r="AW1691" t="b">
            <v>1</v>
          </cell>
          <cell r="AX1691" t="b">
            <v>1</v>
          </cell>
          <cell r="AY1691" t="b">
            <v>0</v>
          </cell>
          <cell r="AZ1691">
            <v>0</v>
          </cell>
          <cell r="BA1691" t="b">
            <v>0</v>
          </cell>
          <cell r="BB1691" t="b">
            <v>1</v>
          </cell>
          <cell r="BC1691">
            <v>1</v>
          </cell>
        </row>
        <row r="1692">
          <cell r="A1692" t="str">
            <v>8</v>
          </cell>
          <cell r="B1692" t="str">
            <v>2011/02/07</v>
          </cell>
          <cell r="C1692" t="str">
            <v>2011/02/22</v>
          </cell>
          <cell r="D1692">
            <v>0</v>
          </cell>
          <cell r="E1692">
            <v>567531</v>
          </cell>
          <cell r="F1692" t="str">
            <v>F</v>
          </cell>
          <cell r="G1692" t="str">
            <v>T</v>
          </cell>
          <cell r="H1692" t="str">
            <v>1962/07/14</v>
          </cell>
          <cell r="I1692" t="str">
            <v>ADATC</v>
          </cell>
          <cell r="J1692" t="str">
            <v>R. J. Blackley ADATC</v>
          </cell>
          <cell r="K1692" t="str">
            <v>948862965R</v>
          </cell>
          <cell r="M1692" t="str">
            <v>1105487</v>
          </cell>
          <cell r="N1692" t="str">
            <v>C</v>
          </cell>
          <cell r="O1692" t="str">
            <v>303</v>
          </cell>
          <cell r="P1692" t="str">
            <v>Sandhills</v>
          </cell>
          <cell r="Q1692" t="str">
            <v>Program Completion ADATC only</v>
          </cell>
          <cell r="R1692" t="str">
            <v>Other outpatient and residential non state facilit</v>
          </cell>
          <cell r="S1692" t="str">
            <v>Private residence</v>
          </cell>
          <cell r="T1692" t="str">
            <v>SA</v>
          </cell>
          <cell r="U1692" t="str">
            <v>Moore</v>
          </cell>
          <cell r="V1692" t="str">
            <v>Moore</v>
          </cell>
          <cell r="W1692" t="str">
            <v>Moore</v>
          </cell>
          <cell r="X1692" t="str">
            <v>Sandhills</v>
          </cell>
          <cell r="Y1692" t="str">
            <v>Sandhills Center</v>
          </cell>
          <cell r="AA1692" t="str">
            <v>SELF PAY</v>
          </cell>
          <cell r="AB1692" t="str">
            <v>SELF PAY</v>
          </cell>
          <cell r="AK1692" t="str">
            <v>Self</v>
          </cell>
          <cell r="AL1692">
            <v>49.079452054794523</v>
          </cell>
          <cell r="AM1692">
            <v>1036</v>
          </cell>
          <cell r="AN1692">
            <v>1</v>
          </cell>
          <cell r="AO1692">
            <v>1</v>
          </cell>
          <cell r="AP1692">
            <v>20110222</v>
          </cell>
          <cell r="AQ1692">
            <v>0</v>
          </cell>
          <cell r="AR1692" t="str">
            <v>0-7 Days</v>
          </cell>
          <cell r="AS1692">
            <v>0</v>
          </cell>
          <cell r="AT1692">
            <v>0</v>
          </cell>
          <cell r="AU1692">
            <v>0</v>
          </cell>
          <cell r="AV1692" t="b">
            <v>0</v>
          </cell>
          <cell r="AW1692" t="b">
            <v>1</v>
          </cell>
          <cell r="AX1692" t="b">
            <v>1</v>
          </cell>
          <cell r="AY1692" t="b">
            <v>0</v>
          </cell>
          <cell r="AZ1692">
            <v>1</v>
          </cell>
          <cell r="BA1692" t="b">
            <v>1</v>
          </cell>
          <cell r="BB1692" t="b">
            <v>1</v>
          </cell>
          <cell r="BC1692">
            <v>1</v>
          </cell>
        </row>
        <row r="1693">
          <cell r="A1693" t="str">
            <v>0</v>
          </cell>
          <cell r="B1693" t="str">
            <v>2011/02/08</v>
          </cell>
          <cell r="C1693" t="str">
            <v>2011/03/15</v>
          </cell>
          <cell r="D1693">
            <v>0</v>
          </cell>
          <cell r="E1693">
            <v>2261776</v>
          </cell>
          <cell r="F1693" t="str">
            <v>M</v>
          </cell>
          <cell r="G1693" t="str">
            <v>T</v>
          </cell>
          <cell r="H1693" t="str">
            <v>2004/12/30</v>
          </cell>
          <cell r="I1693" t="str">
            <v>Psych Hospital</v>
          </cell>
          <cell r="J1693" t="str">
            <v>Central Regional Hospital</v>
          </cell>
          <cell r="K1693" t="str">
            <v>948007950K</v>
          </cell>
          <cell r="L1693" t="str">
            <v>948007950K</v>
          </cell>
          <cell r="M1693" t="str">
            <v>1105488</v>
          </cell>
          <cell r="N1693" t="str">
            <v>C</v>
          </cell>
          <cell r="O1693" t="str">
            <v>206</v>
          </cell>
          <cell r="P1693" t="str">
            <v>O-P-C</v>
          </cell>
          <cell r="Q1693" t="str">
            <v>Direct with Approval</v>
          </cell>
          <cell r="R1693" t="str">
            <v>Other outpatient and residential non state facilit</v>
          </cell>
          <cell r="S1693" t="str">
            <v>Residental facility excluding nursing homes(halfwa</v>
          </cell>
          <cell r="T1693" t="str">
            <v>MH</v>
          </cell>
          <cell r="U1693" t="str">
            <v>Orange</v>
          </cell>
          <cell r="V1693" t="str">
            <v>Durham</v>
          </cell>
          <cell r="W1693" t="str">
            <v>Durham</v>
          </cell>
          <cell r="X1693" t="str">
            <v>Durham</v>
          </cell>
          <cell r="Y1693" t="str">
            <v>Durham Center</v>
          </cell>
          <cell r="AA1693" t="str">
            <v>MEDICAID(NC)</v>
          </cell>
          <cell r="AB1693" t="str">
            <v>MEDICAID</v>
          </cell>
          <cell r="AC1693" t="str">
            <v>SELF PAY</v>
          </cell>
          <cell r="AD1693" t="str">
            <v>SELF PAY</v>
          </cell>
          <cell r="AK1693" t="str">
            <v>Medicaid</v>
          </cell>
          <cell r="AL1693">
            <v>6.5863013698630137</v>
          </cell>
          <cell r="AM1693">
            <v>323</v>
          </cell>
          <cell r="AN1693">
            <v>1</v>
          </cell>
          <cell r="AO1693">
            <v>1</v>
          </cell>
          <cell r="AP1693">
            <v>20110315</v>
          </cell>
          <cell r="AQ1693">
            <v>0</v>
          </cell>
          <cell r="AR1693" t="str">
            <v>0-7 Days</v>
          </cell>
          <cell r="AS1693">
            <v>0</v>
          </cell>
          <cell r="AT1693">
            <v>0</v>
          </cell>
          <cell r="AU1693">
            <v>1</v>
          </cell>
          <cell r="AV1693" t="b">
            <v>1</v>
          </cell>
          <cell r="AW1693" t="b">
            <v>1</v>
          </cell>
          <cell r="AX1693" t="b">
            <v>1</v>
          </cell>
          <cell r="AY1693" t="b">
            <v>0</v>
          </cell>
          <cell r="AZ1693">
            <v>0</v>
          </cell>
          <cell r="BA1693" t="b">
            <v>1</v>
          </cell>
          <cell r="BB1693" t="b">
            <v>1</v>
          </cell>
          <cell r="BC1693">
            <v>0</v>
          </cell>
        </row>
        <row r="1694">
          <cell r="A1694" t="str">
            <v>2</v>
          </cell>
          <cell r="B1694" t="str">
            <v>2011/02/07</v>
          </cell>
          <cell r="C1694" t="str">
            <v>2011/02/21</v>
          </cell>
          <cell r="D1694">
            <v>0</v>
          </cell>
          <cell r="E1694">
            <v>1277387</v>
          </cell>
          <cell r="F1694" t="str">
            <v>M</v>
          </cell>
          <cell r="G1694" t="str">
            <v>T</v>
          </cell>
          <cell r="H1694" t="str">
            <v>1995/12/12</v>
          </cell>
          <cell r="I1694" t="str">
            <v>Psych Hospital</v>
          </cell>
          <cell r="J1694" t="str">
            <v>Broughton</v>
          </cell>
          <cell r="K1694" t="str">
            <v>901509883M</v>
          </cell>
          <cell r="L1694" t="str">
            <v>901509883M</v>
          </cell>
          <cell r="M1694" t="str">
            <v>1105490</v>
          </cell>
          <cell r="N1694" t="str">
            <v>West</v>
          </cell>
          <cell r="O1694" t="str">
            <v>108</v>
          </cell>
          <cell r="P1694" t="str">
            <v>Pathways</v>
          </cell>
          <cell r="Q1694" t="str">
            <v>Direct with Approval</v>
          </cell>
          <cell r="R1694" t="str">
            <v>Other outpatient and residential non state facilit</v>
          </cell>
          <cell r="S1694" t="str">
            <v>Residental facility excluding nursing homes(halfwa</v>
          </cell>
          <cell r="T1694" t="str">
            <v>MH</v>
          </cell>
          <cell r="U1694" t="str">
            <v>Gaston</v>
          </cell>
          <cell r="V1694" t="str">
            <v>Gaston</v>
          </cell>
          <cell r="W1694" t="str">
            <v>Gaston</v>
          </cell>
          <cell r="X1694" t="str">
            <v>Pathways</v>
          </cell>
          <cell r="Y1694" t="str">
            <v>Pathways</v>
          </cell>
          <cell r="AA1694" t="str">
            <v>MEDICAID(NC)</v>
          </cell>
          <cell r="AB1694" t="str">
            <v>MEDICAID</v>
          </cell>
          <cell r="AC1694" t="str">
            <v>SELF PAY</v>
          </cell>
          <cell r="AD1694" t="str">
            <v>SELF PAY</v>
          </cell>
          <cell r="AK1694" t="str">
            <v>Medicaid</v>
          </cell>
          <cell r="AL1694">
            <v>15.643835616438356</v>
          </cell>
          <cell r="AM1694">
            <v>830</v>
          </cell>
          <cell r="AN1694">
            <v>1</v>
          </cell>
          <cell r="AO1694">
            <v>1</v>
          </cell>
          <cell r="AP1694">
            <v>20110221</v>
          </cell>
          <cell r="AQ1694">
            <v>0</v>
          </cell>
          <cell r="AR1694" t="str">
            <v>0-7 Days</v>
          </cell>
          <cell r="AS1694">
            <v>0</v>
          </cell>
          <cell r="AT1694">
            <v>0</v>
          </cell>
          <cell r="AU1694">
            <v>1</v>
          </cell>
          <cell r="AV1694" t="b">
            <v>1</v>
          </cell>
          <cell r="AW1694" t="b">
            <v>1</v>
          </cell>
          <cell r="AX1694" t="b">
            <v>1</v>
          </cell>
          <cell r="AY1694" t="b">
            <v>0</v>
          </cell>
          <cell r="AZ1694">
            <v>0</v>
          </cell>
          <cell r="BA1694" t="b">
            <v>1</v>
          </cell>
          <cell r="BB1694" t="b">
            <v>1</v>
          </cell>
          <cell r="BC1694">
            <v>1</v>
          </cell>
        </row>
        <row r="1695">
          <cell r="A1695" t="str">
            <v>0</v>
          </cell>
          <cell r="B1695" t="str">
            <v>2011/02/07</v>
          </cell>
          <cell r="C1695" t="str">
            <v>2011/02/09</v>
          </cell>
          <cell r="D1695">
            <v>0</v>
          </cell>
          <cell r="E1695">
            <v>2302318</v>
          </cell>
          <cell r="F1695" t="str">
            <v>M</v>
          </cell>
          <cell r="G1695" t="str">
            <v>T</v>
          </cell>
          <cell r="H1695" t="str">
            <v>1994/04/07</v>
          </cell>
          <cell r="I1695" t="str">
            <v>Psych Hospital</v>
          </cell>
          <cell r="J1695" t="str">
            <v>Central Regional Hospital</v>
          </cell>
          <cell r="M1695" t="str">
            <v>1105492</v>
          </cell>
          <cell r="N1695" t="str">
            <v>C</v>
          </cell>
          <cell r="O1695" t="str">
            <v>207</v>
          </cell>
          <cell r="P1695" t="str">
            <v>Durham</v>
          </cell>
          <cell r="Q1695" t="str">
            <v>Direct with Approval</v>
          </cell>
          <cell r="R1695" t="str">
            <v>Other outpatient and residential non state facilit</v>
          </cell>
          <cell r="S1695" t="str">
            <v>Private residence</v>
          </cell>
          <cell r="T1695" t="str">
            <v>MH</v>
          </cell>
          <cell r="U1695" t="str">
            <v>Durham</v>
          </cell>
          <cell r="V1695" t="str">
            <v>Durham</v>
          </cell>
          <cell r="W1695" t="str">
            <v>Durham</v>
          </cell>
          <cell r="X1695" t="str">
            <v>Durham</v>
          </cell>
          <cell r="Y1695" t="str">
            <v>Durham Center</v>
          </cell>
          <cell r="AA1695" t="str">
            <v>CIGNA HEALTHCARE</v>
          </cell>
          <cell r="AB1695" t="str">
            <v>COMMERCIAL</v>
          </cell>
          <cell r="AC1695" t="str">
            <v>SELF PAY</v>
          </cell>
          <cell r="AD1695" t="str">
            <v>SELF PAY</v>
          </cell>
          <cell r="AK1695" t="str">
            <v>Private</v>
          </cell>
          <cell r="AL1695">
            <v>17.326027397260273</v>
          </cell>
          <cell r="AM1695">
            <v>408</v>
          </cell>
          <cell r="AN1695" t="e">
            <v>#N/A</v>
          </cell>
          <cell r="AO1695">
            <v>0</v>
          </cell>
          <cell r="AP1695" t="e">
            <v>#N/A</v>
          </cell>
          <cell r="AQ1695" t="e">
            <v>#N/A</v>
          </cell>
          <cell r="AR1695" t="e">
            <v>#N/A</v>
          </cell>
          <cell r="AS1695" t="e">
            <v>#N/A</v>
          </cell>
          <cell r="AT1695">
            <v>0</v>
          </cell>
          <cell r="AU1695">
            <v>1</v>
          </cell>
          <cell r="AV1695" t="b">
            <v>1</v>
          </cell>
          <cell r="AW1695" t="b">
            <v>1</v>
          </cell>
          <cell r="AX1695" t="b">
            <v>1</v>
          </cell>
          <cell r="AY1695" t="b">
            <v>0</v>
          </cell>
          <cell r="AZ1695">
            <v>0</v>
          </cell>
          <cell r="BA1695" t="b">
            <v>1</v>
          </cell>
          <cell r="BB1695" t="b">
            <v>1</v>
          </cell>
          <cell r="BC1695">
            <v>1</v>
          </cell>
        </row>
        <row r="1696">
          <cell r="A1696" t="str">
            <v>1</v>
          </cell>
          <cell r="B1696" t="str">
            <v>2011/02/07</v>
          </cell>
          <cell r="C1696" t="str">
            <v>2011/02/18</v>
          </cell>
          <cell r="D1696">
            <v>0</v>
          </cell>
          <cell r="E1696">
            <v>2302319</v>
          </cell>
          <cell r="F1696" t="str">
            <v>F</v>
          </cell>
          <cell r="G1696" t="str">
            <v>T</v>
          </cell>
          <cell r="H1696" t="str">
            <v>1996/02/09</v>
          </cell>
          <cell r="I1696" t="str">
            <v>Psych Hospital</v>
          </cell>
          <cell r="J1696" t="str">
            <v>Cherry</v>
          </cell>
          <cell r="K1696" t="str">
            <v>901535367L</v>
          </cell>
          <cell r="L1696" t="str">
            <v>901535367L</v>
          </cell>
          <cell r="M1696" t="str">
            <v>1105493</v>
          </cell>
          <cell r="N1696" t="str">
            <v>East</v>
          </cell>
          <cell r="O1696" t="str">
            <v>307</v>
          </cell>
          <cell r="P1696" t="str">
            <v>Johnston</v>
          </cell>
          <cell r="Q1696" t="str">
            <v>Direct to Outpatient Commitment</v>
          </cell>
          <cell r="R1696" t="str">
            <v>Other outpatient and residential non state facilit</v>
          </cell>
          <cell r="S1696" t="str">
            <v>Private residence</v>
          </cell>
          <cell r="T1696" t="str">
            <v>MH</v>
          </cell>
          <cell r="U1696" t="str">
            <v>Johnston</v>
          </cell>
          <cell r="V1696" t="str">
            <v>Johnston</v>
          </cell>
          <cell r="W1696" t="str">
            <v>Johnston</v>
          </cell>
          <cell r="X1696" t="str">
            <v>Johnston</v>
          </cell>
          <cell r="Y1696" t="str">
            <v>Johnston</v>
          </cell>
          <cell r="AA1696" t="str">
            <v>BLUE CROSS OF NC</v>
          </cell>
          <cell r="AB1696" t="str">
            <v>BLUE CROSS</v>
          </cell>
          <cell r="AC1696" t="str">
            <v>MEDICAID(NC)</v>
          </cell>
          <cell r="AD1696" t="str">
            <v>MEDICAID</v>
          </cell>
          <cell r="AE1696" t="str">
            <v>SELF PAY</v>
          </cell>
          <cell r="AF1696" t="str">
            <v>SELF PAY</v>
          </cell>
          <cell r="AK1696" t="str">
            <v>Medicaid</v>
          </cell>
          <cell r="AL1696">
            <v>15.482191780821918</v>
          </cell>
          <cell r="AM1696">
            <v>721</v>
          </cell>
          <cell r="AN1696">
            <v>1</v>
          </cell>
          <cell r="AO1696">
            <v>1</v>
          </cell>
          <cell r="AP1696">
            <v>20110218</v>
          </cell>
          <cell r="AQ1696">
            <v>0</v>
          </cell>
          <cell r="AR1696" t="str">
            <v>0-7 Days</v>
          </cell>
          <cell r="AS1696">
            <v>0</v>
          </cell>
          <cell r="AT1696">
            <v>0</v>
          </cell>
          <cell r="AU1696">
            <v>1</v>
          </cell>
          <cell r="AV1696" t="b">
            <v>1</v>
          </cell>
          <cell r="AW1696" t="b">
            <v>1</v>
          </cell>
          <cell r="AX1696" t="b">
            <v>1</v>
          </cell>
          <cell r="AY1696" t="b">
            <v>0</v>
          </cell>
          <cell r="AZ1696">
            <v>0</v>
          </cell>
          <cell r="BA1696" t="b">
            <v>1</v>
          </cell>
          <cell r="BB1696" t="b">
            <v>1</v>
          </cell>
          <cell r="BC1696">
            <v>1</v>
          </cell>
        </row>
        <row r="1697">
          <cell r="A1697" t="str">
            <v>H</v>
          </cell>
          <cell r="B1697" t="str">
            <v>2011/02/07</v>
          </cell>
          <cell r="C1697" t="str">
            <v>2011/03/07</v>
          </cell>
          <cell r="D1697">
            <v>0</v>
          </cell>
          <cell r="E1697">
            <v>1895238</v>
          </cell>
          <cell r="F1697" t="str">
            <v>M</v>
          </cell>
          <cell r="G1697" t="str">
            <v>T</v>
          </cell>
          <cell r="H1697" t="str">
            <v>1961/03/20</v>
          </cell>
          <cell r="I1697" t="str">
            <v>ADATC</v>
          </cell>
          <cell r="J1697" t="str">
            <v>J F Keith ADATC</v>
          </cell>
          <cell r="K1697" t="str">
            <v>946496209R</v>
          </cell>
          <cell r="L1697" t="str">
            <v>946496209R</v>
          </cell>
          <cell r="M1697" t="str">
            <v>1105494</v>
          </cell>
          <cell r="N1697" t="str">
            <v>West</v>
          </cell>
          <cell r="O1697" t="str">
            <v>113</v>
          </cell>
          <cell r="P1697" t="str">
            <v>Western Highlands</v>
          </cell>
          <cell r="Q1697" t="str">
            <v>Program Completion ADATC only</v>
          </cell>
          <cell r="R1697" t="str">
            <v>Other outpatient and residential non state facilit</v>
          </cell>
          <cell r="S1697" t="str">
            <v>Residental facility excluding nursing homes(halfwa</v>
          </cell>
          <cell r="T1697" t="str">
            <v>SA</v>
          </cell>
          <cell r="U1697" t="str">
            <v>Buncombe</v>
          </cell>
          <cell r="V1697" t="str">
            <v>Buncombe</v>
          </cell>
          <cell r="W1697" t="str">
            <v>Buncombe</v>
          </cell>
          <cell r="Y1697" t="str">
            <v>Western Highlands</v>
          </cell>
          <cell r="AA1697" t="str">
            <v>HUMANA GOLD CHOICE</v>
          </cell>
          <cell r="AB1697" t="str">
            <v>HMO</v>
          </cell>
          <cell r="AC1697" t="str">
            <v>SELF PAY</v>
          </cell>
          <cell r="AD1697" t="str">
            <v>SELF PAY</v>
          </cell>
          <cell r="AK1697" t="str">
            <v>Private</v>
          </cell>
          <cell r="AL1697">
            <v>50.397260273972606</v>
          </cell>
          <cell r="AM1697">
            <v>1491</v>
          </cell>
          <cell r="AN1697">
            <v>1</v>
          </cell>
          <cell r="AO1697">
            <v>1</v>
          </cell>
          <cell r="AP1697">
            <v>20110307</v>
          </cell>
          <cell r="AQ1697">
            <v>0</v>
          </cell>
          <cell r="AR1697" t="str">
            <v>0-7 Days</v>
          </cell>
          <cell r="AS1697">
            <v>0</v>
          </cell>
          <cell r="AT1697">
            <v>0</v>
          </cell>
          <cell r="AU1697">
            <v>0</v>
          </cell>
          <cell r="AV1697" t="b">
            <v>0</v>
          </cell>
          <cell r="AW1697" t="b">
            <v>1</v>
          </cell>
          <cell r="AX1697" t="b">
            <v>1</v>
          </cell>
          <cell r="AY1697" t="b">
            <v>0</v>
          </cell>
          <cell r="AZ1697">
            <v>1</v>
          </cell>
          <cell r="BA1697" t="b">
            <v>1</v>
          </cell>
          <cell r="BB1697" t="b">
            <v>1</v>
          </cell>
          <cell r="BC1697">
            <v>1</v>
          </cell>
        </row>
        <row r="1698">
          <cell r="A1698" t="str">
            <v>H</v>
          </cell>
          <cell r="B1698" t="str">
            <v>2011/02/07</v>
          </cell>
          <cell r="C1698" t="str">
            <v>2011/02/18</v>
          </cell>
          <cell r="D1698">
            <v>0</v>
          </cell>
          <cell r="E1698">
            <v>2302320</v>
          </cell>
          <cell r="F1698" t="str">
            <v>M</v>
          </cell>
          <cell r="G1698" t="str">
            <v>T</v>
          </cell>
          <cell r="H1698" t="str">
            <v>1983/02/11</v>
          </cell>
          <cell r="I1698" t="str">
            <v>ADATC</v>
          </cell>
          <cell r="J1698" t="str">
            <v>J F Keith ADATC</v>
          </cell>
          <cell r="K1698" t="str">
            <v>901432311P</v>
          </cell>
          <cell r="M1698" t="str">
            <v>1105495</v>
          </cell>
          <cell r="N1698" t="str">
            <v>West</v>
          </cell>
          <cell r="O1698" t="str">
            <v>113</v>
          </cell>
          <cell r="P1698" t="str">
            <v>Western Highlands</v>
          </cell>
          <cell r="Q1698" t="str">
            <v>Against Medical advice Discharge(AMA)</v>
          </cell>
          <cell r="R1698" t="str">
            <v>Other outpatient and residential non state facilit</v>
          </cell>
          <cell r="S1698" t="str">
            <v>Private residence</v>
          </cell>
          <cell r="T1698" t="str">
            <v>SA</v>
          </cell>
          <cell r="U1698" t="str">
            <v>Transylvania</v>
          </cell>
          <cell r="V1698" t="str">
            <v>Transylvania</v>
          </cell>
          <cell r="W1698" t="str">
            <v>Transylvania</v>
          </cell>
          <cell r="Y1698" t="str">
            <v>Western Highlands</v>
          </cell>
          <cell r="AA1698" t="str">
            <v>SELF PAY</v>
          </cell>
          <cell r="AB1698" t="str">
            <v>SELF PAY</v>
          </cell>
          <cell r="AK1698" t="str">
            <v>Self</v>
          </cell>
          <cell r="AL1698">
            <v>28.484931506849314</v>
          </cell>
          <cell r="AM1698">
            <v>1651</v>
          </cell>
          <cell r="AN1698">
            <v>0</v>
          </cell>
          <cell r="AO1698">
            <v>0</v>
          </cell>
          <cell r="AP1698" t="str">
            <v>.</v>
          </cell>
          <cell r="AQ1698" t="str">
            <v>.</v>
          </cell>
          <cell r="AR1698" t="str">
            <v>Not Seen</v>
          </cell>
          <cell r="AS1698">
            <v>0</v>
          </cell>
          <cell r="AT1698">
            <v>0</v>
          </cell>
          <cell r="AU1698">
            <v>0</v>
          </cell>
          <cell r="AV1698" t="b">
            <v>0</v>
          </cell>
          <cell r="AW1698" t="b">
            <v>1</v>
          </cell>
          <cell r="AX1698" t="b">
            <v>1</v>
          </cell>
          <cell r="AY1698" t="b">
            <v>0</v>
          </cell>
          <cell r="AZ1698">
            <v>0</v>
          </cell>
          <cell r="BA1698" t="b">
            <v>0</v>
          </cell>
          <cell r="BB1698" t="b">
            <v>1</v>
          </cell>
          <cell r="BC1698">
            <v>1</v>
          </cell>
        </row>
        <row r="1699">
          <cell r="A1699" t="str">
            <v>Q</v>
          </cell>
          <cell r="B1699" t="str">
            <v>2011/02/07</v>
          </cell>
          <cell r="C1699" t="str">
            <v>2011/02/12</v>
          </cell>
          <cell r="D1699">
            <v>0</v>
          </cell>
          <cell r="E1699">
            <v>2302322</v>
          </cell>
          <cell r="F1699" t="str">
            <v>M</v>
          </cell>
          <cell r="G1699" t="str">
            <v>T</v>
          </cell>
          <cell r="H1699" t="str">
            <v>1981/09/09</v>
          </cell>
          <cell r="I1699" t="str">
            <v>ADATC</v>
          </cell>
          <cell r="J1699" t="str">
            <v>W.B. Jones ADATC</v>
          </cell>
          <cell r="K1699" t="str">
            <v>174777704I</v>
          </cell>
          <cell r="M1699" t="str">
            <v>1105497</v>
          </cell>
          <cell r="N1699" t="str">
            <v>East</v>
          </cell>
          <cell r="O1699" t="str">
            <v>401</v>
          </cell>
          <cell r="P1699" t="str">
            <v>Southeastern Center</v>
          </cell>
          <cell r="Q1699" t="str">
            <v>Behaviour Problem Discharge</v>
          </cell>
          <cell r="R1699" t="str">
            <v>Other outpatient and residential non state facilit</v>
          </cell>
          <cell r="S1699" t="str">
            <v>Private residence</v>
          </cell>
          <cell r="T1699" t="str">
            <v>SA</v>
          </cell>
          <cell r="U1699" t="str">
            <v>New Hanover</v>
          </cell>
          <cell r="V1699" t="str">
            <v>New Hanover</v>
          </cell>
          <cell r="W1699" t="str">
            <v>New Hanover</v>
          </cell>
          <cell r="X1699" t="str">
            <v>Southeastern Center</v>
          </cell>
          <cell r="Y1699" t="str">
            <v>Southeastern Center</v>
          </cell>
          <cell r="AA1699" t="str">
            <v>SELF PAY</v>
          </cell>
          <cell r="AB1699" t="str">
            <v>SELF PAY</v>
          </cell>
          <cell r="AK1699" t="str">
            <v>Self</v>
          </cell>
          <cell r="AL1699">
            <v>29.909589041095892</v>
          </cell>
          <cell r="AM1699">
            <v>2057</v>
          </cell>
          <cell r="AN1699">
            <v>1</v>
          </cell>
          <cell r="AO1699">
            <v>1</v>
          </cell>
          <cell r="AP1699">
            <v>20110302</v>
          </cell>
          <cell r="AQ1699">
            <v>18</v>
          </cell>
          <cell r="AR1699" t="str">
            <v>8-30 Days</v>
          </cell>
          <cell r="AS1699">
            <v>0</v>
          </cell>
          <cell r="AT1699">
            <v>0</v>
          </cell>
          <cell r="AU1699">
            <v>0</v>
          </cell>
          <cell r="AV1699" t="b">
            <v>0</v>
          </cell>
          <cell r="AW1699" t="b">
            <v>1</v>
          </cell>
          <cell r="AX1699" t="b">
            <v>1</v>
          </cell>
          <cell r="AY1699" t="b">
            <v>0</v>
          </cell>
          <cell r="AZ1699">
            <v>0</v>
          </cell>
          <cell r="BA1699" t="b">
            <v>0</v>
          </cell>
          <cell r="BB1699" t="b">
            <v>1</v>
          </cell>
          <cell r="BC1699">
            <v>1</v>
          </cell>
        </row>
        <row r="1700">
          <cell r="A1700" t="str">
            <v>2</v>
          </cell>
          <cell r="B1700" t="str">
            <v>2011/02/08</v>
          </cell>
          <cell r="C1700" t="str">
            <v>2011/02/28</v>
          </cell>
          <cell r="D1700">
            <v>0</v>
          </cell>
          <cell r="E1700">
            <v>2302323</v>
          </cell>
          <cell r="F1700" t="str">
            <v>F</v>
          </cell>
          <cell r="G1700" t="str">
            <v>T</v>
          </cell>
          <cell r="H1700" t="str">
            <v>1997/02/21</v>
          </cell>
          <cell r="I1700" t="str">
            <v>Psych Hospital</v>
          </cell>
          <cell r="J1700" t="str">
            <v>Broughton</v>
          </cell>
          <cell r="K1700" t="str">
            <v>945316187K</v>
          </cell>
          <cell r="L1700" t="str">
            <v>945316187K</v>
          </cell>
          <cell r="M1700" t="str">
            <v>1105498</v>
          </cell>
          <cell r="N1700" t="str">
            <v>West</v>
          </cell>
          <cell r="O1700" t="str">
            <v>113</v>
          </cell>
          <cell r="P1700" t="str">
            <v>Western Highlands</v>
          </cell>
          <cell r="Q1700" t="str">
            <v>Direct with Approval</v>
          </cell>
          <cell r="R1700" t="str">
            <v>Other outpatient and residential non state facilit</v>
          </cell>
          <cell r="S1700" t="str">
            <v>Private residence</v>
          </cell>
          <cell r="T1700" t="str">
            <v>MH</v>
          </cell>
          <cell r="U1700" t="str">
            <v>Henderson</v>
          </cell>
          <cell r="V1700" t="str">
            <v>Transylvania</v>
          </cell>
          <cell r="W1700" t="str">
            <v>Henderson</v>
          </cell>
          <cell r="Y1700" t="str">
            <v>Western Highlands</v>
          </cell>
          <cell r="AA1700" t="str">
            <v>MEDICAID(NC)</v>
          </cell>
          <cell r="AB1700" t="str">
            <v>MEDICAID</v>
          </cell>
          <cell r="AC1700" t="str">
            <v>SELF PAY</v>
          </cell>
          <cell r="AD1700" t="str">
            <v>SELF PAY</v>
          </cell>
          <cell r="AK1700" t="str">
            <v>Medicaid</v>
          </cell>
          <cell r="AL1700">
            <v>14.446575342465753</v>
          </cell>
          <cell r="AM1700">
            <v>972</v>
          </cell>
          <cell r="AN1700">
            <v>1</v>
          </cell>
          <cell r="AO1700">
            <v>1</v>
          </cell>
          <cell r="AP1700">
            <v>20110302</v>
          </cell>
          <cell r="AQ1700">
            <v>2</v>
          </cell>
          <cell r="AR1700" t="str">
            <v>0-7 Days</v>
          </cell>
          <cell r="AS1700">
            <v>0</v>
          </cell>
          <cell r="AT1700">
            <v>0</v>
          </cell>
          <cell r="AU1700">
            <v>1</v>
          </cell>
          <cell r="AV1700" t="b">
            <v>1</v>
          </cell>
          <cell r="AW1700" t="b">
            <v>1</v>
          </cell>
          <cell r="AX1700" t="b">
            <v>1</v>
          </cell>
          <cell r="AY1700" t="b">
            <v>0</v>
          </cell>
          <cell r="AZ1700">
            <v>0</v>
          </cell>
          <cell r="BA1700" t="b">
            <v>1</v>
          </cell>
          <cell r="BB1700" t="b">
            <v>1</v>
          </cell>
          <cell r="BC1700">
            <v>0</v>
          </cell>
        </row>
        <row r="1701">
          <cell r="A1701" t="str">
            <v>H</v>
          </cell>
          <cell r="B1701" t="str">
            <v>2011/02/08</v>
          </cell>
          <cell r="C1701" t="str">
            <v>2011/03/01</v>
          </cell>
          <cell r="D1701">
            <v>0</v>
          </cell>
          <cell r="E1701">
            <v>2250456</v>
          </cell>
          <cell r="F1701" t="str">
            <v>M</v>
          </cell>
          <cell r="G1701" t="str">
            <v>T</v>
          </cell>
          <cell r="H1701" t="str">
            <v>1960/01/13</v>
          </cell>
          <cell r="I1701" t="str">
            <v>ADATC</v>
          </cell>
          <cell r="J1701" t="str">
            <v>J F Keith ADATC</v>
          </cell>
          <cell r="K1701" t="str">
            <v>947991168K</v>
          </cell>
          <cell r="M1701" t="str">
            <v>1105499</v>
          </cell>
          <cell r="N1701" t="str">
            <v>West</v>
          </cell>
          <cell r="O1701" t="str">
            <v>109</v>
          </cell>
          <cell r="P1701" t="str">
            <v>Mental Health Partners</v>
          </cell>
          <cell r="Q1701" t="str">
            <v>Program Completion ADATC only</v>
          </cell>
          <cell r="R1701" t="str">
            <v>Other outpatient and residential non state facilit</v>
          </cell>
          <cell r="S1701" t="str">
            <v>Residental facility excluding nursing homes(halfwa</v>
          </cell>
          <cell r="T1701" t="str">
            <v>SA</v>
          </cell>
          <cell r="U1701" t="str">
            <v>Catawba</v>
          </cell>
          <cell r="V1701" t="str">
            <v>Catawba</v>
          </cell>
          <cell r="W1701" t="str">
            <v>Burke</v>
          </cell>
          <cell r="X1701" t="str">
            <v>Mental Health Partners</v>
          </cell>
          <cell r="Y1701" t="str">
            <v>Mental Health Partners</v>
          </cell>
          <cell r="AA1701" t="str">
            <v>SELF PAY</v>
          </cell>
          <cell r="AB1701" t="str">
            <v>SELF PAY</v>
          </cell>
          <cell r="AK1701" t="str">
            <v>Self</v>
          </cell>
          <cell r="AL1701">
            <v>51.580821917808223</v>
          </cell>
          <cell r="AM1701">
            <v>1572</v>
          </cell>
          <cell r="AN1701">
            <v>0</v>
          </cell>
          <cell r="AO1701">
            <v>0</v>
          </cell>
          <cell r="AP1701" t="str">
            <v>.</v>
          </cell>
          <cell r="AQ1701" t="str">
            <v>.</v>
          </cell>
          <cell r="AR1701" t="str">
            <v>Not Seen</v>
          </cell>
          <cell r="AS1701">
            <v>0</v>
          </cell>
          <cell r="AT1701">
            <v>0</v>
          </cell>
          <cell r="AU1701">
            <v>0</v>
          </cell>
          <cell r="AV1701" t="b">
            <v>0</v>
          </cell>
          <cell r="AW1701" t="b">
            <v>1</v>
          </cell>
          <cell r="AX1701" t="b">
            <v>1</v>
          </cell>
          <cell r="AY1701" t="b">
            <v>0</v>
          </cell>
          <cell r="AZ1701">
            <v>1</v>
          </cell>
          <cell r="BA1701" t="b">
            <v>1</v>
          </cell>
          <cell r="BB1701" t="b">
            <v>1</v>
          </cell>
          <cell r="BC1701">
            <v>1</v>
          </cell>
        </row>
        <row r="1702">
          <cell r="A1702" t="str">
            <v>H</v>
          </cell>
          <cell r="B1702" t="str">
            <v>2011/02/08</v>
          </cell>
          <cell r="C1702" t="str">
            <v>2011/02/22</v>
          </cell>
          <cell r="D1702">
            <v>0</v>
          </cell>
          <cell r="E1702">
            <v>2302324</v>
          </cell>
          <cell r="F1702" t="str">
            <v>M</v>
          </cell>
          <cell r="G1702" t="str">
            <v>T</v>
          </cell>
          <cell r="H1702" t="str">
            <v>1975/08/17</v>
          </cell>
          <cell r="I1702" t="str">
            <v>ADATC</v>
          </cell>
          <cell r="J1702" t="str">
            <v>J F Keith ADATC</v>
          </cell>
          <cell r="K1702" t="str">
            <v>944470325S</v>
          </cell>
          <cell r="M1702" t="str">
            <v>1105500</v>
          </cell>
          <cell r="N1702" t="str">
            <v>West</v>
          </cell>
          <cell r="O1702" t="str">
            <v>101</v>
          </cell>
          <cell r="P1702" t="str">
            <v>Smoky Mountain</v>
          </cell>
          <cell r="Q1702" t="str">
            <v>Program Completion ADATC only</v>
          </cell>
          <cell r="R1702" t="str">
            <v>Other outpatient and residential non state facilit</v>
          </cell>
          <cell r="S1702" t="str">
            <v>Private residence</v>
          </cell>
          <cell r="T1702" t="str">
            <v>SA</v>
          </cell>
          <cell r="U1702" t="str">
            <v>Haywood</v>
          </cell>
          <cell r="V1702" t="str">
            <v>Haywood</v>
          </cell>
          <cell r="W1702" t="str">
            <v>Haywood</v>
          </cell>
          <cell r="X1702" t="str">
            <v>Smoky Mountain</v>
          </cell>
          <cell r="Y1702" t="str">
            <v>Smoky Mountain Center</v>
          </cell>
          <cell r="AA1702" t="str">
            <v>SELF PAY</v>
          </cell>
          <cell r="AB1702" t="str">
            <v>SELF PAY</v>
          </cell>
          <cell r="AK1702" t="str">
            <v>Self</v>
          </cell>
          <cell r="AL1702">
            <v>35.978082191780821</v>
          </cell>
          <cell r="AM1702">
            <v>1652</v>
          </cell>
          <cell r="AN1702">
            <v>1</v>
          </cell>
          <cell r="AO1702">
            <v>1</v>
          </cell>
          <cell r="AP1702">
            <v>20110223</v>
          </cell>
          <cell r="AQ1702">
            <v>1</v>
          </cell>
          <cell r="AR1702" t="str">
            <v>0-7 Days</v>
          </cell>
          <cell r="AS1702">
            <v>0</v>
          </cell>
          <cell r="AT1702">
            <v>0</v>
          </cell>
          <cell r="AU1702">
            <v>0</v>
          </cell>
          <cell r="AV1702" t="b">
            <v>0</v>
          </cell>
          <cell r="AW1702" t="b">
            <v>1</v>
          </cell>
          <cell r="AX1702" t="b">
            <v>1</v>
          </cell>
          <cell r="AY1702" t="b">
            <v>0</v>
          </cell>
          <cell r="AZ1702">
            <v>1</v>
          </cell>
          <cell r="BA1702" t="b">
            <v>1</v>
          </cell>
          <cell r="BB1702" t="b">
            <v>1</v>
          </cell>
          <cell r="BC1702">
            <v>1</v>
          </cell>
        </row>
        <row r="1703">
          <cell r="A1703" t="str">
            <v>Q</v>
          </cell>
          <cell r="B1703" t="str">
            <v>2011/02/08</v>
          </cell>
          <cell r="C1703" t="str">
            <v>2011/03/01</v>
          </cell>
          <cell r="D1703">
            <v>0</v>
          </cell>
          <cell r="E1703">
            <v>2302325</v>
          </cell>
          <cell r="F1703" t="str">
            <v>M</v>
          </cell>
          <cell r="G1703" t="str">
            <v>T</v>
          </cell>
          <cell r="H1703" t="str">
            <v>1954/12/30</v>
          </cell>
          <cell r="I1703" t="str">
            <v>ADATC</v>
          </cell>
          <cell r="J1703" t="str">
            <v>W.B. Jones ADATC</v>
          </cell>
          <cell r="K1703" t="str">
            <v>944814822O</v>
          </cell>
          <cell r="M1703" t="str">
            <v>1105501</v>
          </cell>
          <cell r="N1703" t="str">
            <v>East</v>
          </cell>
          <cell r="O1703" t="str">
            <v>407</v>
          </cell>
          <cell r="P1703" t="str">
            <v>ECBH</v>
          </cell>
          <cell r="Q1703" t="str">
            <v>Program Completion ADATC only</v>
          </cell>
          <cell r="R1703" t="str">
            <v>Other outpatient and residential non state facilit</v>
          </cell>
          <cell r="S1703" t="str">
            <v>Private residence</v>
          </cell>
          <cell r="T1703" t="str">
            <v>SA</v>
          </cell>
          <cell r="U1703" t="str">
            <v>Pitt</v>
          </cell>
          <cell r="V1703" t="str">
            <v>Pitt</v>
          </cell>
          <cell r="W1703" t="str">
            <v>Pitt</v>
          </cell>
          <cell r="X1703" t="str">
            <v>ECBH</v>
          </cell>
          <cell r="Y1703" t="str">
            <v>East Carolina Behavioral Health</v>
          </cell>
          <cell r="AA1703" t="str">
            <v>SELF PAY</v>
          </cell>
          <cell r="AB1703" t="str">
            <v>SELF PAY</v>
          </cell>
          <cell r="AK1703" t="str">
            <v>Self</v>
          </cell>
          <cell r="AL1703">
            <v>56.62191780821918</v>
          </cell>
          <cell r="AM1703">
            <v>2058</v>
          </cell>
          <cell r="AN1703">
            <v>1</v>
          </cell>
          <cell r="AO1703">
            <v>1</v>
          </cell>
          <cell r="AP1703">
            <v>20110307</v>
          </cell>
          <cell r="AQ1703">
            <v>6</v>
          </cell>
          <cell r="AR1703" t="str">
            <v>0-7 Days</v>
          </cell>
          <cell r="AS1703">
            <v>0</v>
          </cell>
          <cell r="AT1703">
            <v>0</v>
          </cell>
          <cell r="AU1703">
            <v>0</v>
          </cell>
          <cell r="AV1703" t="b">
            <v>0</v>
          </cell>
          <cell r="AW1703" t="b">
            <v>1</v>
          </cell>
          <cell r="AX1703" t="b">
            <v>1</v>
          </cell>
          <cell r="AY1703" t="b">
            <v>0</v>
          </cell>
          <cell r="AZ1703">
            <v>1</v>
          </cell>
          <cell r="BA1703" t="b">
            <v>1</v>
          </cell>
          <cell r="BB1703" t="b">
            <v>1</v>
          </cell>
          <cell r="BC1703">
            <v>1</v>
          </cell>
        </row>
        <row r="1704">
          <cell r="A1704" t="str">
            <v>H</v>
          </cell>
          <cell r="B1704" t="str">
            <v>2011/02/08</v>
          </cell>
          <cell r="C1704" t="str">
            <v>2011/03/08</v>
          </cell>
          <cell r="D1704">
            <v>0</v>
          </cell>
          <cell r="E1704">
            <v>1195722</v>
          </cell>
          <cell r="F1704" t="str">
            <v>M</v>
          </cell>
          <cell r="G1704" t="str">
            <v>T</v>
          </cell>
          <cell r="H1704" t="str">
            <v>1954/09/26</v>
          </cell>
          <cell r="I1704" t="str">
            <v>ADATC</v>
          </cell>
          <cell r="J1704" t="str">
            <v>J F Keith ADATC</v>
          </cell>
          <cell r="K1704" t="str">
            <v>947284622K</v>
          </cell>
          <cell r="L1704" t="str">
            <v>947284622K</v>
          </cell>
          <cell r="M1704" t="str">
            <v>1105502</v>
          </cell>
          <cell r="N1704" t="str">
            <v>C</v>
          </cell>
          <cell r="O1704" t="str">
            <v>202</v>
          </cell>
          <cell r="P1704" t="str">
            <v>CenterPoint</v>
          </cell>
          <cell r="Q1704" t="str">
            <v>Program Completion ADATC only</v>
          </cell>
          <cell r="R1704" t="str">
            <v>Other outpatient and residential non state facilit</v>
          </cell>
          <cell r="S1704" t="str">
            <v>Private residence</v>
          </cell>
          <cell r="T1704" t="str">
            <v>SA</v>
          </cell>
          <cell r="U1704" t="str">
            <v>Forsyth</v>
          </cell>
          <cell r="V1704" t="str">
            <v>Forsyth</v>
          </cell>
          <cell r="W1704" t="str">
            <v>Mecklenburg</v>
          </cell>
          <cell r="X1704" t="str">
            <v>Mecklenburg</v>
          </cell>
          <cell r="Y1704" t="str">
            <v>Mecklenburg</v>
          </cell>
          <cell r="AA1704" t="str">
            <v>SELF PAY</v>
          </cell>
          <cell r="AB1704" t="str">
            <v>SELF PAY</v>
          </cell>
          <cell r="AC1704" t="str">
            <v>MEDICAID(NC)</v>
          </cell>
          <cell r="AD1704" t="str">
            <v>MEDICAID</v>
          </cell>
          <cell r="AK1704" t="str">
            <v>Medicaid</v>
          </cell>
          <cell r="AL1704">
            <v>56.88219178082192</v>
          </cell>
          <cell r="AM1704">
            <v>1394</v>
          </cell>
          <cell r="AN1704">
            <v>1</v>
          </cell>
          <cell r="AO1704">
            <v>1</v>
          </cell>
          <cell r="AP1704">
            <v>20110329</v>
          </cell>
          <cell r="AQ1704">
            <v>21</v>
          </cell>
          <cell r="AR1704" t="str">
            <v>8-30 Days</v>
          </cell>
          <cell r="AS1704">
            <v>0</v>
          </cell>
          <cell r="AT1704">
            <v>0</v>
          </cell>
          <cell r="AU1704">
            <v>0</v>
          </cell>
          <cell r="AV1704" t="b">
            <v>0</v>
          </cell>
          <cell r="AW1704" t="b">
            <v>1</v>
          </cell>
          <cell r="AX1704" t="b">
            <v>1</v>
          </cell>
          <cell r="AY1704" t="b">
            <v>0</v>
          </cell>
          <cell r="AZ1704">
            <v>1</v>
          </cell>
          <cell r="BA1704" t="b">
            <v>1</v>
          </cell>
          <cell r="BB1704" t="b">
            <v>1</v>
          </cell>
          <cell r="BC1704">
            <v>1</v>
          </cell>
        </row>
        <row r="1705">
          <cell r="A1705" t="str">
            <v>8</v>
          </cell>
          <cell r="B1705" t="str">
            <v>2011/02/08</v>
          </cell>
          <cell r="C1705" t="str">
            <v>2011/02/18</v>
          </cell>
          <cell r="D1705">
            <v>0</v>
          </cell>
          <cell r="E1705">
            <v>2137115</v>
          </cell>
          <cell r="F1705" t="str">
            <v>M</v>
          </cell>
          <cell r="G1705" t="str">
            <v>T</v>
          </cell>
          <cell r="H1705" t="str">
            <v>1967/03/29</v>
          </cell>
          <cell r="I1705" t="str">
            <v>ADATC</v>
          </cell>
          <cell r="J1705" t="str">
            <v>R. J. Blackley ADATC</v>
          </cell>
          <cell r="K1705" t="str">
            <v>947336836O</v>
          </cell>
          <cell r="M1705" t="str">
            <v>1105503</v>
          </cell>
          <cell r="N1705" t="str">
            <v>C</v>
          </cell>
          <cell r="O1705" t="str">
            <v>303</v>
          </cell>
          <cell r="P1705" t="str">
            <v>Sandhills</v>
          </cell>
          <cell r="Q1705" t="str">
            <v>Program Completion ADATC only</v>
          </cell>
          <cell r="R1705" t="str">
            <v>Other outpatient and residential non state facilit</v>
          </cell>
          <cell r="S1705" t="str">
            <v>Private residence</v>
          </cell>
          <cell r="T1705" t="str">
            <v>SA</v>
          </cell>
          <cell r="U1705" t="str">
            <v>Randolph</v>
          </cell>
          <cell r="V1705" t="str">
            <v>Randolph</v>
          </cell>
          <cell r="W1705" t="str">
            <v>Randolph</v>
          </cell>
          <cell r="X1705" t="str">
            <v>Sandhills</v>
          </cell>
          <cell r="Y1705" t="str">
            <v>Sandhills Center</v>
          </cell>
          <cell r="AA1705" t="str">
            <v>SELF PAY</v>
          </cell>
          <cell r="AB1705" t="str">
            <v>SELF PAY</v>
          </cell>
          <cell r="AK1705" t="str">
            <v>Self</v>
          </cell>
          <cell r="AL1705">
            <v>44.369863013698627</v>
          </cell>
          <cell r="AM1705">
            <v>1209</v>
          </cell>
          <cell r="AN1705">
            <v>1</v>
          </cell>
          <cell r="AO1705">
            <v>1</v>
          </cell>
          <cell r="AP1705">
            <v>20110223</v>
          </cell>
          <cell r="AQ1705">
            <v>5</v>
          </cell>
          <cell r="AR1705" t="str">
            <v>0-7 Days</v>
          </cell>
          <cell r="AS1705">
            <v>0</v>
          </cell>
          <cell r="AT1705">
            <v>0</v>
          </cell>
          <cell r="AU1705">
            <v>0</v>
          </cell>
          <cell r="AV1705" t="b">
            <v>0</v>
          </cell>
          <cell r="AW1705" t="b">
            <v>1</v>
          </cell>
          <cell r="AX1705" t="b">
            <v>1</v>
          </cell>
          <cell r="AY1705" t="b">
            <v>0</v>
          </cell>
          <cell r="AZ1705">
            <v>1</v>
          </cell>
          <cell r="BA1705" t="b">
            <v>1</v>
          </cell>
          <cell r="BB1705" t="b">
            <v>1</v>
          </cell>
          <cell r="BC1705">
            <v>1</v>
          </cell>
        </row>
        <row r="1706">
          <cell r="A1706" t="str">
            <v>0</v>
          </cell>
          <cell r="B1706" t="str">
            <v>2011/02/08</v>
          </cell>
          <cell r="C1706" t="str">
            <v>2011/03/02</v>
          </cell>
          <cell r="D1706">
            <v>0</v>
          </cell>
          <cell r="E1706">
            <v>2299311</v>
          </cell>
          <cell r="F1706" t="str">
            <v>M</v>
          </cell>
          <cell r="G1706" t="str">
            <v>T</v>
          </cell>
          <cell r="H1706" t="str">
            <v>1980/05/17</v>
          </cell>
          <cell r="I1706" t="str">
            <v>Psych Hospital</v>
          </cell>
          <cell r="J1706" t="str">
            <v>Central Regional Hospital</v>
          </cell>
          <cell r="K1706" t="str">
            <v>901583504R</v>
          </cell>
          <cell r="L1706" t="str">
            <v>901583504R</v>
          </cell>
          <cell r="M1706" t="str">
            <v>1105504</v>
          </cell>
          <cell r="N1706" t="str">
            <v>C</v>
          </cell>
          <cell r="O1706" t="str">
            <v>208</v>
          </cell>
          <cell r="P1706" t="str">
            <v>Five County</v>
          </cell>
          <cell r="Q1706" t="str">
            <v>Direct to Outpatient Commitment</v>
          </cell>
          <cell r="R1706" t="str">
            <v>Other outpatient and residential non state facilit</v>
          </cell>
          <cell r="S1706" t="str">
            <v>Private residence</v>
          </cell>
          <cell r="T1706" t="str">
            <v>MH</v>
          </cell>
          <cell r="U1706" t="str">
            <v>Vance</v>
          </cell>
          <cell r="V1706" t="str">
            <v>Vance</v>
          </cell>
          <cell r="W1706" t="str">
            <v>Vance</v>
          </cell>
          <cell r="X1706" t="str">
            <v>Five County</v>
          </cell>
          <cell r="Y1706" t="str">
            <v>Five County</v>
          </cell>
          <cell r="AA1706" t="str">
            <v>SELF PAY</v>
          </cell>
          <cell r="AB1706" t="str">
            <v>SELF PAY</v>
          </cell>
          <cell r="AC1706" t="str">
            <v>MEDICAID(NC)</v>
          </cell>
          <cell r="AD1706" t="str">
            <v>MEDICAID</v>
          </cell>
          <cell r="AK1706" t="str">
            <v>Medicaid</v>
          </cell>
          <cell r="AL1706">
            <v>31.224657534246575</v>
          </cell>
          <cell r="AM1706">
            <v>392</v>
          </cell>
          <cell r="AN1706">
            <v>1</v>
          </cell>
          <cell r="AO1706">
            <v>1</v>
          </cell>
          <cell r="AP1706">
            <v>20110302</v>
          </cell>
          <cell r="AQ1706">
            <v>0</v>
          </cell>
          <cell r="AR1706" t="str">
            <v>0-7 Days</v>
          </cell>
          <cell r="AS1706">
            <v>0</v>
          </cell>
          <cell r="AT1706">
            <v>0</v>
          </cell>
          <cell r="AU1706">
            <v>1</v>
          </cell>
          <cell r="AV1706" t="b">
            <v>1</v>
          </cell>
          <cell r="AW1706" t="b">
            <v>1</v>
          </cell>
          <cell r="AX1706" t="b">
            <v>1</v>
          </cell>
          <cell r="AY1706" t="b">
            <v>0</v>
          </cell>
          <cell r="AZ1706">
            <v>0</v>
          </cell>
          <cell r="BA1706" t="b">
            <v>1</v>
          </cell>
          <cell r="BB1706" t="b">
            <v>1</v>
          </cell>
          <cell r="BC1706">
            <v>1</v>
          </cell>
        </row>
        <row r="1707">
          <cell r="A1707" t="str">
            <v>0</v>
          </cell>
          <cell r="B1707" t="str">
            <v>2011/02/08</v>
          </cell>
          <cell r="C1707" t="str">
            <v>2011/02/15</v>
          </cell>
          <cell r="D1707">
            <v>0</v>
          </cell>
          <cell r="E1707">
            <v>2302326</v>
          </cell>
          <cell r="F1707" t="str">
            <v>M</v>
          </cell>
          <cell r="G1707" t="str">
            <v>T</v>
          </cell>
          <cell r="H1707" t="str">
            <v>1978/09/29</v>
          </cell>
          <cell r="I1707" t="str">
            <v>Psych Hospital</v>
          </cell>
          <cell r="J1707" t="str">
            <v>Central Regional Hospital</v>
          </cell>
          <cell r="K1707" t="str">
            <v>951789442M</v>
          </cell>
          <cell r="M1707" t="str">
            <v>1105505</v>
          </cell>
          <cell r="N1707" t="str">
            <v>C</v>
          </cell>
          <cell r="O1707" t="str">
            <v>303</v>
          </cell>
          <cell r="P1707" t="str">
            <v>Sandhills</v>
          </cell>
          <cell r="Q1707" t="str">
            <v>Direct with Approval</v>
          </cell>
          <cell r="R1707" t="str">
            <v>Other outpatient and residential non state facilit</v>
          </cell>
          <cell r="S1707" t="str">
            <v>Residental facility excluding nursing homes(halfwa</v>
          </cell>
          <cell r="T1707" t="str">
            <v>SA</v>
          </cell>
          <cell r="U1707" t="str">
            <v>Lee</v>
          </cell>
          <cell r="V1707" t="str">
            <v>Lee</v>
          </cell>
          <cell r="W1707" t="str">
            <v>Lee</v>
          </cell>
          <cell r="X1707" t="str">
            <v>Sandhills</v>
          </cell>
          <cell r="Y1707" t="str">
            <v>Sandhills Center</v>
          </cell>
          <cell r="AA1707" t="str">
            <v>SELF PAY</v>
          </cell>
          <cell r="AB1707" t="str">
            <v>SELF PAY</v>
          </cell>
          <cell r="AK1707" t="str">
            <v>Self</v>
          </cell>
          <cell r="AL1707">
            <v>32.857534246575341</v>
          </cell>
          <cell r="AM1707">
            <v>409</v>
          </cell>
          <cell r="AN1707">
            <v>0</v>
          </cell>
          <cell r="AO1707">
            <v>0</v>
          </cell>
          <cell r="AP1707" t="str">
            <v>.</v>
          </cell>
          <cell r="AQ1707" t="str">
            <v>.</v>
          </cell>
          <cell r="AR1707" t="str">
            <v>Not Seen</v>
          </cell>
          <cell r="AS1707">
            <v>0</v>
          </cell>
          <cell r="AT1707">
            <v>0</v>
          </cell>
          <cell r="AU1707">
            <v>1</v>
          </cell>
          <cell r="AV1707" t="b">
            <v>1</v>
          </cell>
          <cell r="AW1707" t="b">
            <v>1</v>
          </cell>
          <cell r="AX1707" t="b">
            <v>1</v>
          </cell>
          <cell r="AY1707" t="b">
            <v>0</v>
          </cell>
          <cell r="AZ1707">
            <v>0</v>
          </cell>
          <cell r="BA1707" t="b">
            <v>1</v>
          </cell>
          <cell r="BB1707" t="b">
            <v>1</v>
          </cell>
          <cell r="BC1707">
            <v>1</v>
          </cell>
        </row>
        <row r="1708">
          <cell r="A1708" t="str">
            <v>1</v>
          </cell>
          <cell r="B1708" t="str">
            <v>2011/02/08</v>
          </cell>
          <cell r="C1708" t="str">
            <v>2011/02/23</v>
          </cell>
          <cell r="D1708">
            <v>0</v>
          </cell>
          <cell r="E1708">
            <v>1976775</v>
          </cell>
          <cell r="F1708" t="str">
            <v>F</v>
          </cell>
          <cell r="G1708" t="str">
            <v>T</v>
          </cell>
          <cell r="H1708" t="str">
            <v>1966/01/28</v>
          </cell>
          <cell r="I1708" t="str">
            <v>Psych Hospital</v>
          </cell>
          <cell r="J1708" t="str">
            <v>Cherry</v>
          </cell>
          <cell r="K1708" t="str">
            <v>949736754Q</v>
          </cell>
          <cell r="L1708" t="str">
            <v>949736754Q</v>
          </cell>
          <cell r="M1708" t="str">
            <v>1105506</v>
          </cell>
          <cell r="N1708" t="str">
            <v>East</v>
          </cell>
          <cell r="O1708" t="str">
            <v>405</v>
          </cell>
          <cell r="P1708" t="str">
            <v>Beacon Center</v>
          </cell>
          <cell r="Q1708" t="str">
            <v>Direct with Approval</v>
          </cell>
          <cell r="R1708" t="str">
            <v>Unknown</v>
          </cell>
          <cell r="S1708" t="str">
            <v>Unknown</v>
          </cell>
          <cell r="T1708" t="str">
            <v>MH</v>
          </cell>
          <cell r="U1708" t="str">
            <v>Nash</v>
          </cell>
          <cell r="V1708" t="str">
            <v>Nash</v>
          </cell>
          <cell r="W1708" t="str">
            <v>Unknown</v>
          </cell>
          <cell r="Y1708" t="str">
            <v>Beacon Center</v>
          </cell>
          <cell r="AA1708" t="str">
            <v>MEDICARE PART A</v>
          </cell>
          <cell r="AB1708" t="str">
            <v>MEDICARE</v>
          </cell>
          <cell r="AC1708" t="str">
            <v>SELF PAY</v>
          </cell>
          <cell r="AD1708" t="str">
            <v>SELF PAY</v>
          </cell>
          <cell r="AE1708" t="str">
            <v>MEDICAID(NC)</v>
          </cell>
          <cell r="AF1708" t="str">
            <v>MEDICAID</v>
          </cell>
          <cell r="AG1708" t="str">
            <v>MEDICARE PART B</v>
          </cell>
          <cell r="AH1708" t="str">
            <v>MEDICARE</v>
          </cell>
          <cell r="AK1708" t="str">
            <v>Medicaid</v>
          </cell>
          <cell r="AL1708">
            <v>45.534246575342465</v>
          </cell>
          <cell r="AM1708">
            <v>619</v>
          </cell>
          <cell r="AN1708">
            <v>1</v>
          </cell>
          <cell r="AO1708">
            <v>1</v>
          </cell>
          <cell r="AP1708">
            <v>20110223</v>
          </cell>
          <cell r="AQ1708">
            <v>0</v>
          </cell>
          <cell r="AR1708" t="str">
            <v>0-7 Days</v>
          </cell>
          <cell r="AS1708">
            <v>0</v>
          </cell>
          <cell r="AT1708">
            <v>0</v>
          </cell>
          <cell r="AU1708">
            <v>0</v>
          </cell>
          <cell r="AV1708" t="b">
            <v>1</v>
          </cell>
          <cell r="AW1708" t="b">
            <v>1</v>
          </cell>
          <cell r="AX1708" t="b">
            <v>1</v>
          </cell>
          <cell r="AY1708" t="b">
            <v>1</v>
          </cell>
          <cell r="AZ1708">
            <v>0</v>
          </cell>
          <cell r="BA1708" t="b">
            <v>1</v>
          </cell>
          <cell r="BB1708" t="b">
            <v>1</v>
          </cell>
          <cell r="BC1708">
            <v>1</v>
          </cell>
        </row>
        <row r="1709">
          <cell r="A1709" t="str">
            <v>0</v>
          </cell>
          <cell r="B1709" t="str">
            <v>2011/02/08</v>
          </cell>
          <cell r="C1709" t="str">
            <v>2011/02/25</v>
          </cell>
          <cell r="D1709">
            <v>0</v>
          </cell>
          <cell r="E1709">
            <v>2302327</v>
          </cell>
          <cell r="F1709" t="str">
            <v>F</v>
          </cell>
          <cell r="G1709" t="str">
            <v>T</v>
          </cell>
          <cell r="H1709" t="str">
            <v>2000/12/22</v>
          </cell>
          <cell r="I1709" t="str">
            <v>Psych Hospital</v>
          </cell>
          <cell r="J1709" t="str">
            <v>Central Regional Hospital</v>
          </cell>
          <cell r="K1709" t="str">
            <v>951789439M</v>
          </cell>
          <cell r="L1709" t="str">
            <v>242959015</v>
          </cell>
          <cell r="M1709" t="str">
            <v>1105508</v>
          </cell>
          <cell r="N1709" t="str">
            <v>West</v>
          </cell>
          <cell r="O1709" t="str">
            <v>112</v>
          </cell>
          <cell r="P1709" t="str">
            <v>Piedmont</v>
          </cell>
          <cell r="Q1709" t="str">
            <v>Direct with Approval</v>
          </cell>
          <cell r="R1709" t="str">
            <v>Other outpatient and residential non state facilit</v>
          </cell>
          <cell r="S1709" t="str">
            <v>Private residence</v>
          </cell>
          <cell r="T1709" t="str">
            <v>MH</v>
          </cell>
          <cell r="U1709" t="str">
            <v>Rowan</v>
          </cell>
          <cell r="V1709" t="str">
            <v>Forsyth</v>
          </cell>
          <cell r="W1709" t="str">
            <v>Rowan</v>
          </cell>
          <cell r="X1709" t="str">
            <v>Piedmont</v>
          </cell>
          <cell r="Y1709" t="str">
            <v>PBH</v>
          </cell>
          <cell r="AA1709" t="str">
            <v>PBH CARDINAL</v>
          </cell>
          <cell r="AB1709" t="str">
            <v>MEDICAID</v>
          </cell>
          <cell r="AC1709" t="str">
            <v>SELF PAY</v>
          </cell>
          <cell r="AD1709" t="str">
            <v>SELF PAY</v>
          </cell>
          <cell r="AK1709" t="str">
            <v>Medicaid</v>
          </cell>
          <cell r="AL1709">
            <v>10.610958904109589</v>
          </cell>
          <cell r="AM1709">
            <v>410</v>
          </cell>
          <cell r="AN1709">
            <v>0</v>
          </cell>
          <cell r="AO1709">
            <v>0</v>
          </cell>
          <cell r="AP1709" t="str">
            <v>.</v>
          </cell>
          <cell r="AQ1709" t="str">
            <v>.</v>
          </cell>
          <cell r="AR1709" t="str">
            <v>Not Seen</v>
          </cell>
          <cell r="AS1709">
            <v>0</v>
          </cell>
          <cell r="AT1709">
            <v>0</v>
          </cell>
          <cell r="AU1709">
            <v>1</v>
          </cell>
          <cell r="AV1709" t="b">
            <v>1</v>
          </cell>
          <cell r="AW1709" t="b">
            <v>1</v>
          </cell>
          <cell r="AX1709" t="b">
            <v>1</v>
          </cell>
          <cell r="AY1709" t="b">
            <v>0</v>
          </cell>
          <cell r="AZ1709">
            <v>0</v>
          </cell>
          <cell r="BA1709" t="b">
            <v>1</v>
          </cell>
          <cell r="BB1709" t="b">
            <v>1</v>
          </cell>
          <cell r="BC1709">
            <v>0</v>
          </cell>
        </row>
        <row r="1710">
          <cell r="A1710" t="str">
            <v>2</v>
          </cell>
          <cell r="B1710" t="str">
            <v>2011/02/08</v>
          </cell>
          <cell r="C1710" t="str">
            <v>2011/02/17</v>
          </cell>
          <cell r="D1710">
            <v>0</v>
          </cell>
          <cell r="E1710">
            <v>2214033</v>
          </cell>
          <cell r="F1710" t="str">
            <v>F</v>
          </cell>
          <cell r="G1710" t="str">
            <v>T</v>
          </cell>
          <cell r="H1710" t="str">
            <v>1956/06/14</v>
          </cell>
          <cell r="I1710" t="str">
            <v>Psych Hospital</v>
          </cell>
          <cell r="J1710" t="str">
            <v>Broughton</v>
          </cell>
          <cell r="K1710" t="str">
            <v>901302766L</v>
          </cell>
          <cell r="M1710" t="str">
            <v>1105509</v>
          </cell>
          <cell r="N1710" t="str">
            <v>West</v>
          </cell>
          <cell r="O1710" t="str">
            <v>201</v>
          </cell>
          <cell r="P1710" t="str">
            <v>Crossroads</v>
          </cell>
          <cell r="Q1710" t="str">
            <v>Direct with Approval</v>
          </cell>
          <cell r="R1710" t="str">
            <v>Other outpatient and residential non state facilit</v>
          </cell>
          <cell r="S1710" t="str">
            <v>Private residence</v>
          </cell>
          <cell r="T1710" t="str">
            <v>MH</v>
          </cell>
          <cell r="U1710" t="str">
            <v>Iredell</v>
          </cell>
          <cell r="V1710" t="str">
            <v>Iredell</v>
          </cell>
          <cell r="W1710" t="str">
            <v>Iredell</v>
          </cell>
          <cell r="X1710" t="str">
            <v>Crossroads</v>
          </cell>
          <cell r="Y1710" t="str">
            <v>Crossroads</v>
          </cell>
          <cell r="AA1710" t="str">
            <v>SELF PAY</v>
          </cell>
          <cell r="AB1710" t="str">
            <v>SELF PAY</v>
          </cell>
          <cell r="AK1710" t="str">
            <v>Self</v>
          </cell>
          <cell r="AL1710">
            <v>55.164383561643838</v>
          </cell>
          <cell r="AM1710">
            <v>924</v>
          </cell>
          <cell r="AN1710">
            <v>0</v>
          </cell>
          <cell r="AO1710">
            <v>0</v>
          </cell>
          <cell r="AP1710" t="str">
            <v>.</v>
          </cell>
          <cell r="AQ1710" t="str">
            <v>.</v>
          </cell>
          <cell r="AR1710" t="str">
            <v>Not Seen</v>
          </cell>
          <cell r="AS1710">
            <v>0</v>
          </cell>
          <cell r="AT1710">
            <v>0</v>
          </cell>
          <cell r="AU1710">
            <v>1</v>
          </cell>
          <cell r="AV1710" t="b">
            <v>1</v>
          </cell>
          <cell r="AW1710" t="b">
            <v>1</v>
          </cell>
          <cell r="AX1710" t="b">
            <v>1</v>
          </cell>
          <cell r="AY1710" t="b">
            <v>0</v>
          </cell>
          <cell r="AZ1710">
            <v>0</v>
          </cell>
          <cell r="BA1710" t="b">
            <v>1</v>
          </cell>
          <cell r="BB1710" t="b">
            <v>1</v>
          </cell>
          <cell r="BC1710">
            <v>1</v>
          </cell>
        </row>
        <row r="1711">
          <cell r="A1711" t="str">
            <v>0</v>
          </cell>
          <cell r="B1711" t="str">
            <v>2011/02/09</v>
          </cell>
          <cell r="C1711" t="str">
            <v>2011/02/11</v>
          </cell>
          <cell r="D1711">
            <v>0</v>
          </cell>
          <cell r="E1711">
            <v>1855953</v>
          </cell>
          <cell r="F1711" t="str">
            <v>M</v>
          </cell>
          <cell r="G1711" t="str">
            <v>T</v>
          </cell>
          <cell r="H1711" t="str">
            <v>1956/10/13</v>
          </cell>
          <cell r="I1711" t="str">
            <v>Psych Hospital</v>
          </cell>
          <cell r="J1711" t="str">
            <v>Central Regional Hospital</v>
          </cell>
          <cell r="K1711" t="str">
            <v>948202860L</v>
          </cell>
          <cell r="L1711" t="str">
            <v>948202860L</v>
          </cell>
          <cell r="M1711" t="str">
            <v>1105510</v>
          </cell>
          <cell r="N1711" t="str">
            <v>C</v>
          </cell>
          <cell r="O1711" t="str">
            <v>308</v>
          </cell>
          <cell r="P1711" t="str">
            <v>Wake</v>
          </cell>
          <cell r="Q1711" t="str">
            <v>Direct with Approval</v>
          </cell>
          <cell r="R1711" t="str">
            <v>Other outpatient and residential non state facilit</v>
          </cell>
          <cell r="S1711" t="str">
            <v>Foster family alternative family living</v>
          </cell>
          <cell r="T1711" t="str">
            <v>MH</v>
          </cell>
          <cell r="U1711" t="str">
            <v>Wake</v>
          </cell>
          <cell r="V1711" t="str">
            <v>Wake</v>
          </cell>
          <cell r="W1711" t="str">
            <v>Wake</v>
          </cell>
          <cell r="X1711" t="str">
            <v>Sandhills</v>
          </cell>
          <cell r="Y1711" t="str">
            <v>Sandhills Center</v>
          </cell>
          <cell r="AA1711" t="str">
            <v>SELF PAY</v>
          </cell>
          <cell r="AB1711" t="str">
            <v>SELF PAY</v>
          </cell>
          <cell r="AC1711" t="str">
            <v>MEDICAID(NC)</v>
          </cell>
          <cell r="AD1711" t="str">
            <v>MEDICAID</v>
          </cell>
          <cell r="AK1711" t="str">
            <v>Medicaid</v>
          </cell>
          <cell r="AL1711">
            <v>54.832876712328769</v>
          </cell>
          <cell r="AM1711">
            <v>233</v>
          </cell>
          <cell r="AN1711">
            <v>1</v>
          </cell>
          <cell r="AO1711">
            <v>1</v>
          </cell>
          <cell r="AP1711">
            <v>20110214</v>
          </cell>
          <cell r="AQ1711">
            <v>3</v>
          </cell>
          <cell r="AR1711" t="str">
            <v>0-7 Days</v>
          </cell>
          <cell r="AS1711">
            <v>0</v>
          </cell>
          <cell r="AT1711">
            <v>0</v>
          </cell>
          <cell r="AU1711">
            <v>1</v>
          </cell>
          <cell r="AV1711" t="b">
            <v>1</v>
          </cell>
          <cell r="AW1711" t="b">
            <v>1</v>
          </cell>
          <cell r="AX1711" t="b">
            <v>1</v>
          </cell>
          <cell r="AY1711" t="b">
            <v>0</v>
          </cell>
          <cell r="AZ1711">
            <v>0</v>
          </cell>
          <cell r="BA1711" t="b">
            <v>1</v>
          </cell>
          <cell r="BB1711" t="b">
            <v>1</v>
          </cell>
          <cell r="BC1711">
            <v>1</v>
          </cell>
        </row>
        <row r="1712">
          <cell r="A1712" t="str">
            <v>H</v>
          </cell>
          <cell r="B1712" t="str">
            <v>2011/02/09</v>
          </cell>
          <cell r="C1712" t="str">
            <v>2011/03/02</v>
          </cell>
          <cell r="D1712">
            <v>0</v>
          </cell>
          <cell r="E1712">
            <v>2302334</v>
          </cell>
          <cell r="F1712" t="str">
            <v>M</v>
          </cell>
          <cell r="G1712" t="str">
            <v>T</v>
          </cell>
          <cell r="H1712" t="str">
            <v>1982/01/04</v>
          </cell>
          <cell r="I1712" t="str">
            <v>ADATC</v>
          </cell>
          <cell r="J1712" t="str">
            <v>J F Keith ADATC</v>
          </cell>
          <cell r="K1712" t="str">
            <v>951695008Q</v>
          </cell>
          <cell r="M1712" t="str">
            <v>1105516</v>
          </cell>
          <cell r="N1712" t="str">
            <v>West</v>
          </cell>
          <cell r="O1712" t="str">
            <v>101</v>
          </cell>
          <cell r="P1712" t="str">
            <v>Smoky Mountain</v>
          </cell>
          <cell r="Q1712" t="str">
            <v>Program Completion ADATC only</v>
          </cell>
          <cell r="R1712" t="str">
            <v>Other outpatient and residential non state facilit</v>
          </cell>
          <cell r="S1712" t="str">
            <v>Residental facility excluding nursing homes(halfwa</v>
          </cell>
          <cell r="T1712" t="str">
            <v>SA</v>
          </cell>
          <cell r="U1712" t="str">
            <v>Jackson</v>
          </cell>
          <cell r="V1712" t="str">
            <v>Jackson</v>
          </cell>
          <cell r="W1712" t="str">
            <v>Buncombe</v>
          </cell>
          <cell r="Y1712" t="str">
            <v>Smoky Mountain Center</v>
          </cell>
          <cell r="AA1712" t="str">
            <v>SELF PAY</v>
          </cell>
          <cell r="AB1712" t="str">
            <v>SELF PAY</v>
          </cell>
          <cell r="AK1712" t="str">
            <v>Self</v>
          </cell>
          <cell r="AL1712">
            <v>29.589041095890412</v>
          </cell>
          <cell r="AM1712">
            <v>1653</v>
          </cell>
          <cell r="AN1712">
            <v>1</v>
          </cell>
          <cell r="AO1712">
            <v>1</v>
          </cell>
          <cell r="AP1712">
            <v>20110314</v>
          </cell>
          <cell r="AQ1712">
            <v>12</v>
          </cell>
          <cell r="AR1712" t="str">
            <v>8-30 Days</v>
          </cell>
          <cell r="AS1712">
            <v>0</v>
          </cell>
          <cell r="AT1712">
            <v>0</v>
          </cell>
          <cell r="AU1712">
            <v>0</v>
          </cell>
          <cell r="AV1712" t="b">
            <v>0</v>
          </cell>
          <cell r="AW1712" t="b">
            <v>1</v>
          </cell>
          <cell r="AX1712" t="b">
            <v>1</v>
          </cell>
          <cell r="AY1712" t="b">
            <v>0</v>
          </cell>
          <cell r="AZ1712">
            <v>1</v>
          </cell>
          <cell r="BA1712" t="b">
            <v>1</v>
          </cell>
          <cell r="BB1712" t="b">
            <v>1</v>
          </cell>
          <cell r="BC1712">
            <v>1</v>
          </cell>
        </row>
        <row r="1713">
          <cell r="A1713" t="str">
            <v>H</v>
          </cell>
          <cell r="B1713" t="str">
            <v>2011/02/09</v>
          </cell>
          <cell r="C1713" t="str">
            <v>2011/03/02</v>
          </cell>
          <cell r="D1713">
            <v>0</v>
          </cell>
          <cell r="E1713">
            <v>2187791</v>
          </cell>
          <cell r="F1713" t="str">
            <v>M</v>
          </cell>
          <cell r="G1713" t="str">
            <v>T</v>
          </cell>
          <cell r="H1713" t="str">
            <v>1978/02/26</v>
          </cell>
          <cell r="I1713" t="str">
            <v>ADATC</v>
          </cell>
          <cell r="J1713" t="str">
            <v>J F Keith ADATC</v>
          </cell>
          <cell r="K1713" t="str">
            <v>950325107T</v>
          </cell>
          <cell r="M1713" t="str">
            <v>1105517</v>
          </cell>
          <cell r="N1713" t="str">
            <v>West</v>
          </cell>
          <cell r="O1713" t="str">
            <v>101</v>
          </cell>
          <cell r="P1713" t="str">
            <v>Smoky Mountain</v>
          </cell>
          <cell r="Q1713" t="str">
            <v>Program Completion ADATC only</v>
          </cell>
          <cell r="R1713" t="str">
            <v>Other outpatient and residential non state facilit</v>
          </cell>
          <cell r="S1713" t="str">
            <v>Residental facility excluding nursing homes(halfwa</v>
          </cell>
          <cell r="T1713" t="str">
            <v>SA</v>
          </cell>
          <cell r="U1713" t="str">
            <v>Cherokee</v>
          </cell>
          <cell r="V1713" t="str">
            <v>Cherokee</v>
          </cell>
          <cell r="W1713" t="str">
            <v>Buncombe</v>
          </cell>
          <cell r="Y1713" t="str">
            <v>Smoky Mountain Center</v>
          </cell>
          <cell r="AA1713" t="str">
            <v>SELF PAY</v>
          </cell>
          <cell r="AB1713" t="str">
            <v>SELF PAY</v>
          </cell>
          <cell r="AK1713" t="str">
            <v>Self</v>
          </cell>
          <cell r="AL1713">
            <v>33.446575342465756</v>
          </cell>
          <cell r="AM1713">
            <v>1552</v>
          </cell>
          <cell r="AN1713">
            <v>1</v>
          </cell>
          <cell r="AO1713">
            <v>1</v>
          </cell>
          <cell r="AP1713">
            <v>20110302</v>
          </cell>
          <cell r="AQ1713">
            <v>0</v>
          </cell>
          <cell r="AR1713" t="str">
            <v>0-7 Days</v>
          </cell>
          <cell r="AS1713">
            <v>0</v>
          </cell>
          <cell r="AT1713">
            <v>0</v>
          </cell>
          <cell r="AU1713">
            <v>0</v>
          </cell>
          <cell r="AV1713" t="b">
            <v>0</v>
          </cell>
          <cell r="AW1713" t="b">
            <v>1</v>
          </cell>
          <cell r="AX1713" t="b">
            <v>1</v>
          </cell>
          <cell r="AY1713" t="b">
            <v>0</v>
          </cell>
          <cell r="AZ1713">
            <v>1</v>
          </cell>
          <cell r="BA1713" t="b">
            <v>1</v>
          </cell>
          <cell r="BB1713" t="b">
            <v>1</v>
          </cell>
          <cell r="BC1713">
            <v>1</v>
          </cell>
        </row>
        <row r="1714">
          <cell r="A1714" t="str">
            <v>H</v>
          </cell>
          <cell r="B1714" t="str">
            <v>2011/02/09</v>
          </cell>
          <cell r="C1714" t="str">
            <v>2011/02/23</v>
          </cell>
          <cell r="D1714">
            <v>0</v>
          </cell>
          <cell r="E1714">
            <v>2302335</v>
          </cell>
          <cell r="F1714" t="str">
            <v>M</v>
          </cell>
          <cell r="G1714" t="str">
            <v>T</v>
          </cell>
          <cell r="H1714" t="str">
            <v>1986/10/18</v>
          </cell>
          <cell r="I1714" t="str">
            <v>ADATC</v>
          </cell>
          <cell r="J1714" t="str">
            <v>J F Keith ADATC</v>
          </cell>
          <cell r="K1714" t="str">
            <v>950545306K</v>
          </cell>
          <cell r="M1714" t="str">
            <v>1105518</v>
          </cell>
          <cell r="N1714" t="str">
            <v>West</v>
          </cell>
          <cell r="O1714" t="str">
            <v>101</v>
          </cell>
          <cell r="P1714" t="str">
            <v>Smoky Mountain</v>
          </cell>
          <cell r="Q1714" t="str">
            <v>Program Completion ADATC only</v>
          </cell>
          <cell r="R1714" t="str">
            <v>Other outpatient and residential non state facilit</v>
          </cell>
          <cell r="S1714" t="str">
            <v>Private residence</v>
          </cell>
          <cell r="T1714" t="str">
            <v>SA</v>
          </cell>
          <cell r="U1714" t="str">
            <v>Caldwell</v>
          </cell>
          <cell r="V1714" t="str">
            <v>Caldwell</v>
          </cell>
          <cell r="W1714" t="str">
            <v>Caldwell</v>
          </cell>
          <cell r="X1714" t="str">
            <v>Smoky Mountain</v>
          </cell>
          <cell r="Y1714" t="str">
            <v>Smoky Mountain Center</v>
          </cell>
          <cell r="AA1714" t="str">
            <v>SELF PAY</v>
          </cell>
          <cell r="AB1714" t="str">
            <v>SELF PAY</v>
          </cell>
          <cell r="AK1714" t="str">
            <v>Self</v>
          </cell>
          <cell r="AL1714">
            <v>24.8</v>
          </cell>
          <cell r="AM1714">
            <v>1654</v>
          </cell>
          <cell r="AN1714">
            <v>0</v>
          </cell>
          <cell r="AO1714">
            <v>0</v>
          </cell>
          <cell r="AP1714" t="str">
            <v>.</v>
          </cell>
          <cell r="AQ1714" t="str">
            <v>.</v>
          </cell>
          <cell r="AR1714" t="str">
            <v>Not Seen</v>
          </cell>
          <cell r="AS1714">
            <v>0</v>
          </cell>
          <cell r="AT1714">
            <v>0</v>
          </cell>
          <cell r="AU1714">
            <v>0</v>
          </cell>
          <cell r="AV1714" t="b">
            <v>0</v>
          </cell>
          <cell r="AW1714" t="b">
            <v>1</v>
          </cell>
          <cell r="AX1714" t="b">
            <v>1</v>
          </cell>
          <cell r="AY1714" t="b">
            <v>0</v>
          </cell>
          <cell r="AZ1714">
            <v>1</v>
          </cell>
          <cell r="BA1714" t="b">
            <v>1</v>
          </cell>
          <cell r="BB1714" t="b">
            <v>1</v>
          </cell>
          <cell r="BC1714">
            <v>1</v>
          </cell>
        </row>
        <row r="1715">
          <cell r="A1715" t="str">
            <v>Q</v>
          </cell>
          <cell r="B1715" t="str">
            <v>2011/02/11</v>
          </cell>
          <cell r="C1715" t="str">
            <v>2011/03/02</v>
          </cell>
          <cell r="D1715">
            <v>0</v>
          </cell>
          <cell r="E1715">
            <v>2309299</v>
          </cell>
          <cell r="F1715" t="str">
            <v>F</v>
          </cell>
          <cell r="G1715" t="str">
            <v>T</v>
          </cell>
          <cell r="H1715" t="str">
            <v>1961/10/18</v>
          </cell>
          <cell r="I1715" t="str">
            <v>ADATC</v>
          </cell>
          <cell r="J1715" t="str">
            <v>W.B. Jones ADATC</v>
          </cell>
          <cell r="K1715" t="str">
            <v>950464269L</v>
          </cell>
          <cell r="M1715" t="str">
            <v>1105519</v>
          </cell>
          <cell r="N1715" t="str">
            <v>East</v>
          </cell>
          <cell r="O1715" t="str">
            <v>402</v>
          </cell>
          <cell r="P1715" t="str">
            <v>Onslow Carteret</v>
          </cell>
          <cell r="Q1715" t="str">
            <v>Program Completion ADATC only</v>
          </cell>
          <cell r="R1715" t="str">
            <v>Other outpatient and residential non state facilit</v>
          </cell>
          <cell r="S1715" t="str">
            <v>Residental facility excluding nursing homes(halfwa</v>
          </cell>
          <cell r="T1715" t="str">
            <v>SA</v>
          </cell>
          <cell r="U1715" t="str">
            <v>Onslow</v>
          </cell>
          <cell r="V1715" t="str">
            <v>Onslow</v>
          </cell>
          <cell r="W1715" t="str">
            <v>Carteret</v>
          </cell>
          <cell r="X1715" t="str">
            <v>Onslow Carteret</v>
          </cell>
          <cell r="Y1715" t="str">
            <v>Onslow-Carteret</v>
          </cell>
          <cell r="AA1715" t="str">
            <v>SELF PAY</v>
          </cell>
          <cell r="AB1715" t="str">
            <v>SELF PAY</v>
          </cell>
          <cell r="AK1715" t="str">
            <v>Self</v>
          </cell>
          <cell r="AL1715">
            <v>49.816438356164383</v>
          </cell>
          <cell r="AM1715">
            <v>2070</v>
          </cell>
          <cell r="AN1715">
            <v>1</v>
          </cell>
          <cell r="AO1715">
            <v>1</v>
          </cell>
          <cell r="AP1715">
            <v>20110304</v>
          </cell>
          <cell r="AQ1715">
            <v>2</v>
          </cell>
          <cell r="AR1715" t="str">
            <v>0-7 Days</v>
          </cell>
          <cell r="AS1715">
            <v>0</v>
          </cell>
          <cell r="AT1715">
            <v>0</v>
          </cell>
          <cell r="AU1715">
            <v>0</v>
          </cell>
          <cell r="AV1715" t="b">
            <v>0</v>
          </cell>
          <cell r="AW1715" t="b">
            <v>1</v>
          </cell>
          <cell r="AX1715" t="b">
            <v>1</v>
          </cell>
          <cell r="AY1715" t="b">
            <v>0</v>
          </cell>
          <cell r="AZ1715">
            <v>1</v>
          </cell>
          <cell r="BA1715" t="b">
            <v>1</v>
          </cell>
          <cell r="BB1715" t="b">
            <v>1</v>
          </cell>
          <cell r="BC1715">
            <v>1</v>
          </cell>
        </row>
        <row r="1716">
          <cell r="A1716" t="str">
            <v>Q</v>
          </cell>
          <cell r="B1716" t="str">
            <v>2011/03/03</v>
          </cell>
          <cell r="C1716" t="str">
            <v>2011/03/17</v>
          </cell>
          <cell r="D1716">
            <v>0</v>
          </cell>
          <cell r="E1716">
            <v>2309410</v>
          </cell>
          <cell r="F1716" t="str">
            <v>F</v>
          </cell>
          <cell r="G1716" t="str">
            <v>T</v>
          </cell>
          <cell r="H1716" t="str">
            <v>1959/01/26</v>
          </cell>
          <cell r="I1716" t="str">
            <v>ADATC</v>
          </cell>
          <cell r="J1716" t="str">
            <v>W.B. Jones ADATC</v>
          </cell>
          <cell r="K1716" t="str">
            <v>951821895L</v>
          </cell>
          <cell r="M1716" t="str">
            <v>1105521</v>
          </cell>
          <cell r="N1716" t="str">
            <v>East</v>
          </cell>
          <cell r="O1716" t="str">
            <v>412</v>
          </cell>
          <cell r="P1716" t="str">
            <v>Albemarle</v>
          </cell>
          <cell r="Q1716" t="str">
            <v>Program Completion ADATC only</v>
          </cell>
          <cell r="R1716" t="str">
            <v>Other outpatient and residential non state facilit</v>
          </cell>
          <cell r="S1716" t="str">
            <v>Private residence</v>
          </cell>
          <cell r="T1716" t="str">
            <v>SA</v>
          </cell>
          <cell r="U1716" t="str">
            <v>Currituck</v>
          </cell>
          <cell r="V1716" t="str">
            <v>Currituck</v>
          </cell>
          <cell r="W1716" t="str">
            <v>Currituck</v>
          </cell>
          <cell r="X1716" t="str">
            <v>ECBH</v>
          </cell>
          <cell r="Y1716" t="str">
            <v>East Carolina Behavioral Health</v>
          </cell>
          <cell r="AA1716" t="str">
            <v>SELF PAY</v>
          </cell>
          <cell r="AB1716" t="str">
            <v>SELF PAY</v>
          </cell>
          <cell r="AK1716" t="str">
            <v>Self</v>
          </cell>
          <cell r="AL1716">
            <v>52.545205479452058</v>
          </cell>
          <cell r="AM1716">
            <v>2096</v>
          </cell>
          <cell r="AN1716">
            <v>0</v>
          </cell>
          <cell r="AO1716">
            <v>0</v>
          </cell>
          <cell r="AP1716" t="str">
            <v>.</v>
          </cell>
          <cell r="AQ1716" t="str">
            <v>.</v>
          </cell>
          <cell r="AR1716" t="str">
            <v>Not Seen</v>
          </cell>
          <cell r="AS1716">
            <v>0</v>
          </cell>
          <cell r="AT1716">
            <v>0</v>
          </cell>
          <cell r="AU1716">
            <v>0</v>
          </cell>
          <cell r="AV1716" t="b">
            <v>0</v>
          </cell>
          <cell r="AW1716" t="b">
            <v>1</v>
          </cell>
          <cell r="AX1716" t="b">
            <v>1</v>
          </cell>
          <cell r="AY1716" t="b">
            <v>0</v>
          </cell>
          <cell r="AZ1716">
            <v>1</v>
          </cell>
          <cell r="BA1716" t="b">
            <v>1</v>
          </cell>
          <cell r="BB1716" t="b">
            <v>1</v>
          </cell>
          <cell r="BC1716">
            <v>1</v>
          </cell>
        </row>
        <row r="1717">
          <cell r="A1717" t="str">
            <v>Q</v>
          </cell>
          <cell r="B1717" t="str">
            <v>2011/02/25</v>
          </cell>
          <cell r="C1717" t="str">
            <v>2011/03/18</v>
          </cell>
          <cell r="D1717">
            <v>0</v>
          </cell>
          <cell r="E1717">
            <v>1955105</v>
          </cell>
          <cell r="F1717" t="str">
            <v>F</v>
          </cell>
          <cell r="G1717" t="str">
            <v>T</v>
          </cell>
          <cell r="H1717" t="str">
            <v>1990/04/04</v>
          </cell>
          <cell r="I1717" t="str">
            <v>ADATC</v>
          </cell>
          <cell r="J1717" t="str">
            <v>W.B. Jones ADATC</v>
          </cell>
          <cell r="K1717" t="str">
            <v>900135305N</v>
          </cell>
          <cell r="L1717" t="str">
            <v>900-13-5305-N</v>
          </cell>
          <cell r="M1717" t="str">
            <v>1105525</v>
          </cell>
          <cell r="N1717" t="str">
            <v>East</v>
          </cell>
          <cell r="O1717" t="str">
            <v>412</v>
          </cell>
          <cell r="P1717" t="str">
            <v>Albemarle</v>
          </cell>
          <cell r="Q1717" t="str">
            <v>Program Completion ADATC only</v>
          </cell>
          <cell r="R1717" t="str">
            <v>Other outpatient and residential non state facilit</v>
          </cell>
          <cell r="S1717" t="str">
            <v>Private residence</v>
          </cell>
          <cell r="T1717" t="str">
            <v>SA</v>
          </cell>
          <cell r="U1717" t="str">
            <v>Dare</v>
          </cell>
          <cell r="V1717" t="str">
            <v>Dare</v>
          </cell>
          <cell r="W1717" t="str">
            <v>Dare</v>
          </cell>
          <cell r="X1717" t="str">
            <v>ECBH</v>
          </cell>
          <cell r="Y1717" t="str">
            <v>East Carolina Behavioral Health</v>
          </cell>
          <cell r="AA1717" t="str">
            <v>SELF PAY</v>
          </cell>
          <cell r="AB1717" t="str">
            <v>SELF PAY</v>
          </cell>
          <cell r="AK1717" t="str">
            <v>Self</v>
          </cell>
          <cell r="AL1717">
            <v>21.336986301369862</v>
          </cell>
          <cell r="AM1717">
            <v>1903</v>
          </cell>
          <cell r="AN1717">
            <v>1</v>
          </cell>
          <cell r="AO1717">
            <v>1</v>
          </cell>
          <cell r="AP1717">
            <v>20110412</v>
          </cell>
          <cell r="AQ1717">
            <v>25</v>
          </cell>
          <cell r="AR1717" t="str">
            <v>8-30 Days</v>
          </cell>
          <cell r="AS1717">
            <v>0</v>
          </cell>
          <cell r="AT1717">
            <v>0</v>
          </cell>
          <cell r="AU1717">
            <v>0</v>
          </cell>
          <cell r="AV1717" t="b">
            <v>0</v>
          </cell>
          <cell r="AW1717" t="b">
            <v>1</v>
          </cell>
          <cell r="AX1717" t="b">
            <v>1</v>
          </cell>
          <cell r="AY1717" t="b">
            <v>0</v>
          </cell>
          <cell r="AZ1717">
            <v>1</v>
          </cell>
          <cell r="BA1717" t="b">
            <v>1</v>
          </cell>
          <cell r="BB1717" t="b">
            <v>1</v>
          </cell>
          <cell r="BC1717">
            <v>1</v>
          </cell>
        </row>
        <row r="1718">
          <cell r="A1718" t="str">
            <v>Q</v>
          </cell>
          <cell r="B1718" t="str">
            <v>2011/02/16</v>
          </cell>
          <cell r="C1718" t="str">
            <v>2011/03/01</v>
          </cell>
          <cell r="D1718">
            <v>0</v>
          </cell>
          <cell r="E1718">
            <v>2309324</v>
          </cell>
          <cell r="F1718" t="str">
            <v>M</v>
          </cell>
          <cell r="G1718" t="str">
            <v>T</v>
          </cell>
          <cell r="H1718" t="str">
            <v>1963/09/03</v>
          </cell>
          <cell r="I1718" t="str">
            <v>ADATC</v>
          </cell>
          <cell r="J1718" t="str">
            <v>W.B. Jones ADATC</v>
          </cell>
          <cell r="K1718" t="str">
            <v>948134016N</v>
          </cell>
          <cell r="M1718" t="str">
            <v>1105526</v>
          </cell>
          <cell r="N1718" t="str">
            <v>East</v>
          </cell>
          <cell r="O1718" t="str">
            <v>305</v>
          </cell>
          <cell r="P1718" t="str">
            <v>Cumberland</v>
          </cell>
          <cell r="Q1718" t="str">
            <v>Program Completion ADATC only</v>
          </cell>
          <cell r="R1718" t="str">
            <v>Other outpatient and residential non state facilit</v>
          </cell>
          <cell r="S1718" t="str">
            <v>Private residence</v>
          </cell>
          <cell r="T1718" t="str">
            <v>SA</v>
          </cell>
          <cell r="U1718" t="str">
            <v>Cumberland</v>
          </cell>
          <cell r="V1718" t="str">
            <v>Cumberland</v>
          </cell>
          <cell r="W1718" t="str">
            <v>Cumberland</v>
          </cell>
          <cell r="X1718" t="str">
            <v>Cumberland</v>
          </cell>
          <cell r="Y1718" t="str">
            <v>Cumberland</v>
          </cell>
          <cell r="AA1718" t="str">
            <v>SELF PAY</v>
          </cell>
          <cell r="AB1718" t="str">
            <v>SELF PAY</v>
          </cell>
          <cell r="AK1718" t="str">
            <v>Self</v>
          </cell>
          <cell r="AL1718">
            <v>47.939726027397263</v>
          </cell>
          <cell r="AM1718">
            <v>2076</v>
          </cell>
          <cell r="AN1718">
            <v>1</v>
          </cell>
          <cell r="AO1718">
            <v>1</v>
          </cell>
          <cell r="AP1718">
            <v>20110303</v>
          </cell>
          <cell r="AQ1718">
            <v>2</v>
          </cell>
          <cell r="AR1718" t="str">
            <v>0-7 Days</v>
          </cell>
          <cell r="AS1718">
            <v>0</v>
          </cell>
          <cell r="AT1718">
            <v>0</v>
          </cell>
          <cell r="AU1718">
            <v>0</v>
          </cell>
          <cell r="AV1718" t="b">
            <v>0</v>
          </cell>
          <cell r="AW1718" t="b">
            <v>1</v>
          </cell>
          <cell r="AX1718" t="b">
            <v>1</v>
          </cell>
          <cell r="AY1718" t="b">
            <v>0</v>
          </cell>
          <cell r="AZ1718">
            <v>1</v>
          </cell>
          <cell r="BA1718" t="b">
            <v>1</v>
          </cell>
          <cell r="BB1718" t="b">
            <v>1</v>
          </cell>
          <cell r="BC1718">
            <v>1</v>
          </cell>
        </row>
        <row r="1719">
          <cell r="A1719" t="str">
            <v>Q</v>
          </cell>
          <cell r="B1719" t="str">
            <v>2011/02/28</v>
          </cell>
          <cell r="C1719" t="str">
            <v>2011/03/11</v>
          </cell>
          <cell r="D1719">
            <v>0</v>
          </cell>
          <cell r="E1719">
            <v>1314497</v>
          </cell>
          <cell r="F1719" t="str">
            <v>F</v>
          </cell>
          <cell r="G1719" t="str">
            <v>T</v>
          </cell>
          <cell r="H1719" t="str">
            <v>1965/10/05</v>
          </cell>
          <cell r="I1719" t="str">
            <v>ADATC</v>
          </cell>
          <cell r="J1719" t="str">
            <v>W.B. Jones ADATC</v>
          </cell>
          <cell r="K1719" t="str">
            <v>947298818L</v>
          </cell>
          <cell r="M1719" t="str">
            <v>1105527</v>
          </cell>
          <cell r="N1719" t="str">
            <v>East</v>
          </cell>
          <cell r="O1719" t="str">
            <v>304</v>
          </cell>
          <cell r="P1719" t="str">
            <v>Southeastern Regional</v>
          </cell>
          <cell r="Q1719" t="str">
            <v>Therapeutic discharge  (patient is non-compliant with program guidelines - without physical or verbal altercation)</v>
          </cell>
          <cell r="R1719" t="str">
            <v>Other outpatient and residential non state facilit</v>
          </cell>
          <cell r="S1719" t="str">
            <v>Private residence</v>
          </cell>
          <cell r="T1719" t="str">
            <v>SA</v>
          </cell>
          <cell r="U1719" t="str">
            <v>Columbus</v>
          </cell>
          <cell r="V1719" t="str">
            <v>Columbus</v>
          </cell>
          <cell r="W1719" t="str">
            <v>Columbus</v>
          </cell>
          <cell r="X1719" t="str">
            <v>Southeastern Regional</v>
          </cell>
          <cell r="Y1719" t="str">
            <v>Southeastern Regional</v>
          </cell>
          <cell r="AA1719" t="str">
            <v>SELF PAY</v>
          </cell>
          <cell r="AB1719" t="str">
            <v>SELF PAY</v>
          </cell>
          <cell r="AK1719" t="str">
            <v>Self</v>
          </cell>
          <cell r="AL1719">
            <v>45.849315068493148</v>
          </cell>
          <cell r="AM1719">
            <v>1823</v>
          </cell>
          <cell r="AN1719">
            <v>0</v>
          </cell>
          <cell r="AO1719">
            <v>0</v>
          </cell>
          <cell r="AP1719" t="str">
            <v>.</v>
          </cell>
          <cell r="AQ1719" t="str">
            <v>.</v>
          </cell>
          <cell r="AR1719" t="str">
            <v>Not Seen</v>
          </cell>
          <cell r="AS1719">
            <v>0</v>
          </cell>
          <cell r="AT1719">
            <v>0</v>
          </cell>
          <cell r="AU1719">
            <v>0</v>
          </cell>
          <cell r="AV1719" t="b">
            <v>0</v>
          </cell>
          <cell r="AW1719" t="b">
            <v>1</v>
          </cell>
          <cell r="AX1719" t="b">
            <v>1</v>
          </cell>
          <cell r="AY1719" t="b">
            <v>0</v>
          </cell>
          <cell r="AZ1719">
            <v>0</v>
          </cell>
          <cell r="BA1719" t="b">
            <v>0</v>
          </cell>
          <cell r="BB1719" t="b">
            <v>1</v>
          </cell>
          <cell r="BC1719">
            <v>1</v>
          </cell>
        </row>
        <row r="1720">
          <cell r="A1720" t="str">
            <v>H</v>
          </cell>
          <cell r="B1720" t="str">
            <v>2011/02/09</v>
          </cell>
          <cell r="C1720" t="str">
            <v>2011/02/15</v>
          </cell>
          <cell r="D1720">
            <v>0</v>
          </cell>
          <cell r="E1720">
            <v>1846443</v>
          </cell>
          <cell r="F1720" t="str">
            <v>M</v>
          </cell>
          <cell r="G1720" t="str">
            <v>T</v>
          </cell>
          <cell r="H1720" t="str">
            <v>1982/07/26</v>
          </cell>
          <cell r="I1720" t="str">
            <v>ADATC</v>
          </cell>
          <cell r="J1720" t="str">
            <v>J F Keith ADATC</v>
          </cell>
          <cell r="K1720" t="str">
            <v>948886517M</v>
          </cell>
          <cell r="M1720" t="str">
            <v>1105528</v>
          </cell>
          <cell r="N1720" t="str">
            <v>West</v>
          </cell>
          <cell r="O1720" t="str">
            <v>113</v>
          </cell>
          <cell r="P1720" t="str">
            <v>Western Highlands</v>
          </cell>
          <cell r="Q1720" t="str">
            <v>Program Completion ADATC only</v>
          </cell>
          <cell r="R1720" t="str">
            <v>Other outpatient and residential non state facilit</v>
          </cell>
          <cell r="S1720" t="str">
            <v>Private residence</v>
          </cell>
          <cell r="T1720" t="str">
            <v>SA</v>
          </cell>
          <cell r="U1720" t="str">
            <v>Yancey</v>
          </cell>
          <cell r="V1720" t="str">
            <v>Yancey</v>
          </cell>
          <cell r="W1720" t="str">
            <v>Yancey</v>
          </cell>
          <cell r="Y1720" t="str">
            <v>Western Highlands</v>
          </cell>
          <cell r="AA1720" t="str">
            <v>SELF PAY</v>
          </cell>
          <cell r="AB1720" t="str">
            <v>SELF PAY</v>
          </cell>
          <cell r="AK1720" t="str">
            <v>Self</v>
          </cell>
          <cell r="AL1720">
            <v>29.032876712328768</v>
          </cell>
          <cell r="AM1720">
            <v>1481</v>
          </cell>
          <cell r="AN1720">
            <v>0</v>
          </cell>
          <cell r="AO1720">
            <v>0</v>
          </cell>
          <cell r="AP1720" t="str">
            <v>.</v>
          </cell>
          <cell r="AQ1720" t="str">
            <v>.</v>
          </cell>
          <cell r="AR1720" t="str">
            <v>Not Seen</v>
          </cell>
          <cell r="AS1720">
            <v>0</v>
          </cell>
          <cell r="AT1720">
            <v>0</v>
          </cell>
          <cell r="AU1720">
            <v>0</v>
          </cell>
          <cell r="AV1720" t="b">
            <v>0</v>
          </cell>
          <cell r="AW1720" t="b">
            <v>1</v>
          </cell>
          <cell r="AX1720" t="b">
            <v>1</v>
          </cell>
          <cell r="AY1720" t="b">
            <v>0</v>
          </cell>
          <cell r="AZ1720">
            <v>1</v>
          </cell>
          <cell r="BA1720" t="b">
            <v>1</v>
          </cell>
          <cell r="BB1720" t="b">
            <v>1</v>
          </cell>
          <cell r="BC1720">
            <v>1</v>
          </cell>
        </row>
        <row r="1721">
          <cell r="A1721" t="str">
            <v>0</v>
          </cell>
          <cell r="B1721" t="str">
            <v>2011/02/09</v>
          </cell>
          <cell r="C1721" t="str">
            <v>2011/02/18</v>
          </cell>
          <cell r="D1721">
            <v>0</v>
          </cell>
          <cell r="E1721">
            <v>1215288</v>
          </cell>
          <cell r="F1721" t="str">
            <v>M</v>
          </cell>
          <cell r="G1721" t="str">
            <v>T</v>
          </cell>
          <cell r="H1721" t="str">
            <v>1994/07/31</v>
          </cell>
          <cell r="I1721" t="str">
            <v>Psych Hospital</v>
          </cell>
          <cell r="J1721" t="str">
            <v>Central Regional Hospital</v>
          </cell>
          <cell r="K1721" t="str">
            <v>901161574N</v>
          </cell>
          <cell r="L1721" t="str">
            <v>901161574N</v>
          </cell>
          <cell r="M1721" t="str">
            <v>1105530</v>
          </cell>
          <cell r="N1721" t="str">
            <v>C</v>
          </cell>
          <cell r="O1721" t="str">
            <v>303</v>
          </cell>
          <cell r="P1721" t="str">
            <v>Sandhills</v>
          </cell>
          <cell r="Q1721" t="str">
            <v>Direct with Approval</v>
          </cell>
          <cell r="R1721" t="str">
            <v>Other outpatient and residential non state facilit</v>
          </cell>
          <cell r="S1721" t="str">
            <v>Private residence</v>
          </cell>
          <cell r="T1721" t="str">
            <v>MH</v>
          </cell>
          <cell r="U1721" t="str">
            <v>Randolph</v>
          </cell>
          <cell r="V1721" t="str">
            <v>Randolph</v>
          </cell>
          <cell r="W1721" t="str">
            <v>Randolph</v>
          </cell>
          <cell r="X1721" t="str">
            <v>Sandhills</v>
          </cell>
          <cell r="Y1721" t="str">
            <v>Sandhills Center</v>
          </cell>
          <cell r="AA1721" t="str">
            <v>MEDICAID(NC)</v>
          </cell>
          <cell r="AB1721" t="str">
            <v>MEDICAID</v>
          </cell>
          <cell r="AC1721" t="str">
            <v>SELF PAY</v>
          </cell>
          <cell r="AD1721" t="str">
            <v>SELF PAY</v>
          </cell>
          <cell r="AK1721" t="str">
            <v>Medicaid</v>
          </cell>
          <cell r="AL1721">
            <v>17.010958904109589</v>
          </cell>
          <cell r="AM1721">
            <v>130</v>
          </cell>
          <cell r="AN1721">
            <v>1</v>
          </cell>
          <cell r="AO1721">
            <v>1</v>
          </cell>
          <cell r="AP1721">
            <v>20110218</v>
          </cell>
          <cell r="AQ1721">
            <v>0</v>
          </cell>
          <cell r="AR1721" t="str">
            <v>0-7 Days</v>
          </cell>
          <cell r="AS1721">
            <v>0</v>
          </cell>
          <cell r="AT1721">
            <v>0</v>
          </cell>
          <cell r="AU1721">
            <v>1</v>
          </cell>
          <cell r="AV1721" t="b">
            <v>1</v>
          </cell>
          <cell r="AW1721" t="b">
            <v>1</v>
          </cell>
          <cell r="AX1721" t="b">
            <v>1</v>
          </cell>
          <cell r="AY1721" t="b">
            <v>0</v>
          </cell>
          <cell r="AZ1721">
            <v>0</v>
          </cell>
          <cell r="BA1721" t="b">
            <v>1</v>
          </cell>
          <cell r="BB1721" t="b">
            <v>1</v>
          </cell>
          <cell r="BC1721">
            <v>1</v>
          </cell>
        </row>
        <row r="1722">
          <cell r="A1722" t="str">
            <v>2</v>
          </cell>
          <cell r="B1722" t="str">
            <v>2011/02/25</v>
          </cell>
          <cell r="C1722" t="str">
            <v>2011/03/01</v>
          </cell>
          <cell r="D1722">
            <v>0</v>
          </cell>
          <cell r="E1722">
            <v>2302336</v>
          </cell>
          <cell r="F1722" t="str">
            <v>M</v>
          </cell>
          <cell r="G1722" t="str">
            <v>T</v>
          </cell>
          <cell r="H1722" t="str">
            <v>1977/08/10</v>
          </cell>
          <cell r="I1722" t="str">
            <v>Psych Hospital</v>
          </cell>
          <cell r="J1722" t="str">
            <v>Broughton</v>
          </cell>
          <cell r="K1722" t="str">
            <v>950496659O</v>
          </cell>
          <cell r="M1722" t="str">
            <v>1105532</v>
          </cell>
          <cell r="N1722" t="str">
            <v>West</v>
          </cell>
          <cell r="O1722" t="str">
            <v>109</v>
          </cell>
          <cell r="P1722" t="str">
            <v>Mental Health Partners</v>
          </cell>
          <cell r="Q1722" t="str">
            <v>Direct with Approval</v>
          </cell>
          <cell r="R1722" t="str">
            <v>Other outpatient and residential non state facilit</v>
          </cell>
          <cell r="S1722" t="str">
            <v>Private residence</v>
          </cell>
          <cell r="T1722" t="str">
            <v>MH</v>
          </cell>
          <cell r="U1722" t="str">
            <v>Burke</v>
          </cell>
          <cell r="V1722" t="str">
            <v>Burke</v>
          </cell>
          <cell r="W1722" t="str">
            <v>Burke</v>
          </cell>
          <cell r="X1722" t="str">
            <v>Mental Health Partners</v>
          </cell>
          <cell r="Y1722" t="str">
            <v>Mental Health Partners</v>
          </cell>
          <cell r="AA1722" t="str">
            <v>SELF PAY</v>
          </cell>
          <cell r="AB1722" t="str">
            <v>SELF PAY</v>
          </cell>
          <cell r="AK1722" t="str">
            <v>Self</v>
          </cell>
          <cell r="AL1722">
            <v>33.994520547945207</v>
          </cell>
          <cell r="AM1722">
            <v>973</v>
          </cell>
          <cell r="AN1722">
            <v>1</v>
          </cell>
          <cell r="AO1722">
            <v>1</v>
          </cell>
          <cell r="AP1722">
            <v>20110311</v>
          </cell>
          <cell r="AQ1722">
            <v>10</v>
          </cell>
          <cell r="AR1722" t="str">
            <v>8-30 Days</v>
          </cell>
          <cell r="AS1722">
            <v>0</v>
          </cell>
          <cell r="AT1722">
            <v>0</v>
          </cell>
          <cell r="AU1722">
            <v>1</v>
          </cell>
          <cell r="AV1722" t="b">
            <v>1</v>
          </cell>
          <cell r="AW1722" t="b">
            <v>1</v>
          </cell>
          <cell r="AX1722" t="b">
            <v>1</v>
          </cell>
          <cell r="AY1722" t="b">
            <v>0</v>
          </cell>
          <cell r="AZ1722">
            <v>0</v>
          </cell>
          <cell r="BA1722" t="b">
            <v>1</v>
          </cell>
          <cell r="BB1722" t="b">
            <v>1</v>
          </cell>
          <cell r="BC1722">
            <v>1</v>
          </cell>
        </row>
        <row r="1723">
          <cell r="A1723" t="str">
            <v>0</v>
          </cell>
          <cell r="B1723" t="str">
            <v>2011/02/09</v>
          </cell>
          <cell r="C1723" t="str">
            <v>2011/02/25</v>
          </cell>
          <cell r="D1723">
            <v>0</v>
          </cell>
          <cell r="E1723">
            <v>2302337</v>
          </cell>
          <cell r="F1723" t="str">
            <v>F</v>
          </cell>
          <cell r="G1723" t="str">
            <v>T</v>
          </cell>
          <cell r="H1723" t="str">
            <v>1970/04/14</v>
          </cell>
          <cell r="I1723" t="str">
            <v>Psych Hospital</v>
          </cell>
          <cell r="J1723" t="str">
            <v>Central Regional Hospital</v>
          </cell>
          <cell r="K1723" t="str">
            <v>951791357P</v>
          </cell>
          <cell r="M1723" t="str">
            <v>1105533</v>
          </cell>
          <cell r="N1723" t="str">
            <v>C</v>
          </cell>
          <cell r="O1723" t="str">
            <v>202</v>
          </cell>
          <cell r="P1723" t="str">
            <v>CenterPoint</v>
          </cell>
          <cell r="Q1723" t="str">
            <v>Direct to Outpatient Commitment</v>
          </cell>
          <cell r="R1723" t="str">
            <v>Other outpatient and residential non state facilit</v>
          </cell>
          <cell r="S1723" t="str">
            <v>Private residence</v>
          </cell>
          <cell r="T1723" t="str">
            <v>MH</v>
          </cell>
          <cell r="U1723" t="str">
            <v>Forsyth</v>
          </cell>
          <cell r="V1723" t="str">
            <v>Out of State</v>
          </cell>
          <cell r="W1723" t="str">
            <v>Out of State</v>
          </cell>
          <cell r="X1723" t="str">
            <v>CenterPoint</v>
          </cell>
          <cell r="Y1723" t="str">
            <v>CenterPoint Human Services</v>
          </cell>
          <cell r="AA1723" t="str">
            <v>MEDICARE PART A</v>
          </cell>
          <cell r="AB1723" t="str">
            <v>MEDICARE</v>
          </cell>
          <cell r="AC1723" t="str">
            <v>SELF PAY</v>
          </cell>
          <cell r="AD1723" t="str">
            <v>SELF PAY</v>
          </cell>
          <cell r="AE1723" t="str">
            <v>MEDICARE PART B</v>
          </cell>
          <cell r="AF1723" t="str">
            <v>MEDICARE</v>
          </cell>
          <cell r="AK1723" t="str">
            <v>Medicare</v>
          </cell>
          <cell r="AL1723">
            <v>41.323287671232876</v>
          </cell>
          <cell r="AM1723">
            <v>411</v>
          </cell>
          <cell r="AN1723">
            <v>0</v>
          </cell>
          <cell r="AO1723">
            <v>0</v>
          </cell>
          <cell r="AP1723" t="str">
            <v>.</v>
          </cell>
          <cell r="AQ1723" t="str">
            <v>.</v>
          </cell>
          <cell r="AR1723" t="str">
            <v>Not Seen</v>
          </cell>
          <cell r="AS1723">
            <v>0</v>
          </cell>
          <cell r="AT1723">
            <v>0</v>
          </cell>
          <cell r="AU1723">
            <v>1</v>
          </cell>
          <cell r="AV1723" t="b">
            <v>1</v>
          </cell>
          <cell r="AW1723" t="b">
            <v>1</v>
          </cell>
          <cell r="AX1723" t="b">
            <v>1</v>
          </cell>
          <cell r="AY1723" t="b">
            <v>0</v>
          </cell>
          <cell r="AZ1723">
            <v>0</v>
          </cell>
          <cell r="BA1723" t="b">
            <v>1</v>
          </cell>
          <cell r="BB1723" t="b">
            <v>1</v>
          </cell>
          <cell r="BC1723">
            <v>0</v>
          </cell>
        </row>
        <row r="1724">
          <cell r="A1724" t="str">
            <v>Q</v>
          </cell>
          <cell r="B1724" t="str">
            <v>2011/02/09</v>
          </cell>
          <cell r="C1724" t="str">
            <v>2011/02/20</v>
          </cell>
          <cell r="D1724">
            <v>1</v>
          </cell>
          <cell r="E1724">
            <v>2302338</v>
          </cell>
          <cell r="F1724" t="str">
            <v>F</v>
          </cell>
          <cell r="G1724" t="str">
            <v>T</v>
          </cell>
          <cell r="H1724" t="str">
            <v>1987/05/26</v>
          </cell>
          <cell r="I1724" t="str">
            <v>ADATC</v>
          </cell>
          <cell r="J1724" t="str">
            <v>W.B. Jones ADATC</v>
          </cell>
          <cell r="K1724" t="str">
            <v>949017899N</v>
          </cell>
          <cell r="M1724" t="str">
            <v>1105534</v>
          </cell>
          <cell r="N1724" t="str">
            <v>East</v>
          </cell>
          <cell r="O1724" t="str">
            <v>407</v>
          </cell>
          <cell r="P1724" t="str">
            <v>ECBH</v>
          </cell>
          <cell r="Q1724" t="str">
            <v>Direct Discharge to Medical Visit</v>
          </cell>
          <cell r="R1724" t="str">
            <v>Unknown</v>
          </cell>
          <cell r="S1724" t="str">
            <v>Unknown</v>
          </cell>
          <cell r="T1724" t="str">
            <v>SA</v>
          </cell>
          <cell r="U1724" t="str">
            <v>Pitt</v>
          </cell>
          <cell r="V1724" t="str">
            <v>Pitt</v>
          </cell>
          <cell r="W1724" t="str">
            <v>Unknown</v>
          </cell>
          <cell r="Y1724" t="str">
            <v>East Carolina Behavioral Health</v>
          </cell>
          <cell r="AA1724" t="str">
            <v>SELF PAY</v>
          </cell>
          <cell r="AB1724" t="str">
            <v>SELF PAY</v>
          </cell>
          <cell r="AK1724" t="str">
            <v>Self</v>
          </cell>
          <cell r="AL1724">
            <v>24.197260273972603</v>
          </cell>
          <cell r="AM1724">
            <v>2060</v>
          </cell>
          <cell r="AN1724">
            <v>1</v>
          </cell>
          <cell r="AO1724">
            <v>1</v>
          </cell>
          <cell r="AP1724">
            <v>20110324</v>
          </cell>
          <cell r="AQ1724">
            <v>32</v>
          </cell>
          <cell r="AR1724" t="str">
            <v>31-60 Days</v>
          </cell>
          <cell r="AS1724">
            <v>0</v>
          </cell>
          <cell r="AT1724">
            <v>0</v>
          </cell>
          <cell r="AU1724">
            <v>0</v>
          </cell>
          <cell r="AV1724" t="b">
            <v>0</v>
          </cell>
          <cell r="AW1724" t="b">
            <v>1</v>
          </cell>
          <cell r="AX1724" t="b">
            <v>1</v>
          </cell>
          <cell r="AY1724" t="b">
            <v>1</v>
          </cell>
          <cell r="AZ1724">
            <v>0</v>
          </cell>
          <cell r="BA1724" t="b">
            <v>0</v>
          </cell>
          <cell r="BB1724" t="b">
            <v>1</v>
          </cell>
          <cell r="BC1724">
            <v>1</v>
          </cell>
        </row>
        <row r="1725">
          <cell r="A1725" t="str">
            <v>Q</v>
          </cell>
          <cell r="B1725" t="str">
            <v>2011/02/23</v>
          </cell>
          <cell r="C1725" t="str">
            <v>2011/03/11</v>
          </cell>
          <cell r="D1725">
            <v>0</v>
          </cell>
          <cell r="E1725">
            <v>2302338</v>
          </cell>
          <cell r="F1725" t="str">
            <v>F</v>
          </cell>
          <cell r="G1725" t="str">
            <v>T</v>
          </cell>
          <cell r="H1725" t="str">
            <v>1987/05/26</v>
          </cell>
          <cell r="I1725" t="str">
            <v>ADATC</v>
          </cell>
          <cell r="J1725" t="str">
            <v>W.B. Jones ADATC</v>
          </cell>
          <cell r="K1725" t="str">
            <v>949017899N</v>
          </cell>
          <cell r="M1725" t="str">
            <v>1105534</v>
          </cell>
          <cell r="N1725" t="str">
            <v>East</v>
          </cell>
          <cell r="O1725" t="str">
            <v>407</v>
          </cell>
          <cell r="P1725" t="str">
            <v>ECBH</v>
          </cell>
          <cell r="Q1725" t="str">
            <v>Program Completion ADATC only</v>
          </cell>
          <cell r="R1725" t="str">
            <v>Other outpatient and residential non state facilit</v>
          </cell>
          <cell r="S1725" t="str">
            <v>Private residence</v>
          </cell>
          <cell r="T1725" t="str">
            <v>SA</v>
          </cell>
          <cell r="U1725" t="str">
            <v>Pitt</v>
          </cell>
          <cell r="V1725" t="str">
            <v>Pitt</v>
          </cell>
          <cell r="W1725" t="str">
            <v>Pitt</v>
          </cell>
          <cell r="X1725" t="str">
            <v>ECBH</v>
          </cell>
          <cell r="Y1725" t="str">
            <v>East Carolina Behavioral Health</v>
          </cell>
          <cell r="AA1725" t="str">
            <v>SELF PAY</v>
          </cell>
          <cell r="AB1725" t="str">
            <v>SELF PAY</v>
          </cell>
          <cell r="AK1725" t="str">
            <v>Self</v>
          </cell>
          <cell r="AL1725">
            <v>24.197260273972603</v>
          </cell>
          <cell r="AM1725">
            <v>2061</v>
          </cell>
          <cell r="AN1725">
            <v>1</v>
          </cell>
          <cell r="AO1725">
            <v>1</v>
          </cell>
          <cell r="AP1725">
            <v>20110324</v>
          </cell>
          <cell r="AQ1725">
            <v>13</v>
          </cell>
          <cell r="AR1725" t="str">
            <v>8-30 Days</v>
          </cell>
          <cell r="AS1725">
            <v>0</v>
          </cell>
          <cell r="AT1725">
            <v>0</v>
          </cell>
          <cell r="AU1725">
            <v>0</v>
          </cell>
          <cell r="AV1725" t="b">
            <v>0</v>
          </cell>
          <cell r="AW1725" t="b">
            <v>1</v>
          </cell>
          <cell r="AX1725" t="b">
            <v>1</v>
          </cell>
          <cell r="AY1725" t="b">
            <v>0</v>
          </cell>
          <cell r="AZ1725">
            <v>1</v>
          </cell>
          <cell r="BA1725" t="b">
            <v>1</v>
          </cell>
          <cell r="BB1725" t="b">
            <v>1</v>
          </cell>
          <cell r="BC1725">
            <v>1</v>
          </cell>
        </row>
        <row r="1726">
          <cell r="A1726" t="str">
            <v>0</v>
          </cell>
          <cell r="B1726" t="str">
            <v>2011/02/09</v>
          </cell>
          <cell r="C1726" t="str">
            <v>2011/02/25</v>
          </cell>
          <cell r="D1726">
            <v>0</v>
          </cell>
          <cell r="E1726">
            <v>1716288</v>
          </cell>
          <cell r="F1726" t="str">
            <v>F</v>
          </cell>
          <cell r="G1726" t="str">
            <v>T</v>
          </cell>
          <cell r="H1726" t="str">
            <v>1979/04/22</v>
          </cell>
          <cell r="I1726" t="str">
            <v>Psych Hospital</v>
          </cell>
          <cell r="J1726" t="str">
            <v>Central Regional Hospital</v>
          </cell>
          <cell r="K1726" t="str">
            <v>948481676M</v>
          </cell>
          <cell r="M1726" t="str">
            <v>1105535</v>
          </cell>
          <cell r="N1726" t="str">
            <v>C</v>
          </cell>
          <cell r="O1726" t="str">
            <v>202</v>
          </cell>
          <cell r="P1726" t="str">
            <v>CenterPoint</v>
          </cell>
          <cell r="Q1726" t="str">
            <v>Direct to Outpatient Commitment</v>
          </cell>
          <cell r="R1726" t="str">
            <v>Other outpatient and residential non state facilit</v>
          </cell>
          <cell r="S1726" t="str">
            <v>Private residence</v>
          </cell>
          <cell r="T1726" t="str">
            <v>MH</v>
          </cell>
          <cell r="U1726" t="str">
            <v>Forsyth</v>
          </cell>
          <cell r="V1726" t="str">
            <v>Forsyth</v>
          </cell>
          <cell r="W1726" t="str">
            <v>Forsyth</v>
          </cell>
          <cell r="X1726" t="str">
            <v>CenterPoint</v>
          </cell>
          <cell r="Y1726" t="str">
            <v>CenterPoint Human Services</v>
          </cell>
          <cell r="AA1726" t="str">
            <v>SELF PAY</v>
          </cell>
          <cell r="AB1726" t="str">
            <v>SELF PAY</v>
          </cell>
          <cell r="AK1726" t="str">
            <v>Self</v>
          </cell>
          <cell r="AL1726">
            <v>32.295890410958904</v>
          </cell>
          <cell r="AM1726">
            <v>210</v>
          </cell>
          <cell r="AN1726">
            <v>1</v>
          </cell>
          <cell r="AO1726">
            <v>1</v>
          </cell>
          <cell r="AP1726">
            <v>20110302</v>
          </cell>
          <cell r="AQ1726">
            <v>5</v>
          </cell>
          <cell r="AR1726" t="str">
            <v>0-7 Days</v>
          </cell>
          <cell r="AS1726">
            <v>0</v>
          </cell>
          <cell r="AT1726">
            <v>0</v>
          </cell>
          <cell r="AU1726">
            <v>1</v>
          </cell>
          <cell r="AV1726" t="b">
            <v>1</v>
          </cell>
          <cell r="AW1726" t="b">
            <v>1</v>
          </cell>
          <cell r="AX1726" t="b">
            <v>1</v>
          </cell>
          <cell r="AY1726" t="b">
            <v>0</v>
          </cell>
          <cell r="AZ1726">
            <v>0</v>
          </cell>
          <cell r="BA1726" t="b">
            <v>1</v>
          </cell>
          <cell r="BB1726" t="b">
            <v>1</v>
          </cell>
          <cell r="BC1726">
            <v>1</v>
          </cell>
        </row>
        <row r="1727">
          <cell r="A1727" t="str">
            <v>8</v>
          </cell>
          <cell r="B1727" t="str">
            <v>2011/02/09</v>
          </cell>
          <cell r="C1727" t="str">
            <v>2011/03/01</v>
          </cell>
          <cell r="D1727">
            <v>0</v>
          </cell>
          <cell r="E1727">
            <v>1249930</v>
          </cell>
          <cell r="F1727" t="str">
            <v>M</v>
          </cell>
          <cell r="G1727" t="str">
            <v>T</v>
          </cell>
          <cell r="H1727" t="str">
            <v>1989/09/25</v>
          </cell>
          <cell r="I1727" t="str">
            <v>ADATC</v>
          </cell>
          <cell r="J1727" t="str">
            <v>R. J. Blackley ADATC</v>
          </cell>
          <cell r="K1727" t="str">
            <v>276148703G</v>
          </cell>
          <cell r="L1727" t="str">
            <v>276148703G</v>
          </cell>
          <cell r="M1727" t="str">
            <v>1105537</v>
          </cell>
          <cell r="N1727" t="str">
            <v>C</v>
          </cell>
          <cell r="O1727" t="str">
            <v>202</v>
          </cell>
          <cell r="P1727" t="str">
            <v>CenterPoint</v>
          </cell>
          <cell r="Q1727" t="str">
            <v>Program Completion ADATC only</v>
          </cell>
          <cell r="R1727" t="str">
            <v>Other outpatient and residential non state facilit</v>
          </cell>
          <cell r="S1727" t="str">
            <v>Residental facility excluding nursing homes(halfwa</v>
          </cell>
          <cell r="T1727" t="str">
            <v>SA</v>
          </cell>
          <cell r="U1727" t="str">
            <v>Forsyth</v>
          </cell>
          <cell r="V1727" t="str">
            <v>Forsyth</v>
          </cell>
          <cell r="W1727" t="str">
            <v>Alamance</v>
          </cell>
          <cell r="X1727" t="str">
            <v>CenterPoint</v>
          </cell>
          <cell r="Y1727" t="str">
            <v>CenterPoint Human Services</v>
          </cell>
          <cell r="Z1727" t="str">
            <v>131210000100513</v>
          </cell>
          <cell r="AA1727" t="str">
            <v>SELF PAY</v>
          </cell>
          <cell r="AB1727" t="str">
            <v>SELF PAY</v>
          </cell>
          <cell r="AC1727" t="str">
            <v>MEDICAID(NC)</v>
          </cell>
          <cell r="AD1727" t="str">
            <v>MEDICAID</v>
          </cell>
          <cell r="AK1727" t="str">
            <v>Medicaid</v>
          </cell>
          <cell r="AL1727">
            <v>21.860273972602741</v>
          </cell>
          <cell r="AM1727">
            <v>1130</v>
          </cell>
          <cell r="AN1727">
            <v>0</v>
          </cell>
          <cell r="AO1727">
            <v>0</v>
          </cell>
          <cell r="AP1727" t="str">
            <v>.</v>
          </cell>
          <cell r="AQ1727" t="str">
            <v>.</v>
          </cell>
          <cell r="AR1727" t="str">
            <v>Not Seen</v>
          </cell>
          <cell r="AS1727">
            <v>0</v>
          </cell>
          <cell r="AT1727">
            <v>0</v>
          </cell>
          <cell r="AU1727">
            <v>0</v>
          </cell>
          <cell r="AV1727" t="b">
            <v>0</v>
          </cell>
          <cell r="AW1727" t="b">
            <v>1</v>
          </cell>
          <cell r="AX1727" t="b">
            <v>1</v>
          </cell>
          <cell r="AY1727" t="b">
            <v>0</v>
          </cell>
          <cell r="AZ1727">
            <v>1</v>
          </cell>
          <cell r="BA1727" t="b">
            <v>1</v>
          </cell>
          <cell r="BB1727" t="b">
            <v>1</v>
          </cell>
          <cell r="BC1727">
            <v>1</v>
          </cell>
        </row>
        <row r="1728">
          <cell r="A1728" t="str">
            <v>0</v>
          </cell>
          <cell r="B1728" t="str">
            <v>2011/02/10</v>
          </cell>
          <cell r="C1728" t="str">
            <v>2011/02/22</v>
          </cell>
          <cell r="D1728">
            <v>0</v>
          </cell>
          <cell r="E1728">
            <v>2302341</v>
          </cell>
          <cell r="F1728" t="str">
            <v>M</v>
          </cell>
          <cell r="G1728" t="str">
            <v>T</v>
          </cell>
          <cell r="H1728" t="str">
            <v>1996/05/10</v>
          </cell>
          <cell r="I1728" t="str">
            <v>Psych Hospital</v>
          </cell>
          <cell r="J1728" t="str">
            <v>Central Regional Hospital</v>
          </cell>
          <cell r="M1728" t="str">
            <v>1105538</v>
          </cell>
          <cell r="N1728" t="str">
            <v>C</v>
          </cell>
          <cell r="O1728" t="str">
            <v>308</v>
          </cell>
          <cell r="P1728" t="str">
            <v>Wake</v>
          </cell>
          <cell r="Q1728" t="str">
            <v>Direct with Approval</v>
          </cell>
          <cell r="R1728" t="str">
            <v>Other outpatient and residential non state facilit</v>
          </cell>
          <cell r="S1728" t="str">
            <v>Private residence</v>
          </cell>
          <cell r="T1728" t="str">
            <v>MH</v>
          </cell>
          <cell r="U1728" t="str">
            <v>Wake</v>
          </cell>
          <cell r="V1728" t="str">
            <v>Wake</v>
          </cell>
          <cell r="W1728" t="str">
            <v>Wake</v>
          </cell>
          <cell r="X1728" t="str">
            <v>Wake</v>
          </cell>
          <cell r="Y1728" t="str">
            <v>Wake</v>
          </cell>
          <cell r="AA1728" t="str">
            <v>BLUE CROSS OF NC</v>
          </cell>
          <cell r="AB1728" t="str">
            <v>BLUE CROSS</v>
          </cell>
          <cell r="AC1728" t="str">
            <v>SELF PAY</v>
          </cell>
          <cell r="AD1728" t="str">
            <v>SELF PAY</v>
          </cell>
          <cell r="AK1728" t="str">
            <v>Private</v>
          </cell>
          <cell r="AL1728">
            <v>15.232876712328768</v>
          </cell>
          <cell r="AM1728">
            <v>412</v>
          </cell>
          <cell r="AN1728" t="e">
            <v>#N/A</v>
          </cell>
          <cell r="AO1728">
            <v>0</v>
          </cell>
          <cell r="AP1728" t="e">
            <v>#N/A</v>
          </cell>
          <cell r="AQ1728" t="e">
            <v>#N/A</v>
          </cell>
          <cell r="AR1728" t="e">
            <v>#N/A</v>
          </cell>
          <cell r="AS1728" t="e">
            <v>#N/A</v>
          </cell>
          <cell r="AT1728">
            <v>0</v>
          </cell>
          <cell r="AU1728">
            <v>1</v>
          </cell>
          <cell r="AV1728" t="b">
            <v>1</v>
          </cell>
          <cell r="AW1728" t="b">
            <v>1</v>
          </cell>
          <cell r="AX1728" t="b">
            <v>1</v>
          </cell>
          <cell r="AY1728" t="b">
            <v>0</v>
          </cell>
          <cell r="AZ1728">
            <v>0</v>
          </cell>
          <cell r="BA1728" t="b">
            <v>1</v>
          </cell>
          <cell r="BB1728" t="b">
            <v>1</v>
          </cell>
          <cell r="BC1728">
            <v>1</v>
          </cell>
        </row>
        <row r="1729">
          <cell r="A1729" t="str">
            <v>H</v>
          </cell>
          <cell r="B1729" t="str">
            <v>2011/02/09</v>
          </cell>
          <cell r="C1729" t="str">
            <v>2011/02/15</v>
          </cell>
          <cell r="D1729">
            <v>0</v>
          </cell>
          <cell r="E1729">
            <v>2302342</v>
          </cell>
          <cell r="F1729" t="str">
            <v>M</v>
          </cell>
          <cell r="G1729" t="str">
            <v>T</v>
          </cell>
          <cell r="H1729" t="str">
            <v>1964/12/15</v>
          </cell>
          <cell r="I1729" t="str">
            <v>ADATC</v>
          </cell>
          <cell r="J1729" t="str">
            <v>J F Keith ADATC</v>
          </cell>
          <cell r="K1729" t="str">
            <v>944588402R</v>
          </cell>
          <cell r="M1729" t="str">
            <v>1105539</v>
          </cell>
          <cell r="N1729" t="str">
            <v>West</v>
          </cell>
          <cell r="O1729" t="str">
            <v>113</v>
          </cell>
          <cell r="P1729" t="str">
            <v>Western Highlands</v>
          </cell>
          <cell r="Q1729" t="str">
            <v>Program Completion ADATC only</v>
          </cell>
          <cell r="R1729" t="str">
            <v>Other outpatient and residential non state facilit</v>
          </cell>
          <cell r="S1729" t="str">
            <v>Private residence</v>
          </cell>
          <cell r="T1729" t="str">
            <v>SA</v>
          </cell>
          <cell r="U1729" t="str">
            <v>Buncombe</v>
          </cell>
          <cell r="V1729" t="str">
            <v>Buncombe</v>
          </cell>
          <cell r="W1729" t="str">
            <v>Buncombe</v>
          </cell>
          <cell r="Y1729" t="str">
            <v>Western Highlands</v>
          </cell>
          <cell r="AA1729" t="str">
            <v>SELF PAY</v>
          </cell>
          <cell r="AB1729" t="str">
            <v>SELF PAY</v>
          </cell>
          <cell r="AK1729" t="str">
            <v>Self</v>
          </cell>
          <cell r="AL1729">
            <v>46.654794520547945</v>
          </cell>
          <cell r="AM1729">
            <v>1655</v>
          </cell>
          <cell r="AN1729">
            <v>0</v>
          </cell>
          <cell r="AO1729">
            <v>0</v>
          </cell>
          <cell r="AP1729" t="str">
            <v>.</v>
          </cell>
          <cell r="AQ1729" t="str">
            <v>.</v>
          </cell>
          <cell r="AR1729" t="str">
            <v>Not Seen</v>
          </cell>
          <cell r="AS1729">
            <v>0</v>
          </cell>
          <cell r="AT1729">
            <v>0</v>
          </cell>
          <cell r="AU1729">
            <v>0</v>
          </cell>
          <cell r="AV1729" t="b">
            <v>0</v>
          </cell>
          <cell r="AW1729" t="b">
            <v>1</v>
          </cell>
          <cell r="AX1729" t="b">
            <v>1</v>
          </cell>
          <cell r="AY1729" t="b">
            <v>0</v>
          </cell>
          <cell r="AZ1729">
            <v>1</v>
          </cell>
          <cell r="BA1729" t="b">
            <v>1</v>
          </cell>
          <cell r="BB1729" t="b">
            <v>1</v>
          </cell>
          <cell r="BC1729">
            <v>1</v>
          </cell>
        </row>
        <row r="1730">
          <cell r="A1730" t="str">
            <v>8</v>
          </cell>
          <cell r="B1730" t="str">
            <v>2011/02/10</v>
          </cell>
          <cell r="C1730" t="str">
            <v>2011/03/03</v>
          </cell>
          <cell r="D1730">
            <v>0</v>
          </cell>
          <cell r="E1730">
            <v>2302343</v>
          </cell>
          <cell r="F1730" t="str">
            <v>M</v>
          </cell>
          <cell r="G1730" t="str">
            <v>T</v>
          </cell>
          <cell r="H1730" t="str">
            <v>1981/06/23</v>
          </cell>
          <cell r="I1730" t="str">
            <v>ADATC</v>
          </cell>
          <cell r="J1730" t="str">
            <v>R. J. Blackley ADATC</v>
          </cell>
          <cell r="K1730" t="str">
            <v>948431219P</v>
          </cell>
          <cell r="L1730" t="str">
            <v>948431219P</v>
          </cell>
          <cell r="M1730" t="str">
            <v>1105540</v>
          </cell>
          <cell r="N1730" t="str">
            <v>C</v>
          </cell>
          <cell r="O1730" t="str">
            <v>303</v>
          </cell>
          <cell r="P1730" t="str">
            <v>Sandhills</v>
          </cell>
          <cell r="Q1730" t="str">
            <v>Program Completion ADATC only</v>
          </cell>
          <cell r="R1730" t="str">
            <v>Other outpatient and residential non state facilit</v>
          </cell>
          <cell r="S1730" t="str">
            <v>Private residence</v>
          </cell>
          <cell r="T1730" t="str">
            <v>SA</v>
          </cell>
          <cell r="U1730" t="str">
            <v>Moore</v>
          </cell>
          <cell r="V1730" t="str">
            <v>Moore</v>
          </cell>
          <cell r="W1730" t="str">
            <v>Moore</v>
          </cell>
          <cell r="X1730" t="str">
            <v>Sandhills</v>
          </cell>
          <cell r="Y1730" t="str">
            <v>Sandhills Center</v>
          </cell>
          <cell r="AA1730" t="str">
            <v>SELF PAY</v>
          </cell>
          <cell r="AB1730" t="str">
            <v>SELF PAY</v>
          </cell>
          <cell r="AC1730" t="str">
            <v>MEDICAID(NC)</v>
          </cell>
          <cell r="AD1730" t="str">
            <v>MEDICAID</v>
          </cell>
          <cell r="AK1730" t="str">
            <v>Medicaid</v>
          </cell>
          <cell r="AL1730">
            <v>30.123287671232877</v>
          </cell>
          <cell r="AM1730">
            <v>1274</v>
          </cell>
          <cell r="AN1730">
            <v>1</v>
          </cell>
          <cell r="AO1730">
            <v>1</v>
          </cell>
          <cell r="AP1730">
            <v>20110304</v>
          </cell>
          <cell r="AQ1730">
            <v>1</v>
          </cell>
          <cell r="AR1730" t="str">
            <v>0-7 Days</v>
          </cell>
          <cell r="AS1730">
            <v>0</v>
          </cell>
          <cell r="AT1730">
            <v>0</v>
          </cell>
          <cell r="AU1730">
            <v>0</v>
          </cell>
          <cell r="AV1730" t="b">
            <v>0</v>
          </cell>
          <cell r="AW1730" t="b">
            <v>1</v>
          </cell>
          <cell r="AX1730" t="b">
            <v>1</v>
          </cell>
          <cell r="AY1730" t="b">
            <v>0</v>
          </cell>
          <cell r="AZ1730">
            <v>1</v>
          </cell>
          <cell r="BA1730" t="b">
            <v>1</v>
          </cell>
          <cell r="BB1730" t="b">
            <v>1</v>
          </cell>
          <cell r="BC1730">
            <v>1</v>
          </cell>
        </row>
        <row r="1731">
          <cell r="A1731" t="str">
            <v>H</v>
          </cell>
          <cell r="B1731" t="str">
            <v>2011/02/10</v>
          </cell>
          <cell r="C1731" t="str">
            <v>2011/03/03</v>
          </cell>
          <cell r="D1731">
            <v>0</v>
          </cell>
          <cell r="E1731">
            <v>2242355</v>
          </cell>
          <cell r="F1731" t="str">
            <v>F</v>
          </cell>
          <cell r="G1731" t="str">
            <v>T</v>
          </cell>
          <cell r="H1731" t="str">
            <v>1987/01/07</v>
          </cell>
          <cell r="I1731" t="str">
            <v>ADATC</v>
          </cell>
          <cell r="J1731" t="str">
            <v>J F Keith ADATC</v>
          </cell>
          <cell r="K1731" t="str">
            <v>951114172O</v>
          </cell>
          <cell r="L1731" t="str">
            <v>NA</v>
          </cell>
          <cell r="M1731" t="str">
            <v>1105541</v>
          </cell>
          <cell r="N1731" t="str">
            <v>West</v>
          </cell>
          <cell r="O1731" t="str">
            <v>108</v>
          </cell>
          <cell r="P1731" t="str">
            <v>Pathways</v>
          </cell>
          <cell r="Q1731" t="str">
            <v>Program Completion ADATC only</v>
          </cell>
          <cell r="R1731" t="str">
            <v>Other outpatient and residential non state facilit</v>
          </cell>
          <cell r="S1731" t="str">
            <v>Private residence</v>
          </cell>
          <cell r="T1731" t="str">
            <v>SA</v>
          </cell>
          <cell r="U1731" t="str">
            <v>Gaston</v>
          </cell>
          <cell r="V1731" t="str">
            <v>Gaston</v>
          </cell>
          <cell r="W1731" t="str">
            <v>Gaston</v>
          </cell>
          <cell r="X1731" t="str">
            <v>Pathways</v>
          </cell>
          <cell r="Y1731" t="str">
            <v>Pathways</v>
          </cell>
          <cell r="AA1731" t="str">
            <v>SELF PAY</v>
          </cell>
          <cell r="AB1731" t="str">
            <v>SELF PAY</v>
          </cell>
          <cell r="AK1731" t="str">
            <v>Self</v>
          </cell>
          <cell r="AL1731">
            <v>24.578082191780823</v>
          </cell>
          <cell r="AM1731">
            <v>1569</v>
          </cell>
          <cell r="AN1731">
            <v>1</v>
          </cell>
          <cell r="AO1731">
            <v>1</v>
          </cell>
          <cell r="AP1731">
            <v>20110308</v>
          </cell>
          <cell r="AQ1731">
            <v>5</v>
          </cell>
          <cell r="AR1731" t="str">
            <v>0-7 Days</v>
          </cell>
          <cell r="AS1731">
            <v>0</v>
          </cell>
          <cell r="AT1731">
            <v>0</v>
          </cell>
          <cell r="AU1731">
            <v>0</v>
          </cell>
          <cell r="AV1731" t="b">
            <v>0</v>
          </cell>
          <cell r="AW1731" t="b">
            <v>1</v>
          </cell>
          <cell r="AX1731" t="b">
            <v>1</v>
          </cell>
          <cell r="AY1731" t="b">
            <v>0</v>
          </cell>
          <cell r="AZ1731">
            <v>1</v>
          </cell>
          <cell r="BA1731" t="b">
            <v>1</v>
          </cell>
          <cell r="BB1731" t="b">
            <v>1</v>
          </cell>
          <cell r="BC1731">
            <v>1</v>
          </cell>
        </row>
        <row r="1732">
          <cell r="A1732" t="str">
            <v>0</v>
          </cell>
          <cell r="B1732" t="str">
            <v>2011/02/10</v>
          </cell>
          <cell r="C1732" t="str">
            <v>2011/02/16</v>
          </cell>
          <cell r="D1732">
            <v>0</v>
          </cell>
          <cell r="E1732">
            <v>2302344</v>
          </cell>
          <cell r="F1732" t="str">
            <v>M</v>
          </cell>
          <cell r="G1732" t="str">
            <v>T</v>
          </cell>
          <cell r="H1732" t="str">
            <v>1964/06/06</v>
          </cell>
          <cell r="I1732" t="str">
            <v>Psych Hospital</v>
          </cell>
          <cell r="J1732" t="str">
            <v>Central Regional Hospital</v>
          </cell>
          <cell r="K1732" t="str">
            <v>951789372S</v>
          </cell>
          <cell r="M1732" t="str">
            <v>1105542</v>
          </cell>
          <cell r="N1732" t="str">
            <v>C</v>
          </cell>
          <cell r="O1732" t="str">
            <v>202</v>
          </cell>
          <cell r="P1732" t="str">
            <v>CenterPoint</v>
          </cell>
          <cell r="Q1732" t="str">
            <v>Direct with Approval</v>
          </cell>
          <cell r="R1732" t="str">
            <v>Other outpatient and residential non state facilit</v>
          </cell>
          <cell r="S1732" t="str">
            <v>Private residence</v>
          </cell>
          <cell r="T1732" t="str">
            <v>MH</v>
          </cell>
          <cell r="U1732" t="str">
            <v>Rockingham</v>
          </cell>
          <cell r="V1732" t="str">
            <v>Rockingham</v>
          </cell>
          <cell r="W1732" t="str">
            <v>Rockingham</v>
          </cell>
          <cell r="X1732" t="str">
            <v>CenterPoint</v>
          </cell>
          <cell r="Y1732" t="str">
            <v>CenterPoint Human Services</v>
          </cell>
          <cell r="AA1732" t="str">
            <v>SELF PAY</v>
          </cell>
          <cell r="AB1732" t="str">
            <v>SELF PAY</v>
          </cell>
          <cell r="AK1732" t="str">
            <v>Self</v>
          </cell>
          <cell r="AL1732">
            <v>47.180821917808217</v>
          </cell>
          <cell r="AM1732">
            <v>413</v>
          </cell>
          <cell r="AN1732">
            <v>0</v>
          </cell>
          <cell r="AO1732">
            <v>0</v>
          </cell>
          <cell r="AP1732" t="str">
            <v>.</v>
          </cell>
          <cell r="AQ1732" t="str">
            <v>.</v>
          </cell>
          <cell r="AR1732" t="str">
            <v>Not Seen</v>
          </cell>
          <cell r="AS1732">
            <v>0</v>
          </cell>
          <cell r="AT1732">
            <v>0</v>
          </cell>
          <cell r="AU1732">
            <v>1</v>
          </cell>
          <cell r="AV1732" t="b">
            <v>1</v>
          </cell>
          <cell r="AW1732" t="b">
            <v>1</v>
          </cell>
          <cell r="AX1732" t="b">
            <v>1</v>
          </cell>
          <cell r="AY1732" t="b">
            <v>0</v>
          </cell>
          <cell r="AZ1732">
            <v>0</v>
          </cell>
          <cell r="BA1732" t="b">
            <v>1</v>
          </cell>
          <cell r="BB1732" t="b">
            <v>1</v>
          </cell>
          <cell r="BC1732">
            <v>1</v>
          </cell>
        </row>
        <row r="1733">
          <cell r="A1733" t="str">
            <v>H</v>
          </cell>
          <cell r="B1733" t="str">
            <v>2011/02/10</v>
          </cell>
          <cell r="C1733" t="str">
            <v>2011/02/24</v>
          </cell>
          <cell r="D1733">
            <v>0</v>
          </cell>
          <cell r="E1733">
            <v>1467721</v>
          </cell>
          <cell r="F1733" t="str">
            <v>M</v>
          </cell>
          <cell r="G1733" t="str">
            <v>T</v>
          </cell>
          <cell r="H1733" t="str">
            <v>1970/08/28</v>
          </cell>
          <cell r="I1733" t="str">
            <v>ADATC</v>
          </cell>
          <cell r="J1733" t="str">
            <v>J F Keith ADATC</v>
          </cell>
          <cell r="K1733" t="str">
            <v>944026133L</v>
          </cell>
          <cell r="M1733" t="str">
            <v>1105544</v>
          </cell>
          <cell r="N1733" t="str">
            <v>West</v>
          </cell>
          <cell r="O1733" t="str">
            <v>101</v>
          </cell>
          <cell r="P1733" t="str">
            <v>Smoky Mountain</v>
          </cell>
          <cell r="Q1733" t="str">
            <v>Program Completion ADATC only</v>
          </cell>
          <cell r="R1733" t="str">
            <v>Other outpatient and residential non state facilit</v>
          </cell>
          <cell r="S1733" t="str">
            <v>Private residence</v>
          </cell>
          <cell r="T1733" t="str">
            <v>SA</v>
          </cell>
          <cell r="U1733" t="str">
            <v>Jackson</v>
          </cell>
          <cell r="V1733" t="str">
            <v>Jackson</v>
          </cell>
          <cell r="W1733" t="str">
            <v>Jackson</v>
          </cell>
          <cell r="X1733" t="str">
            <v>Smoky Mountain</v>
          </cell>
          <cell r="Y1733" t="str">
            <v>Smoky Mountain Center</v>
          </cell>
          <cell r="AA1733" t="str">
            <v>SELF PAY</v>
          </cell>
          <cell r="AB1733" t="str">
            <v>SELF PAY</v>
          </cell>
          <cell r="AK1733" t="str">
            <v>Self</v>
          </cell>
          <cell r="AL1733">
            <v>40.950684931506849</v>
          </cell>
          <cell r="AM1733">
            <v>1427</v>
          </cell>
          <cell r="AN1733">
            <v>0</v>
          </cell>
          <cell r="AO1733">
            <v>0</v>
          </cell>
          <cell r="AP1733" t="str">
            <v>.</v>
          </cell>
          <cell r="AQ1733" t="str">
            <v>.</v>
          </cell>
          <cell r="AR1733" t="str">
            <v>Not Seen</v>
          </cell>
          <cell r="AS1733">
            <v>0</v>
          </cell>
          <cell r="AT1733">
            <v>0</v>
          </cell>
          <cell r="AU1733">
            <v>0</v>
          </cell>
          <cell r="AV1733" t="b">
            <v>0</v>
          </cell>
          <cell r="AW1733" t="b">
            <v>1</v>
          </cell>
          <cell r="AX1733" t="b">
            <v>1</v>
          </cell>
          <cell r="AY1733" t="b">
            <v>0</v>
          </cell>
          <cell r="AZ1733">
            <v>1</v>
          </cell>
          <cell r="BA1733" t="b">
            <v>1</v>
          </cell>
          <cell r="BB1733" t="b">
            <v>1</v>
          </cell>
          <cell r="BC1733">
            <v>1</v>
          </cell>
        </row>
        <row r="1734">
          <cell r="A1734" t="str">
            <v>8</v>
          </cell>
          <cell r="B1734" t="str">
            <v>2011/02/10</v>
          </cell>
          <cell r="C1734" t="str">
            <v>2011/03/08</v>
          </cell>
          <cell r="D1734">
            <v>0</v>
          </cell>
          <cell r="E1734">
            <v>2286499</v>
          </cell>
          <cell r="F1734" t="str">
            <v>F</v>
          </cell>
          <cell r="G1734" t="str">
            <v>T</v>
          </cell>
          <cell r="H1734" t="str">
            <v>1992/10/13</v>
          </cell>
          <cell r="I1734" t="str">
            <v>ADATC</v>
          </cell>
          <cell r="J1734" t="str">
            <v>R. J. Blackley ADATC</v>
          </cell>
          <cell r="K1734" t="str">
            <v>901589213K</v>
          </cell>
          <cell r="L1734" t="str">
            <v>901589213K</v>
          </cell>
          <cell r="M1734" t="str">
            <v>1105545</v>
          </cell>
          <cell r="N1734" t="str">
            <v>C</v>
          </cell>
          <cell r="O1734" t="str">
            <v>205</v>
          </cell>
          <cell r="P1734" t="str">
            <v>Alamance-Caswell</v>
          </cell>
          <cell r="R1734" t="str">
            <v>Other outpatient and residential non state facilit</v>
          </cell>
          <cell r="S1734" t="str">
            <v>Private residence</v>
          </cell>
          <cell r="T1734" t="str">
            <v>SA</v>
          </cell>
          <cell r="U1734" t="str">
            <v>Alamance</v>
          </cell>
          <cell r="V1734" t="str">
            <v>Alamance</v>
          </cell>
          <cell r="W1734" t="str">
            <v>Guilford</v>
          </cell>
          <cell r="X1734" t="str">
            <v>Guilford</v>
          </cell>
          <cell r="Y1734" t="str">
            <v>Guilford Center</v>
          </cell>
          <cell r="AA1734" t="str">
            <v>SELF PAY</v>
          </cell>
          <cell r="AB1734" t="str">
            <v>SELF PAY</v>
          </cell>
          <cell r="AC1734" t="str">
            <v>MEDICAID(NC)</v>
          </cell>
          <cell r="AD1734" t="str">
            <v>MEDICAID</v>
          </cell>
          <cell r="AK1734" t="str">
            <v>Medicaid</v>
          </cell>
          <cell r="AL1734">
            <v>18.80821917808219</v>
          </cell>
          <cell r="AM1734">
            <v>1248</v>
          </cell>
          <cell r="AN1734">
            <v>1</v>
          </cell>
          <cell r="AO1734">
            <v>1</v>
          </cell>
          <cell r="AP1734">
            <v>20110315</v>
          </cell>
          <cell r="AQ1734">
            <v>7</v>
          </cell>
          <cell r="AR1734" t="str">
            <v>0-7 Days</v>
          </cell>
          <cell r="AS1734">
            <v>0</v>
          </cell>
          <cell r="AT1734">
            <v>0</v>
          </cell>
          <cell r="AU1734">
            <v>0</v>
          </cell>
          <cell r="AV1734" t="b">
            <v>0</v>
          </cell>
          <cell r="AW1734" t="b">
            <v>1</v>
          </cell>
          <cell r="AX1734" t="b">
            <v>1</v>
          </cell>
          <cell r="AY1734" t="b">
            <v>0</v>
          </cell>
          <cell r="AZ1734">
            <v>0</v>
          </cell>
          <cell r="BA1734" t="b">
            <v>0</v>
          </cell>
          <cell r="BB1734" t="b">
            <v>1</v>
          </cell>
          <cell r="BC1734">
            <v>1</v>
          </cell>
        </row>
        <row r="1735">
          <cell r="A1735" t="str">
            <v>1</v>
          </cell>
          <cell r="B1735" t="str">
            <v>2011/02/10</v>
          </cell>
          <cell r="C1735" t="str">
            <v>2011/02/25</v>
          </cell>
          <cell r="D1735">
            <v>0</v>
          </cell>
          <cell r="E1735">
            <v>2302346</v>
          </cell>
          <cell r="F1735" t="str">
            <v>M</v>
          </cell>
          <cell r="G1735" t="str">
            <v>T</v>
          </cell>
          <cell r="H1735" t="str">
            <v>1970/12/01</v>
          </cell>
          <cell r="I1735" t="str">
            <v>Psych Hospital</v>
          </cell>
          <cell r="J1735" t="str">
            <v>Cherry</v>
          </cell>
          <cell r="K1735" t="str">
            <v>951793220L</v>
          </cell>
          <cell r="M1735" t="str">
            <v>1105546</v>
          </cell>
          <cell r="N1735" t="str">
            <v>East</v>
          </cell>
          <cell r="O1735" t="str">
            <v>405</v>
          </cell>
          <cell r="P1735" t="str">
            <v>Beacon Center</v>
          </cell>
          <cell r="Q1735" t="str">
            <v>Direct with Approval</v>
          </cell>
          <cell r="R1735" t="str">
            <v>Other outpatient and residential non state facilit</v>
          </cell>
          <cell r="S1735" t="str">
            <v>Private residence</v>
          </cell>
          <cell r="T1735" t="str">
            <v>MH</v>
          </cell>
          <cell r="U1735" t="str">
            <v>Nash</v>
          </cell>
          <cell r="V1735" t="str">
            <v>Nash</v>
          </cell>
          <cell r="W1735" t="str">
            <v>Nash</v>
          </cell>
          <cell r="X1735" t="str">
            <v>Beacon Center</v>
          </cell>
          <cell r="Y1735" t="str">
            <v>Beacon Center</v>
          </cell>
          <cell r="AA1735" t="str">
            <v>SELF PAY</v>
          </cell>
          <cell r="AB1735" t="str">
            <v>SELF PAY</v>
          </cell>
          <cell r="AK1735" t="str">
            <v>Self</v>
          </cell>
          <cell r="AL1735">
            <v>40.69041095890411</v>
          </cell>
          <cell r="AM1735">
            <v>722</v>
          </cell>
          <cell r="AN1735">
            <v>1</v>
          </cell>
          <cell r="AO1735">
            <v>1</v>
          </cell>
          <cell r="AP1735">
            <v>20110226</v>
          </cell>
          <cell r="AQ1735">
            <v>1</v>
          </cell>
          <cell r="AR1735" t="str">
            <v>0-7 Days</v>
          </cell>
          <cell r="AS1735">
            <v>0</v>
          </cell>
          <cell r="AT1735">
            <v>0</v>
          </cell>
          <cell r="AU1735">
            <v>1</v>
          </cell>
          <cell r="AV1735" t="b">
            <v>1</v>
          </cell>
          <cell r="AW1735" t="b">
            <v>1</v>
          </cell>
          <cell r="AX1735" t="b">
            <v>1</v>
          </cell>
          <cell r="AY1735" t="b">
            <v>0</v>
          </cell>
          <cell r="AZ1735">
            <v>0</v>
          </cell>
          <cell r="BA1735" t="b">
            <v>1</v>
          </cell>
          <cell r="BB1735" t="b">
            <v>1</v>
          </cell>
          <cell r="BC1735">
            <v>1</v>
          </cell>
        </row>
        <row r="1736">
          <cell r="A1736" t="str">
            <v>8</v>
          </cell>
          <cell r="B1736" t="str">
            <v>2011/02/10</v>
          </cell>
          <cell r="C1736" t="str">
            <v>2011/02/25</v>
          </cell>
          <cell r="D1736">
            <v>0</v>
          </cell>
          <cell r="E1736">
            <v>1632139</v>
          </cell>
          <cell r="F1736" t="str">
            <v>F</v>
          </cell>
          <cell r="G1736" t="str">
            <v>T</v>
          </cell>
          <cell r="H1736" t="str">
            <v>1972/09/30</v>
          </cell>
          <cell r="I1736" t="str">
            <v>ADATC</v>
          </cell>
          <cell r="J1736" t="str">
            <v>R. J. Blackley ADATC</v>
          </cell>
          <cell r="K1736" t="str">
            <v>901020720K</v>
          </cell>
          <cell r="L1736" t="str">
            <v>901-02-0720-K</v>
          </cell>
          <cell r="M1736" t="str">
            <v>1105547</v>
          </cell>
          <cell r="N1736" t="str">
            <v>C</v>
          </cell>
          <cell r="O1736" t="str">
            <v>303</v>
          </cell>
          <cell r="P1736" t="str">
            <v>Sandhills</v>
          </cell>
          <cell r="Q1736" t="str">
            <v>Program Completion ADATC only</v>
          </cell>
          <cell r="R1736" t="str">
            <v>Other outpatient and residential non state facilit</v>
          </cell>
          <cell r="S1736" t="str">
            <v>Private residence</v>
          </cell>
          <cell r="T1736" t="str">
            <v>SA</v>
          </cell>
          <cell r="U1736" t="str">
            <v>Richmond</v>
          </cell>
          <cell r="V1736" t="str">
            <v>Richmond</v>
          </cell>
          <cell r="W1736" t="str">
            <v>Richmond</v>
          </cell>
          <cell r="X1736" t="str">
            <v>Sandhills</v>
          </cell>
          <cell r="Y1736" t="str">
            <v>Sandhills Center</v>
          </cell>
          <cell r="AA1736" t="str">
            <v>SELF PAY</v>
          </cell>
          <cell r="AB1736" t="str">
            <v>SELF PAY</v>
          </cell>
          <cell r="AK1736" t="str">
            <v>Self</v>
          </cell>
          <cell r="AL1736">
            <v>38.857534246575341</v>
          </cell>
          <cell r="AM1736">
            <v>1155</v>
          </cell>
          <cell r="AN1736">
            <v>1</v>
          </cell>
          <cell r="AO1736">
            <v>1</v>
          </cell>
          <cell r="AP1736">
            <v>20110316</v>
          </cell>
          <cell r="AQ1736">
            <v>19</v>
          </cell>
          <cell r="AR1736" t="str">
            <v>8-30 Days</v>
          </cell>
          <cell r="AS1736">
            <v>0</v>
          </cell>
          <cell r="AT1736">
            <v>0</v>
          </cell>
          <cell r="AU1736">
            <v>0</v>
          </cell>
          <cell r="AV1736" t="b">
            <v>0</v>
          </cell>
          <cell r="AW1736" t="b">
            <v>1</v>
          </cell>
          <cell r="AX1736" t="b">
            <v>1</v>
          </cell>
          <cell r="AY1736" t="b">
            <v>0</v>
          </cell>
          <cell r="AZ1736">
            <v>1</v>
          </cell>
          <cell r="BA1736" t="b">
            <v>1</v>
          </cell>
          <cell r="BB1736" t="b">
            <v>1</v>
          </cell>
          <cell r="BC1736">
            <v>1</v>
          </cell>
        </row>
        <row r="1737">
          <cell r="A1737" t="str">
            <v>8</v>
          </cell>
          <cell r="B1737" t="str">
            <v>2011/02/10</v>
          </cell>
          <cell r="C1737" t="str">
            <v>2011/02/28</v>
          </cell>
          <cell r="D1737">
            <v>0</v>
          </cell>
          <cell r="E1737">
            <v>2274556</v>
          </cell>
          <cell r="F1737" t="str">
            <v>M</v>
          </cell>
          <cell r="G1737" t="str">
            <v>T</v>
          </cell>
          <cell r="H1737" t="str">
            <v>1985/08/25</v>
          </cell>
          <cell r="I1737" t="str">
            <v>ADATC</v>
          </cell>
          <cell r="J1737" t="str">
            <v>R. J. Blackley ADATC</v>
          </cell>
          <cell r="K1737" t="str">
            <v>947331462L</v>
          </cell>
          <cell r="L1737" t="str">
            <v>947331462L</v>
          </cell>
          <cell r="M1737" t="str">
            <v>1105548</v>
          </cell>
          <cell r="N1737" t="str">
            <v>C</v>
          </cell>
          <cell r="O1737" t="str">
            <v>303</v>
          </cell>
          <cell r="P1737" t="str">
            <v>Sandhills</v>
          </cell>
          <cell r="Q1737" t="str">
            <v>Program Completion ADATC only</v>
          </cell>
          <cell r="R1737" t="str">
            <v>Other outpatient and residential non state facilit</v>
          </cell>
          <cell r="S1737" t="str">
            <v>Private residence</v>
          </cell>
          <cell r="T1737" t="str">
            <v>SA</v>
          </cell>
          <cell r="U1737" t="str">
            <v>Lee</v>
          </cell>
          <cell r="V1737" t="str">
            <v>Lee</v>
          </cell>
          <cell r="W1737" t="str">
            <v>Lee</v>
          </cell>
          <cell r="X1737" t="str">
            <v>Sandhills</v>
          </cell>
          <cell r="Y1737" t="str">
            <v>Sandhills Center</v>
          </cell>
          <cell r="AA1737" t="str">
            <v>SELF PAY</v>
          </cell>
          <cell r="AB1737" t="str">
            <v>SELF PAY</v>
          </cell>
          <cell r="AC1737" t="str">
            <v>MEDICARE PART A</v>
          </cell>
          <cell r="AD1737" t="str">
            <v>MEDICARE</v>
          </cell>
          <cell r="AE1737" t="str">
            <v>MEDICARE PART B</v>
          </cell>
          <cell r="AF1737" t="str">
            <v>MEDICARE</v>
          </cell>
          <cell r="AG1737" t="str">
            <v>MEDICAID(NC)</v>
          </cell>
          <cell r="AH1737" t="str">
            <v>MEDICAID</v>
          </cell>
          <cell r="AK1737" t="str">
            <v>Medicaid</v>
          </cell>
          <cell r="AL1737">
            <v>25.947945205479453</v>
          </cell>
          <cell r="AM1737">
            <v>1244</v>
          </cell>
          <cell r="AN1737">
            <v>1</v>
          </cell>
          <cell r="AO1737">
            <v>1</v>
          </cell>
          <cell r="AP1737">
            <v>20110308</v>
          </cell>
          <cell r="AQ1737">
            <v>8</v>
          </cell>
          <cell r="AR1737" t="str">
            <v>8-30 Days</v>
          </cell>
          <cell r="AS1737">
            <v>0</v>
          </cell>
          <cell r="AT1737">
            <v>0</v>
          </cell>
          <cell r="AU1737">
            <v>0</v>
          </cell>
          <cell r="AV1737" t="b">
            <v>0</v>
          </cell>
          <cell r="AW1737" t="b">
            <v>1</v>
          </cell>
          <cell r="AX1737" t="b">
            <v>1</v>
          </cell>
          <cell r="AY1737" t="b">
            <v>0</v>
          </cell>
          <cell r="AZ1737">
            <v>1</v>
          </cell>
          <cell r="BA1737" t="b">
            <v>1</v>
          </cell>
          <cell r="BB1737" t="b">
            <v>1</v>
          </cell>
          <cell r="BC1737">
            <v>1</v>
          </cell>
        </row>
        <row r="1738">
          <cell r="A1738" t="str">
            <v>Q</v>
          </cell>
          <cell r="B1738" t="str">
            <v>2011/02/10</v>
          </cell>
          <cell r="C1738" t="str">
            <v>2011/02/17</v>
          </cell>
          <cell r="D1738">
            <v>0</v>
          </cell>
          <cell r="E1738">
            <v>2302348</v>
          </cell>
          <cell r="F1738" t="str">
            <v>F</v>
          </cell>
          <cell r="G1738" t="str">
            <v>T</v>
          </cell>
          <cell r="H1738" t="str">
            <v>1983/06/01</v>
          </cell>
          <cell r="I1738" t="str">
            <v>ADATC</v>
          </cell>
          <cell r="J1738" t="str">
            <v>W.B. Jones ADATC</v>
          </cell>
          <cell r="K1738" t="str">
            <v>949730404S</v>
          </cell>
          <cell r="L1738" t="str">
            <v>949730404S</v>
          </cell>
          <cell r="M1738" t="str">
            <v>1105550</v>
          </cell>
          <cell r="N1738" t="str">
            <v>East</v>
          </cell>
          <cell r="O1738" t="str">
            <v>407</v>
          </cell>
          <cell r="P1738" t="str">
            <v>ECBH</v>
          </cell>
          <cell r="Q1738" t="str">
            <v>Program Completion ADATC only</v>
          </cell>
          <cell r="R1738" t="str">
            <v>Other outpatient and residential non state facilit</v>
          </cell>
          <cell r="S1738" t="str">
            <v>Private residence</v>
          </cell>
          <cell r="T1738" t="str">
            <v>SA</v>
          </cell>
          <cell r="U1738" t="str">
            <v>Hertford</v>
          </cell>
          <cell r="V1738" t="str">
            <v>Hertford</v>
          </cell>
          <cell r="W1738" t="str">
            <v>Hertford</v>
          </cell>
          <cell r="X1738" t="str">
            <v>ECBH</v>
          </cell>
          <cell r="Y1738" t="str">
            <v>East Carolina Behavioral Health</v>
          </cell>
          <cell r="AA1738" t="str">
            <v>SELF PAY</v>
          </cell>
          <cell r="AB1738" t="str">
            <v>SELF PAY</v>
          </cell>
          <cell r="AC1738" t="str">
            <v>MEDICAID(NC)</v>
          </cell>
          <cell r="AD1738" t="str">
            <v>MEDICAID</v>
          </cell>
          <cell r="AK1738" t="str">
            <v>Medicaid</v>
          </cell>
          <cell r="AL1738">
            <v>28.183561643835617</v>
          </cell>
          <cell r="AM1738">
            <v>2064</v>
          </cell>
          <cell r="AN1738">
            <v>1</v>
          </cell>
          <cell r="AO1738">
            <v>1</v>
          </cell>
          <cell r="AP1738">
            <v>20110218</v>
          </cell>
          <cell r="AQ1738">
            <v>1</v>
          </cell>
          <cell r="AR1738" t="str">
            <v>0-7 Days</v>
          </cell>
          <cell r="AS1738">
            <v>0</v>
          </cell>
          <cell r="AT1738">
            <v>0</v>
          </cell>
          <cell r="AU1738">
            <v>0</v>
          </cell>
          <cell r="AV1738" t="b">
            <v>0</v>
          </cell>
          <cell r="AW1738" t="b">
            <v>1</v>
          </cell>
          <cell r="AX1738" t="b">
            <v>1</v>
          </cell>
          <cell r="AY1738" t="b">
            <v>0</v>
          </cell>
          <cell r="AZ1738">
            <v>1</v>
          </cell>
          <cell r="BA1738" t="b">
            <v>1</v>
          </cell>
          <cell r="BB1738" t="b">
            <v>1</v>
          </cell>
          <cell r="BC1738">
            <v>1</v>
          </cell>
        </row>
        <row r="1739">
          <cell r="A1739" t="str">
            <v>0</v>
          </cell>
          <cell r="B1739" t="str">
            <v>2011/02/10</v>
          </cell>
          <cell r="C1739" t="str">
            <v>2011/03/25</v>
          </cell>
          <cell r="D1739">
            <v>0</v>
          </cell>
          <cell r="E1739">
            <v>2302349</v>
          </cell>
          <cell r="F1739" t="str">
            <v>F</v>
          </cell>
          <cell r="G1739" t="str">
            <v>T</v>
          </cell>
          <cell r="H1739" t="str">
            <v>1949/12/07</v>
          </cell>
          <cell r="I1739" t="str">
            <v>Psych Hospital</v>
          </cell>
          <cell r="J1739" t="str">
            <v>Central Regional Hospital</v>
          </cell>
          <cell r="K1739" t="str">
            <v>901154846T</v>
          </cell>
          <cell r="M1739" t="str">
            <v>1105552</v>
          </cell>
          <cell r="N1739" t="str">
            <v>C</v>
          </cell>
          <cell r="O1739" t="str">
            <v>204</v>
          </cell>
          <cell r="P1739" t="str">
            <v>Guilford</v>
          </cell>
          <cell r="Q1739" t="str">
            <v>Direct to Outpatient Commitment</v>
          </cell>
          <cell r="R1739" t="str">
            <v>Other outpatient and residential non state facilit</v>
          </cell>
          <cell r="S1739" t="str">
            <v>Private residence</v>
          </cell>
          <cell r="T1739" t="str">
            <v>MH</v>
          </cell>
          <cell r="U1739" t="str">
            <v>Guilford</v>
          </cell>
          <cell r="V1739" t="str">
            <v>Guilford</v>
          </cell>
          <cell r="W1739" t="str">
            <v>Out of State</v>
          </cell>
          <cell r="X1739" t="str">
            <v>Guilford</v>
          </cell>
          <cell r="Y1739" t="str">
            <v>Guilford Center</v>
          </cell>
          <cell r="AA1739" t="str">
            <v>SELF PAY</v>
          </cell>
          <cell r="AB1739" t="str">
            <v>SELF PAY</v>
          </cell>
          <cell r="AK1739" t="str">
            <v>Self</v>
          </cell>
          <cell r="AL1739">
            <v>61.68767123287671</v>
          </cell>
          <cell r="AM1739">
            <v>414</v>
          </cell>
          <cell r="AN1739">
            <v>0</v>
          </cell>
          <cell r="AO1739">
            <v>0</v>
          </cell>
          <cell r="AP1739" t="str">
            <v>.</v>
          </cell>
          <cell r="AQ1739" t="str">
            <v>.</v>
          </cell>
          <cell r="AR1739" t="str">
            <v>Not Seen</v>
          </cell>
          <cell r="AS1739">
            <v>0</v>
          </cell>
          <cell r="AT1739">
            <v>0</v>
          </cell>
          <cell r="AU1739">
            <v>1</v>
          </cell>
          <cell r="AV1739" t="b">
            <v>1</v>
          </cell>
          <cell r="AW1739" t="b">
            <v>1</v>
          </cell>
          <cell r="AX1739" t="b">
            <v>1</v>
          </cell>
          <cell r="AY1739" t="b">
            <v>0</v>
          </cell>
          <cell r="AZ1739">
            <v>0</v>
          </cell>
          <cell r="BA1739" t="b">
            <v>1</v>
          </cell>
          <cell r="BB1739" t="b">
            <v>1</v>
          </cell>
          <cell r="BC1739">
            <v>1</v>
          </cell>
        </row>
        <row r="1740">
          <cell r="A1740" t="str">
            <v>8</v>
          </cell>
          <cell r="B1740" t="str">
            <v>2011/02/10</v>
          </cell>
          <cell r="C1740" t="str">
            <v>2011/02/25</v>
          </cell>
          <cell r="D1740">
            <v>0</v>
          </cell>
          <cell r="E1740">
            <v>2302350</v>
          </cell>
          <cell r="F1740" t="str">
            <v>M</v>
          </cell>
          <cell r="G1740" t="str">
            <v>T</v>
          </cell>
          <cell r="H1740" t="str">
            <v>1982/05/30</v>
          </cell>
          <cell r="I1740" t="str">
            <v>ADATC</v>
          </cell>
          <cell r="J1740" t="str">
            <v>R. J. Blackley ADATC</v>
          </cell>
          <cell r="K1740" t="str">
            <v>948067906K</v>
          </cell>
          <cell r="M1740" t="str">
            <v>1105553</v>
          </cell>
          <cell r="N1740" t="str">
            <v>C</v>
          </cell>
          <cell r="O1740" t="str">
            <v>206</v>
          </cell>
          <cell r="P1740" t="str">
            <v>O-P-C</v>
          </cell>
          <cell r="Q1740" t="str">
            <v>staffed Out</v>
          </cell>
          <cell r="R1740" t="str">
            <v>Other outpatient and residential non state facilit</v>
          </cell>
          <cell r="S1740" t="str">
            <v>Private residence</v>
          </cell>
          <cell r="T1740" t="str">
            <v>SA</v>
          </cell>
          <cell r="U1740" t="str">
            <v>Person</v>
          </cell>
          <cell r="V1740" t="str">
            <v>Person</v>
          </cell>
          <cell r="W1740" t="str">
            <v>Person</v>
          </cell>
          <cell r="X1740" t="str">
            <v>O-P-C</v>
          </cell>
          <cell r="Y1740" t="str">
            <v>Orange-Person-Chatham</v>
          </cell>
          <cell r="AA1740" t="str">
            <v>SELF PAY</v>
          </cell>
          <cell r="AB1740" t="str">
            <v>SELF PAY</v>
          </cell>
          <cell r="AK1740" t="str">
            <v>Self</v>
          </cell>
          <cell r="AL1740">
            <v>29.18904109589041</v>
          </cell>
          <cell r="AM1740">
            <v>1275</v>
          </cell>
          <cell r="AN1740">
            <v>0</v>
          </cell>
          <cell r="AO1740">
            <v>0</v>
          </cell>
          <cell r="AP1740" t="str">
            <v>.</v>
          </cell>
          <cell r="AQ1740" t="str">
            <v>.</v>
          </cell>
          <cell r="AR1740" t="str">
            <v>Not Seen</v>
          </cell>
          <cell r="AS1740">
            <v>0</v>
          </cell>
          <cell r="AT1740">
            <v>0</v>
          </cell>
          <cell r="AU1740">
            <v>0</v>
          </cell>
          <cell r="AV1740" t="b">
            <v>0</v>
          </cell>
          <cell r="AW1740" t="b">
            <v>1</v>
          </cell>
          <cell r="AX1740" t="b">
            <v>1</v>
          </cell>
          <cell r="AY1740" t="b">
            <v>0</v>
          </cell>
          <cell r="AZ1740">
            <v>0</v>
          </cell>
          <cell r="BA1740" t="b">
            <v>0</v>
          </cell>
          <cell r="BB1740" t="b">
            <v>1</v>
          </cell>
          <cell r="BC1740">
            <v>1</v>
          </cell>
        </row>
        <row r="1741">
          <cell r="A1741" t="str">
            <v>H</v>
          </cell>
          <cell r="B1741" t="str">
            <v>2011/02/10</v>
          </cell>
          <cell r="C1741" t="str">
            <v>2011/02/15</v>
          </cell>
          <cell r="D1741">
            <v>0</v>
          </cell>
          <cell r="E1741">
            <v>2302351</v>
          </cell>
          <cell r="F1741" t="str">
            <v>M</v>
          </cell>
          <cell r="G1741" t="str">
            <v>T</v>
          </cell>
          <cell r="H1741" t="str">
            <v>1970/07/02</v>
          </cell>
          <cell r="I1741" t="str">
            <v>ADATC</v>
          </cell>
          <cell r="J1741" t="str">
            <v>J F Keith ADATC</v>
          </cell>
          <cell r="K1741" t="str">
            <v>948136743Q</v>
          </cell>
          <cell r="M1741" t="str">
            <v>1105554</v>
          </cell>
          <cell r="N1741" t="str">
            <v>West</v>
          </cell>
          <cell r="O1741" t="str">
            <v>101</v>
          </cell>
          <cell r="P1741" t="str">
            <v>Smoky Mountain</v>
          </cell>
          <cell r="Q1741" t="str">
            <v>Program Completion ADATC only</v>
          </cell>
          <cell r="R1741" t="str">
            <v>Other outpatient and residential non state facilit</v>
          </cell>
          <cell r="S1741" t="str">
            <v>Private residence</v>
          </cell>
          <cell r="T1741" t="str">
            <v>SA</v>
          </cell>
          <cell r="U1741" t="str">
            <v>McDowell</v>
          </cell>
          <cell r="V1741" t="str">
            <v>McDowell</v>
          </cell>
          <cell r="W1741" t="str">
            <v>McDowell</v>
          </cell>
          <cell r="X1741" t="str">
            <v>Smoky Mountain</v>
          </cell>
          <cell r="Y1741" t="str">
            <v>Smoky Mountain Center</v>
          </cell>
          <cell r="AA1741" t="str">
            <v>OTHER BCBS</v>
          </cell>
          <cell r="AB1741" t="str">
            <v>BLUE CROSS</v>
          </cell>
          <cell r="AC1741" t="str">
            <v>SELF PAY</v>
          </cell>
          <cell r="AD1741" t="str">
            <v>SELF PAY</v>
          </cell>
          <cell r="AK1741" t="str">
            <v>Private</v>
          </cell>
          <cell r="AL1741">
            <v>41.106849315068494</v>
          </cell>
          <cell r="AM1741">
            <v>1656</v>
          </cell>
          <cell r="AN1741">
            <v>0</v>
          </cell>
          <cell r="AO1741">
            <v>0</v>
          </cell>
          <cell r="AP1741" t="str">
            <v>.</v>
          </cell>
          <cell r="AQ1741" t="str">
            <v>.</v>
          </cell>
          <cell r="AR1741" t="str">
            <v>Not Seen</v>
          </cell>
          <cell r="AS1741">
            <v>0</v>
          </cell>
          <cell r="AT1741">
            <v>0</v>
          </cell>
          <cell r="AU1741">
            <v>0</v>
          </cell>
          <cell r="AV1741" t="b">
            <v>0</v>
          </cell>
          <cell r="AW1741" t="b">
            <v>1</v>
          </cell>
          <cell r="AX1741" t="b">
            <v>1</v>
          </cell>
          <cell r="AY1741" t="b">
            <v>0</v>
          </cell>
          <cell r="AZ1741">
            <v>1</v>
          </cell>
          <cell r="BA1741" t="b">
            <v>1</v>
          </cell>
          <cell r="BB1741" t="b">
            <v>1</v>
          </cell>
          <cell r="BC1741">
            <v>1</v>
          </cell>
        </row>
        <row r="1742">
          <cell r="A1742" t="str">
            <v>8</v>
          </cell>
          <cell r="B1742" t="str">
            <v>2011/03/04</v>
          </cell>
          <cell r="C1742" t="str">
            <v>2011/03/21</v>
          </cell>
          <cell r="D1742">
            <v>0</v>
          </cell>
          <cell r="E1742">
            <v>2302604</v>
          </cell>
          <cell r="F1742" t="str">
            <v>M</v>
          </cell>
          <cell r="G1742" t="str">
            <v>T</v>
          </cell>
          <cell r="H1742" t="str">
            <v>1989/06/08</v>
          </cell>
          <cell r="I1742" t="str">
            <v>ADATC</v>
          </cell>
          <cell r="J1742" t="str">
            <v>R. J. Blackley ADATC</v>
          </cell>
          <cell r="K1742" t="str">
            <v>951173914K</v>
          </cell>
          <cell r="M1742" t="str">
            <v>1105555</v>
          </cell>
          <cell r="N1742" t="str">
            <v>C</v>
          </cell>
          <cell r="O1742" t="str">
            <v>204</v>
          </cell>
          <cell r="P1742" t="str">
            <v>Guilford</v>
          </cell>
          <cell r="Q1742" t="str">
            <v>Program Completion ADATC only</v>
          </cell>
          <cell r="R1742" t="str">
            <v>Other outpatient and residential non state facilit</v>
          </cell>
          <cell r="S1742" t="str">
            <v>Private residence</v>
          </cell>
          <cell r="T1742" t="str">
            <v>SA</v>
          </cell>
          <cell r="U1742" t="str">
            <v>Guilford</v>
          </cell>
          <cell r="V1742" t="str">
            <v>Guilford</v>
          </cell>
          <cell r="W1742" t="str">
            <v>Guilford</v>
          </cell>
          <cell r="X1742" t="str">
            <v>Guilford</v>
          </cell>
          <cell r="Y1742" t="str">
            <v>Guilford Center</v>
          </cell>
          <cell r="AA1742" t="str">
            <v>SELF PAY</v>
          </cell>
          <cell r="AB1742" t="str">
            <v>SELF PAY</v>
          </cell>
          <cell r="AK1742" t="str">
            <v>Self</v>
          </cell>
          <cell r="AL1742">
            <v>22.158904109589042</v>
          </cell>
          <cell r="AM1742">
            <v>1276</v>
          </cell>
          <cell r="AN1742">
            <v>1</v>
          </cell>
          <cell r="AO1742">
            <v>1</v>
          </cell>
          <cell r="AP1742">
            <v>20110331</v>
          </cell>
          <cell r="AQ1742">
            <v>10</v>
          </cell>
          <cell r="AR1742" t="str">
            <v>8-30 Days</v>
          </cell>
          <cell r="AS1742">
            <v>0</v>
          </cell>
          <cell r="AT1742">
            <v>0</v>
          </cell>
          <cell r="AU1742">
            <v>0</v>
          </cell>
          <cell r="AV1742" t="b">
            <v>0</v>
          </cell>
          <cell r="AW1742" t="b">
            <v>1</v>
          </cell>
          <cell r="AX1742" t="b">
            <v>1</v>
          </cell>
          <cell r="AY1742" t="b">
            <v>0</v>
          </cell>
          <cell r="AZ1742">
            <v>1</v>
          </cell>
          <cell r="BA1742" t="b">
            <v>1</v>
          </cell>
          <cell r="BB1742" t="b">
            <v>1</v>
          </cell>
          <cell r="BC1742">
            <v>1</v>
          </cell>
        </row>
        <row r="1743">
          <cell r="A1743" t="str">
            <v>Q</v>
          </cell>
          <cell r="B1743" t="str">
            <v>2011/02/11</v>
          </cell>
          <cell r="C1743" t="str">
            <v>2011/02/18</v>
          </cell>
          <cell r="D1743">
            <v>0</v>
          </cell>
          <cell r="E1743">
            <v>2309300</v>
          </cell>
          <cell r="F1743" t="str">
            <v>M</v>
          </cell>
          <cell r="G1743" t="str">
            <v>T</v>
          </cell>
          <cell r="H1743" t="str">
            <v>1959/02/14</v>
          </cell>
          <cell r="I1743" t="str">
            <v>ADATC</v>
          </cell>
          <cell r="J1743" t="str">
            <v>W.B. Jones ADATC</v>
          </cell>
          <cell r="K1743" t="str">
            <v>944489244L</v>
          </cell>
          <cell r="L1743" t="str">
            <v>944489244L</v>
          </cell>
          <cell r="M1743" t="str">
            <v>1105556</v>
          </cell>
          <cell r="N1743" t="str">
            <v>East</v>
          </cell>
          <cell r="O1743" t="str">
            <v>304</v>
          </cell>
          <cell r="P1743" t="str">
            <v>Southeastern Regional</v>
          </cell>
          <cell r="Q1743" t="str">
            <v>Program Completion ADATC only</v>
          </cell>
          <cell r="R1743" t="str">
            <v>Other outpatient and residential non state facilit</v>
          </cell>
          <cell r="S1743" t="str">
            <v>Private residence</v>
          </cell>
          <cell r="T1743" t="str">
            <v>SA</v>
          </cell>
          <cell r="U1743" t="str">
            <v>Robeson</v>
          </cell>
          <cell r="V1743" t="str">
            <v>Robeson</v>
          </cell>
          <cell r="W1743" t="str">
            <v>Robeson</v>
          </cell>
          <cell r="X1743" t="str">
            <v>Southeastern Regional</v>
          </cell>
          <cell r="Y1743" t="str">
            <v>Southeastern Regional</v>
          </cell>
          <cell r="AA1743" t="str">
            <v>SELF PAY</v>
          </cell>
          <cell r="AB1743" t="str">
            <v>SELF PAY</v>
          </cell>
          <cell r="AC1743" t="str">
            <v>MEDICAID(NC)</v>
          </cell>
          <cell r="AD1743" t="str">
            <v>MEDICAID</v>
          </cell>
          <cell r="AK1743" t="str">
            <v>Medicaid</v>
          </cell>
          <cell r="AL1743">
            <v>52.493150684931507</v>
          </cell>
          <cell r="AM1743">
            <v>2071</v>
          </cell>
          <cell r="AN1743">
            <v>0</v>
          </cell>
          <cell r="AO1743">
            <v>0</v>
          </cell>
          <cell r="AP1743" t="str">
            <v>.</v>
          </cell>
          <cell r="AQ1743" t="str">
            <v>.</v>
          </cell>
          <cell r="AR1743" t="str">
            <v>Not Seen</v>
          </cell>
          <cell r="AS1743">
            <v>0</v>
          </cell>
          <cell r="AT1743">
            <v>0</v>
          </cell>
          <cell r="AU1743">
            <v>0</v>
          </cell>
          <cell r="AV1743" t="b">
            <v>0</v>
          </cell>
          <cell r="AW1743" t="b">
            <v>1</v>
          </cell>
          <cell r="AX1743" t="b">
            <v>1</v>
          </cell>
          <cell r="AY1743" t="b">
            <v>0</v>
          </cell>
          <cell r="AZ1743">
            <v>1</v>
          </cell>
          <cell r="BA1743" t="b">
            <v>1</v>
          </cell>
          <cell r="BB1743" t="b">
            <v>1</v>
          </cell>
          <cell r="BC1743">
            <v>1</v>
          </cell>
        </row>
        <row r="1744">
          <cell r="A1744" t="str">
            <v>H</v>
          </cell>
          <cell r="B1744" t="str">
            <v>2011/02/11</v>
          </cell>
          <cell r="C1744" t="str">
            <v>2011/03/04</v>
          </cell>
          <cell r="D1744">
            <v>0</v>
          </cell>
          <cell r="E1744">
            <v>699731</v>
          </cell>
          <cell r="F1744" t="str">
            <v>M</v>
          </cell>
          <cell r="G1744" t="str">
            <v>T</v>
          </cell>
          <cell r="H1744" t="str">
            <v>1989/02/22</v>
          </cell>
          <cell r="I1744" t="str">
            <v>ADATC</v>
          </cell>
          <cell r="J1744" t="str">
            <v>J F Keith ADATC</v>
          </cell>
          <cell r="K1744" t="str">
            <v>245272202C</v>
          </cell>
          <cell r="L1744" t="str">
            <v>245272202C</v>
          </cell>
          <cell r="M1744" t="str">
            <v>1105559</v>
          </cell>
          <cell r="N1744" t="str">
            <v>West</v>
          </cell>
          <cell r="O1744" t="str">
            <v>108</v>
          </cell>
          <cell r="P1744" t="str">
            <v>Pathways</v>
          </cell>
          <cell r="Q1744" t="str">
            <v>Program Completion ADATC only</v>
          </cell>
          <cell r="R1744" t="str">
            <v>Other outpatient and residential non state facilit</v>
          </cell>
          <cell r="S1744" t="str">
            <v>Private residence</v>
          </cell>
          <cell r="T1744" t="str">
            <v>SA</v>
          </cell>
          <cell r="U1744" t="str">
            <v>Gaston</v>
          </cell>
          <cell r="V1744" t="str">
            <v>Gaston</v>
          </cell>
          <cell r="W1744" t="str">
            <v>Gaston</v>
          </cell>
          <cell r="X1744" t="str">
            <v>Pathways</v>
          </cell>
          <cell r="Y1744" t="str">
            <v>Pathways</v>
          </cell>
          <cell r="AA1744" t="str">
            <v>SELF PAY</v>
          </cell>
          <cell r="AB1744" t="str">
            <v>SELF PAY</v>
          </cell>
          <cell r="AK1744" t="str">
            <v>Self</v>
          </cell>
          <cell r="AL1744">
            <v>22.449315068493149</v>
          </cell>
          <cell r="AM1744">
            <v>1352</v>
          </cell>
          <cell r="AN1744">
            <v>1</v>
          </cell>
          <cell r="AO1744">
            <v>1</v>
          </cell>
          <cell r="AP1744">
            <v>20110331</v>
          </cell>
          <cell r="AQ1744">
            <v>27</v>
          </cell>
          <cell r="AR1744" t="str">
            <v>8-30 Days</v>
          </cell>
          <cell r="AS1744">
            <v>0</v>
          </cell>
          <cell r="AT1744">
            <v>0</v>
          </cell>
          <cell r="AU1744">
            <v>0</v>
          </cell>
          <cell r="AV1744" t="b">
            <v>0</v>
          </cell>
          <cell r="AW1744" t="b">
            <v>1</v>
          </cell>
          <cell r="AX1744" t="b">
            <v>1</v>
          </cell>
          <cell r="AY1744" t="b">
            <v>0</v>
          </cell>
          <cell r="AZ1744">
            <v>1</v>
          </cell>
          <cell r="BA1744" t="b">
            <v>1</v>
          </cell>
          <cell r="BB1744" t="b">
            <v>1</v>
          </cell>
          <cell r="BC1744">
            <v>1</v>
          </cell>
        </row>
        <row r="1745">
          <cell r="A1745" t="str">
            <v>H</v>
          </cell>
          <cell r="B1745" t="str">
            <v>2011/02/11</v>
          </cell>
          <cell r="C1745" t="str">
            <v>2011/02/15</v>
          </cell>
          <cell r="D1745">
            <v>0</v>
          </cell>
          <cell r="E1745">
            <v>1219116</v>
          </cell>
          <cell r="F1745" t="str">
            <v>M</v>
          </cell>
          <cell r="G1745" t="str">
            <v>T</v>
          </cell>
          <cell r="H1745" t="str">
            <v>1981/05/12</v>
          </cell>
          <cell r="I1745" t="str">
            <v>ADATC</v>
          </cell>
          <cell r="J1745" t="str">
            <v>J F Keith ADATC</v>
          </cell>
          <cell r="K1745" t="str">
            <v>947165125P</v>
          </cell>
          <cell r="M1745" t="str">
            <v>1105560</v>
          </cell>
          <cell r="N1745" t="str">
            <v>West</v>
          </cell>
          <cell r="O1745" t="str">
            <v>101</v>
          </cell>
          <cell r="P1745" t="str">
            <v>Smoky Mountain</v>
          </cell>
          <cell r="Q1745" t="str">
            <v>Program Completion ADATC only</v>
          </cell>
          <cell r="R1745" t="str">
            <v>Other outpatient and residential non state facilit</v>
          </cell>
          <cell r="S1745" t="str">
            <v>Private residence</v>
          </cell>
          <cell r="T1745" t="str">
            <v>SA</v>
          </cell>
          <cell r="U1745" t="str">
            <v>Cherokee</v>
          </cell>
          <cell r="V1745" t="str">
            <v>Cherokee</v>
          </cell>
          <cell r="W1745" t="str">
            <v>Cherokee</v>
          </cell>
          <cell r="X1745" t="str">
            <v>Smoky Mountain</v>
          </cell>
          <cell r="Y1745" t="str">
            <v>Smoky Mountain Center</v>
          </cell>
          <cell r="AA1745" t="str">
            <v>SELF PAY</v>
          </cell>
          <cell r="AB1745" t="str">
            <v>SELF PAY</v>
          </cell>
          <cell r="AK1745" t="str">
            <v>Self</v>
          </cell>
          <cell r="AL1745">
            <v>30.238356164383561</v>
          </cell>
          <cell r="AM1745">
            <v>1398</v>
          </cell>
          <cell r="AN1745">
            <v>0</v>
          </cell>
          <cell r="AO1745">
            <v>0</v>
          </cell>
          <cell r="AP1745" t="str">
            <v>.</v>
          </cell>
          <cell r="AQ1745" t="str">
            <v>.</v>
          </cell>
          <cell r="AR1745" t="str">
            <v>Not Seen</v>
          </cell>
          <cell r="AS1745">
            <v>0</v>
          </cell>
          <cell r="AT1745">
            <v>0</v>
          </cell>
          <cell r="AU1745">
            <v>0</v>
          </cell>
          <cell r="AV1745" t="b">
            <v>0</v>
          </cell>
          <cell r="AW1745" t="b">
            <v>1</v>
          </cell>
          <cell r="AX1745" t="b">
            <v>1</v>
          </cell>
          <cell r="AY1745" t="b">
            <v>0</v>
          </cell>
          <cell r="AZ1745">
            <v>1</v>
          </cell>
          <cell r="BA1745" t="b">
            <v>1</v>
          </cell>
          <cell r="BB1745" t="b">
            <v>1</v>
          </cell>
          <cell r="BC1745">
            <v>1</v>
          </cell>
        </row>
        <row r="1746">
          <cell r="A1746" t="str">
            <v>0</v>
          </cell>
          <cell r="B1746" t="str">
            <v>2011/02/11</v>
          </cell>
          <cell r="C1746" t="str">
            <v>2011/02/28</v>
          </cell>
          <cell r="D1746">
            <v>0</v>
          </cell>
          <cell r="E1746">
            <v>2307227</v>
          </cell>
          <cell r="F1746" t="str">
            <v>M</v>
          </cell>
          <cell r="G1746" t="str">
            <v>T</v>
          </cell>
          <cell r="H1746" t="str">
            <v>1968/01/01</v>
          </cell>
          <cell r="I1746" t="str">
            <v>Psych Hospital</v>
          </cell>
          <cell r="J1746" t="str">
            <v>Central Regional Hospital</v>
          </cell>
          <cell r="K1746" t="str">
            <v>951595790R</v>
          </cell>
          <cell r="L1746" t="str">
            <v>951595790</v>
          </cell>
          <cell r="M1746" t="str">
            <v>1105563</v>
          </cell>
          <cell r="N1746" t="str">
            <v>C</v>
          </cell>
          <cell r="O1746" t="str">
            <v>204</v>
          </cell>
          <cell r="P1746" t="str">
            <v>Guilford</v>
          </cell>
          <cell r="Q1746" t="str">
            <v>Direct to Outpatient Commitment</v>
          </cell>
          <cell r="R1746" t="str">
            <v>Other outpatient and residential non state facilit</v>
          </cell>
          <cell r="S1746" t="str">
            <v>Private residence</v>
          </cell>
          <cell r="T1746" t="str">
            <v>MH</v>
          </cell>
          <cell r="U1746" t="str">
            <v>Guilford</v>
          </cell>
          <cell r="V1746" t="str">
            <v>Guilford</v>
          </cell>
          <cell r="W1746" t="str">
            <v>Forsyth</v>
          </cell>
          <cell r="X1746" t="str">
            <v>CenterPoint</v>
          </cell>
          <cell r="Y1746" t="str">
            <v>CenterPoint Human Services</v>
          </cell>
          <cell r="AA1746" t="str">
            <v>SELF PAY</v>
          </cell>
          <cell r="AB1746" t="str">
            <v>SELF PAY</v>
          </cell>
          <cell r="AC1746" t="str">
            <v>MEDICAID(NC)</v>
          </cell>
          <cell r="AD1746" t="str">
            <v>MEDICAID</v>
          </cell>
          <cell r="AK1746" t="str">
            <v>Medicaid</v>
          </cell>
          <cell r="AL1746">
            <v>43.608219178082194</v>
          </cell>
          <cell r="AM1746">
            <v>417</v>
          </cell>
          <cell r="AN1746">
            <v>1</v>
          </cell>
          <cell r="AO1746">
            <v>1</v>
          </cell>
          <cell r="AP1746">
            <v>20110301</v>
          </cell>
          <cell r="AQ1746">
            <v>1</v>
          </cell>
          <cell r="AR1746" t="str">
            <v>0-7 Days</v>
          </cell>
          <cell r="AS1746">
            <v>0</v>
          </cell>
          <cell r="AT1746">
            <v>0</v>
          </cell>
          <cell r="AU1746">
            <v>1</v>
          </cell>
          <cell r="AV1746" t="b">
            <v>1</v>
          </cell>
          <cell r="AW1746" t="b">
            <v>1</v>
          </cell>
          <cell r="AX1746" t="b">
            <v>1</v>
          </cell>
          <cell r="AY1746" t="b">
            <v>0</v>
          </cell>
          <cell r="AZ1746">
            <v>0</v>
          </cell>
          <cell r="BA1746" t="b">
            <v>1</v>
          </cell>
          <cell r="BB1746" t="b">
            <v>1</v>
          </cell>
          <cell r="BC1746">
            <v>1</v>
          </cell>
        </row>
        <row r="1747">
          <cell r="A1747" t="str">
            <v>Q</v>
          </cell>
          <cell r="B1747" t="str">
            <v>2011/02/14</v>
          </cell>
          <cell r="C1747" t="str">
            <v>2011/03/04</v>
          </cell>
          <cell r="D1747">
            <v>0</v>
          </cell>
          <cell r="E1747">
            <v>2309308</v>
          </cell>
          <cell r="F1747" t="str">
            <v>M</v>
          </cell>
          <cell r="G1747" t="str">
            <v>T</v>
          </cell>
          <cell r="H1747" t="str">
            <v>1988/03/11</v>
          </cell>
          <cell r="I1747" t="str">
            <v>ADATC</v>
          </cell>
          <cell r="J1747" t="str">
            <v>W.B. Jones ADATC</v>
          </cell>
          <cell r="K1747" t="str">
            <v>951796922S</v>
          </cell>
          <cell r="M1747" t="str">
            <v>1105564</v>
          </cell>
          <cell r="N1747" t="str">
            <v>East</v>
          </cell>
          <cell r="O1747" t="str">
            <v>407</v>
          </cell>
          <cell r="P1747" t="str">
            <v>ECBH</v>
          </cell>
          <cell r="Q1747" t="str">
            <v>Program Completion ADATC only</v>
          </cell>
          <cell r="R1747" t="str">
            <v>Other outpatient and residential non state facilit</v>
          </cell>
          <cell r="S1747" t="str">
            <v>Private residence</v>
          </cell>
          <cell r="T1747" t="str">
            <v>SA</v>
          </cell>
          <cell r="U1747" t="str">
            <v>Pitt</v>
          </cell>
          <cell r="V1747" t="str">
            <v>Pitt</v>
          </cell>
          <cell r="W1747" t="str">
            <v>Pitt</v>
          </cell>
          <cell r="X1747" t="str">
            <v>ECBH</v>
          </cell>
          <cell r="Y1747" t="str">
            <v>East Carolina Behavioral Health</v>
          </cell>
          <cell r="AA1747" t="str">
            <v>MEDCOST PPO</v>
          </cell>
          <cell r="AB1747" t="str">
            <v>COMMERCIAL</v>
          </cell>
          <cell r="AC1747" t="str">
            <v>SELF PAY</v>
          </cell>
          <cell r="AD1747" t="str">
            <v>SELF PAY</v>
          </cell>
          <cell r="AK1747" t="str">
            <v>Private</v>
          </cell>
          <cell r="AL1747">
            <v>23.402739726027399</v>
          </cell>
          <cell r="AM1747">
            <v>2072</v>
          </cell>
          <cell r="AN1747">
            <v>1</v>
          </cell>
          <cell r="AO1747">
            <v>1</v>
          </cell>
          <cell r="AP1747">
            <v>20110316</v>
          </cell>
          <cell r="AQ1747">
            <v>12</v>
          </cell>
          <cell r="AR1747" t="str">
            <v>8-30 Days</v>
          </cell>
          <cell r="AS1747">
            <v>0</v>
          </cell>
          <cell r="AT1747">
            <v>0</v>
          </cell>
          <cell r="AU1747">
            <v>0</v>
          </cell>
          <cell r="AV1747" t="b">
            <v>0</v>
          </cell>
          <cell r="AW1747" t="b">
            <v>1</v>
          </cell>
          <cell r="AX1747" t="b">
            <v>1</v>
          </cell>
          <cell r="AY1747" t="b">
            <v>0</v>
          </cell>
          <cell r="AZ1747">
            <v>1</v>
          </cell>
          <cell r="BA1747" t="b">
            <v>1</v>
          </cell>
          <cell r="BB1747" t="b">
            <v>1</v>
          </cell>
          <cell r="BC1747">
            <v>1</v>
          </cell>
        </row>
        <row r="1748">
          <cell r="A1748" t="str">
            <v>H</v>
          </cell>
          <cell r="B1748" t="str">
            <v>2011/02/11</v>
          </cell>
          <cell r="C1748" t="str">
            <v>2011/02/16</v>
          </cell>
          <cell r="D1748">
            <v>0</v>
          </cell>
          <cell r="E1748">
            <v>2309303</v>
          </cell>
          <cell r="F1748" t="str">
            <v>F</v>
          </cell>
          <cell r="G1748" t="str">
            <v>T</v>
          </cell>
          <cell r="H1748" t="str">
            <v>1968/05/06</v>
          </cell>
          <cell r="I1748" t="str">
            <v>ADATC</v>
          </cell>
          <cell r="J1748" t="str">
            <v>J F Keith ADATC</v>
          </cell>
          <cell r="K1748" t="str">
            <v>951794968P</v>
          </cell>
          <cell r="M1748" t="str">
            <v>1105565</v>
          </cell>
          <cell r="N1748" t="str">
            <v>West</v>
          </cell>
          <cell r="O1748" t="str">
            <v>113</v>
          </cell>
          <cell r="P1748" t="str">
            <v>Western Highlands</v>
          </cell>
          <cell r="Q1748" t="str">
            <v>Program Completion ADATC only</v>
          </cell>
          <cell r="R1748" t="str">
            <v>Other outpatient and residential non state facilit</v>
          </cell>
          <cell r="S1748" t="str">
            <v>Private residence</v>
          </cell>
          <cell r="T1748" t="str">
            <v>SA</v>
          </cell>
          <cell r="U1748" t="str">
            <v>Buncombe</v>
          </cell>
          <cell r="V1748" t="str">
            <v>Buncombe</v>
          </cell>
          <cell r="W1748" t="str">
            <v>Buncombe</v>
          </cell>
          <cell r="Y1748" t="str">
            <v>Western Highlands</v>
          </cell>
          <cell r="AA1748" t="str">
            <v>SELF PAY</v>
          </cell>
          <cell r="AB1748" t="str">
            <v>SELF PAY</v>
          </cell>
          <cell r="AK1748" t="str">
            <v>Self</v>
          </cell>
          <cell r="AL1748">
            <v>43.263013698630139</v>
          </cell>
          <cell r="AM1748">
            <v>1663</v>
          </cell>
          <cell r="AN1748">
            <v>0</v>
          </cell>
          <cell r="AO1748">
            <v>0</v>
          </cell>
          <cell r="AP1748" t="str">
            <v>.</v>
          </cell>
          <cell r="AQ1748" t="str">
            <v>.</v>
          </cell>
          <cell r="AR1748" t="str">
            <v>Not Seen</v>
          </cell>
          <cell r="AS1748">
            <v>0</v>
          </cell>
          <cell r="AT1748">
            <v>0</v>
          </cell>
          <cell r="AU1748">
            <v>0</v>
          </cell>
          <cell r="AV1748" t="b">
            <v>0</v>
          </cell>
          <cell r="AW1748" t="b">
            <v>1</v>
          </cell>
          <cell r="AX1748" t="b">
            <v>1</v>
          </cell>
          <cell r="AY1748" t="b">
            <v>0</v>
          </cell>
          <cell r="AZ1748">
            <v>1</v>
          </cell>
          <cell r="BA1748" t="b">
            <v>1</v>
          </cell>
          <cell r="BB1748" t="b">
            <v>1</v>
          </cell>
          <cell r="BC1748">
            <v>1</v>
          </cell>
        </row>
        <row r="1749">
          <cell r="A1749" t="str">
            <v>0</v>
          </cell>
          <cell r="B1749" t="str">
            <v>2011/02/11</v>
          </cell>
          <cell r="C1749" t="str">
            <v>2011/03/16</v>
          </cell>
          <cell r="D1749">
            <v>0</v>
          </cell>
          <cell r="E1749">
            <v>2278905</v>
          </cell>
          <cell r="F1749" t="str">
            <v>F</v>
          </cell>
          <cell r="G1749" t="str">
            <v>T</v>
          </cell>
          <cell r="H1749" t="str">
            <v>1956/04/03</v>
          </cell>
          <cell r="I1749" t="str">
            <v>Psych Hospital</v>
          </cell>
          <cell r="J1749" t="str">
            <v>Central Regional Hospital</v>
          </cell>
          <cell r="K1749" t="str">
            <v>951667719N</v>
          </cell>
          <cell r="L1749" t="str">
            <v>951667719N</v>
          </cell>
          <cell r="M1749" t="str">
            <v>1105568</v>
          </cell>
          <cell r="N1749" t="str">
            <v>C</v>
          </cell>
          <cell r="O1749" t="str">
            <v>308</v>
          </cell>
          <cell r="P1749" t="str">
            <v>Wake</v>
          </cell>
          <cell r="Q1749" t="str">
            <v>Direct to Outpatient Commitment</v>
          </cell>
          <cell r="R1749" t="str">
            <v>Other outpatient and residential non state facilit</v>
          </cell>
          <cell r="S1749" t="str">
            <v>Private residence</v>
          </cell>
          <cell r="T1749" t="str">
            <v>MH</v>
          </cell>
          <cell r="U1749" t="str">
            <v>Wake</v>
          </cell>
          <cell r="V1749" t="str">
            <v>Wake</v>
          </cell>
          <cell r="W1749" t="str">
            <v>Wake</v>
          </cell>
          <cell r="X1749" t="str">
            <v>Wake</v>
          </cell>
          <cell r="Y1749" t="str">
            <v>Wake</v>
          </cell>
          <cell r="AA1749" t="str">
            <v>SELF PAY</v>
          </cell>
          <cell r="AB1749" t="str">
            <v>SELF PAY</v>
          </cell>
          <cell r="AC1749" t="str">
            <v>MEDICAID(NC)</v>
          </cell>
          <cell r="AD1749" t="str">
            <v>MEDICAID</v>
          </cell>
          <cell r="AK1749" t="str">
            <v>Medicaid</v>
          </cell>
          <cell r="AL1749">
            <v>55.361643835616441</v>
          </cell>
          <cell r="AM1749">
            <v>338</v>
          </cell>
          <cell r="AN1749">
            <v>1</v>
          </cell>
          <cell r="AO1749">
            <v>1</v>
          </cell>
          <cell r="AP1749">
            <v>20110426</v>
          </cell>
          <cell r="AQ1749">
            <v>41</v>
          </cell>
          <cell r="AR1749" t="str">
            <v>31-60 Days</v>
          </cell>
          <cell r="AS1749">
            <v>0</v>
          </cell>
          <cell r="AT1749">
            <v>0</v>
          </cell>
          <cell r="AU1749">
            <v>1</v>
          </cell>
          <cell r="AV1749" t="b">
            <v>1</v>
          </cell>
          <cell r="AW1749" t="b">
            <v>1</v>
          </cell>
          <cell r="AX1749" t="b">
            <v>1</v>
          </cell>
          <cell r="AY1749" t="b">
            <v>0</v>
          </cell>
          <cell r="AZ1749">
            <v>0</v>
          </cell>
          <cell r="BA1749" t="b">
            <v>1</v>
          </cell>
          <cell r="BB1749" t="b">
            <v>1</v>
          </cell>
          <cell r="BC1749">
            <v>1</v>
          </cell>
        </row>
        <row r="1750">
          <cell r="A1750" t="str">
            <v>1</v>
          </cell>
          <cell r="B1750" t="str">
            <v>2011/02/12</v>
          </cell>
          <cell r="C1750" t="str">
            <v>2011/03/01</v>
          </cell>
          <cell r="D1750">
            <v>0</v>
          </cell>
          <cell r="E1750">
            <v>2309305</v>
          </cell>
          <cell r="F1750" t="str">
            <v>M</v>
          </cell>
          <cell r="G1750" t="str">
            <v>T</v>
          </cell>
          <cell r="H1750" t="str">
            <v>1994/06/04</v>
          </cell>
          <cell r="I1750" t="str">
            <v>Psych Hospital</v>
          </cell>
          <cell r="J1750" t="str">
            <v>Cherry</v>
          </cell>
          <cell r="K1750" t="str">
            <v>901122643R</v>
          </cell>
          <cell r="M1750" t="str">
            <v>1105569</v>
          </cell>
          <cell r="N1750" t="str">
            <v>East</v>
          </cell>
          <cell r="O1750" t="str">
            <v>304</v>
          </cell>
          <cell r="P1750" t="str">
            <v>Southeastern Regional</v>
          </cell>
          <cell r="Q1750" t="str">
            <v>Direct to Outpatient Commitment</v>
          </cell>
          <cell r="R1750" t="str">
            <v>Other outpatient and residential non state facilit</v>
          </cell>
          <cell r="S1750" t="str">
            <v>Private residence</v>
          </cell>
          <cell r="T1750" t="str">
            <v>MH</v>
          </cell>
          <cell r="U1750" t="str">
            <v>Columbus</v>
          </cell>
          <cell r="V1750" t="str">
            <v>Columbus</v>
          </cell>
          <cell r="W1750" t="str">
            <v>Columbus</v>
          </cell>
          <cell r="X1750" t="str">
            <v>Southeastern Regional</v>
          </cell>
          <cell r="Y1750" t="str">
            <v>Southeastern Regional</v>
          </cell>
          <cell r="AA1750" t="str">
            <v>SELF PAY</v>
          </cell>
          <cell r="AB1750" t="str">
            <v>SELF PAY</v>
          </cell>
          <cell r="AK1750" t="str">
            <v>Self</v>
          </cell>
          <cell r="AL1750">
            <v>17.167123287671235</v>
          </cell>
          <cell r="AM1750">
            <v>728</v>
          </cell>
          <cell r="AN1750">
            <v>1</v>
          </cell>
          <cell r="AO1750">
            <v>1</v>
          </cell>
          <cell r="AP1750">
            <v>20110311</v>
          </cell>
          <cell r="AQ1750">
            <v>10</v>
          </cell>
          <cell r="AR1750" t="str">
            <v>8-30 Days</v>
          </cell>
          <cell r="AS1750">
            <v>0</v>
          </cell>
          <cell r="AT1750">
            <v>0</v>
          </cell>
          <cell r="AU1750">
            <v>1</v>
          </cell>
          <cell r="AV1750" t="b">
            <v>1</v>
          </cell>
          <cell r="AW1750" t="b">
            <v>1</v>
          </cell>
          <cell r="AX1750" t="b">
            <v>1</v>
          </cell>
          <cell r="AY1750" t="b">
            <v>0</v>
          </cell>
          <cell r="AZ1750">
            <v>0</v>
          </cell>
          <cell r="BA1750" t="b">
            <v>1</v>
          </cell>
          <cell r="BB1750" t="b">
            <v>1</v>
          </cell>
          <cell r="BC1750">
            <v>1</v>
          </cell>
        </row>
        <row r="1751">
          <cell r="A1751" t="str">
            <v>1</v>
          </cell>
          <cell r="B1751" t="str">
            <v>2011/02/12</v>
          </cell>
          <cell r="C1751" t="str">
            <v>2011/02/17</v>
          </cell>
          <cell r="D1751">
            <v>1</v>
          </cell>
          <cell r="E1751">
            <v>1616105</v>
          </cell>
          <cell r="F1751" t="str">
            <v>F</v>
          </cell>
          <cell r="G1751" t="str">
            <v>T</v>
          </cell>
          <cell r="H1751" t="str">
            <v>1962/04/24</v>
          </cell>
          <cell r="I1751" t="str">
            <v>Psych Hospital</v>
          </cell>
          <cell r="J1751" t="str">
            <v>Cherry</v>
          </cell>
          <cell r="K1751" t="str">
            <v>947950622K</v>
          </cell>
          <cell r="M1751" t="str">
            <v>1105570</v>
          </cell>
          <cell r="N1751" t="str">
            <v>East</v>
          </cell>
          <cell r="O1751" t="str">
            <v>401</v>
          </cell>
          <cell r="P1751" t="str">
            <v>Southeastern Center</v>
          </cell>
          <cell r="Q1751" t="str">
            <v>Direct to Outpatient Commitment</v>
          </cell>
          <cell r="R1751" t="str">
            <v>Other outpatient and residential non state facilit</v>
          </cell>
          <cell r="S1751" t="str">
            <v>Private residence</v>
          </cell>
          <cell r="T1751" t="str">
            <v>MH</v>
          </cell>
          <cell r="U1751" t="str">
            <v>New Hanover</v>
          </cell>
          <cell r="V1751" t="str">
            <v>New Hanover</v>
          </cell>
          <cell r="W1751" t="str">
            <v>New Hanover</v>
          </cell>
          <cell r="X1751" t="str">
            <v>Southeastern Center</v>
          </cell>
          <cell r="Y1751" t="str">
            <v>Southeastern Center</v>
          </cell>
          <cell r="AA1751" t="str">
            <v>SELF PAY</v>
          </cell>
          <cell r="AB1751" t="str">
            <v>SELF PAY</v>
          </cell>
          <cell r="AK1751" t="str">
            <v>Self</v>
          </cell>
          <cell r="AL1751">
            <v>49.301369863013697</v>
          </cell>
          <cell r="AM1751">
            <v>591</v>
          </cell>
          <cell r="AN1751">
            <v>1</v>
          </cell>
          <cell r="AO1751">
            <v>1</v>
          </cell>
          <cell r="AP1751">
            <v>20110218</v>
          </cell>
          <cell r="AQ1751">
            <v>1</v>
          </cell>
          <cell r="AR1751" t="str">
            <v>0-7 Days</v>
          </cell>
          <cell r="AS1751">
            <v>0</v>
          </cell>
          <cell r="AT1751">
            <v>0</v>
          </cell>
          <cell r="AU1751">
            <v>0</v>
          </cell>
          <cell r="AV1751" t="b">
            <v>1</v>
          </cell>
          <cell r="AW1751" t="b">
            <v>1</v>
          </cell>
          <cell r="AX1751" t="b">
            <v>1</v>
          </cell>
          <cell r="AY1751" t="b">
            <v>0</v>
          </cell>
          <cell r="AZ1751">
            <v>0</v>
          </cell>
          <cell r="BA1751" t="b">
            <v>1</v>
          </cell>
          <cell r="BB1751" t="b">
            <v>1</v>
          </cell>
          <cell r="BC1751">
            <v>1</v>
          </cell>
        </row>
        <row r="1752">
          <cell r="A1752" t="str">
            <v>1</v>
          </cell>
          <cell r="B1752" t="str">
            <v>2011/02/24</v>
          </cell>
          <cell r="C1752" t="str">
            <v>2011/02/25</v>
          </cell>
          <cell r="D1752">
            <v>0</v>
          </cell>
          <cell r="E1752">
            <v>1616105</v>
          </cell>
          <cell r="F1752" t="str">
            <v>F</v>
          </cell>
          <cell r="G1752" t="str">
            <v>T</v>
          </cell>
          <cell r="H1752" t="str">
            <v>1962/04/24</v>
          </cell>
          <cell r="I1752" t="str">
            <v>Psych Hospital</v>
          </cell>
          <cell r="J1752" t="str">
            <v>Cherry</v>
          </cell>
          <cell r="K1752" t="str">
            <v>947950622K</v>
          </cell>
          <cell r="M1752" t="str">
            <v>1105570</v>
          </cell>
          <cell r="N1752" t="str">
            <v>East</v>
          </cell>
          <cell r="O1752" t="str">
            <v>401</v>
          </cell>
          <cell r="P1752" t="str">
            <v>Southeastern Center</v>
          </cell>
          <cell r="Q1752" t="str">
            <v>Direct with Approval</v>
          </cell>
          <cell r="R1752" t="str">
            <v>Other outpatient and residential non state facilit</v>
          </cell>
          <cell r="S1752" t="str">
            <v>Residental facility excluding nursing homes(halfwa</v>
          </cell>
          <cell r="T1752" t="str">
            <v>MH</v>
          </cell>
          <cell r="U1752" t="str">
            <v>New Hanover</v>
          </cell>
          <cell r="V1752" t="str">
            <v>New Hanover</v>
          </cell>
          <cell r="W1752" t="str">
            <v>New Hanover</v>
          </cell>
          <cell r="X1752" t="str">
            <v>Southeastern Center</v>
          </cell>
          <cell r="Y1752" t="str">
            <v>Southeastern Center</v>
          </cell>
          <cell r="AA1752" t="str">
            <v>SELF PAY</v>
          </cell>
          <cell r="AB1752" t="str">
            <v>SELF PAY</v>
          </cell>
          <cell r="AK1752" t="str">
            <v>Self</v>
          </cell>
          <cell r="AL1752">
            <v>49.301369863013697</v>
          </cell>
          <cell r="AM1752">
            <v>592</v>
          </cell>
          <cell r="AN1752">
            <v>1</v>
          </cell>
          <cell r="AO1752">
            <v>1</v>
          </cell>
          <cell r="AP1752">
            <v>20110502</v>
          </cell>
          <cell r="AQ1752">
            <v>66</v>
          </cell>
          <cell r="AR1752" t="str">
            <v>&gt;60 Days</v>
          </cell>
          <cell r="AS1752">
            <v>0</v>
          </cell>
          <cell r="AT1752">
            <v>0</v>
          </cell>
          <cell r="AU1752">
            <v>1</v>
          </cell>
          <cell r="AV1752" t="b">
            <v>1</v>
          </cell>
          <cell r="AW1752" t="b">
            <v>1</v>
          </cell>
          <cell r="AX1752" t="b">
            <v>1</v>
          </cell>
          <cell r="AY1752" t="b">
            <v>0</v>
          </cell>
          <cell r="AZ1752">
            <v>0</v>
          </cell>
          <cell r="BA1752" t="b">
            <v>1</v>
          </cell>
          <cell r="BB1752" t="b">
            <v>1</v>
          </cell>
          <cell r="BC1752">
            <v>1</v>
          </cell>
        </row>
        <row r="1753">
          <cell r="A1753" t="str">
            <v>H</v>
          </cell>
          <cell r="B1753" t="str">
            <v>2011/02/12</v>
          </cell>
          <cell r="C1753" t="str">
            <v>2011/03/15</v>
          </cell>
          <cell r="D1753">
            <v>0</v>
          </cell>
          <cell r="E1753">
            <v>1201575</v>
          </cell>
          <cell r="F1753" t="str">
            <v>M</v>
          </cell>
          <cell r="G1753" t="str">
            <v>T</v>
          </cell>
          <cell r="H1753" t="str">
            <v>1965/01/05</v>
          </cell>
          <cell r="I1753" t="str">
            <v>ADATC</v>
          </cell>
          <cell r="J1753" t="str">
            <v>J F Keith ADATC</v>
          </cell>
          <cell r="K1753" t="str">
            <v>944933379N</v>
          </cell>
          <cell r="M1753" t="str">
            <v>1105572</v>
          </cell>
          <cell r="N1753" t="str">
            <v>West</v>
          </cell>
          <cell r="O1753" t="str">
            <v>110</v>
          </cell>
          <cell r="P1753" t="str">
            <v>Mecklenburg</v>
          </cell>
          <cell r="Q1753" t="str">
            <v>Program Completion ADATC only</v>
          </cell>
          <cell r="R1753" t="str">
            <v>Other outpatient and residential non state facilit</v>
          </cell>
          <cell r="S1753" t="str">
            <v>Residental facility excluding nursing homes(halfwa</v>
          </cell>
          <cell r="T1753" t="str">
            <v>MH</v>
          </cell>
          <cell r="U1753" t="str">
            <v>Mecklenburg</v>
          </cell>
          <cell r="V1753" t="str">
            <v>Mecklenburg</v>
          </cell>
          <cell r="W1753" t="str">
            <v>Mecklenburg</v>
          </cell>
          <cell r="X1753" t="str">
            <v>Mecklenburg</v>
          </cell>
          <cell r="Y1753" t="str">
            <v>Mecklenburg</v>
          </cell>
          <cell r="AA1753" t="str">
            <v>SELF PAY</v>
          </cell>
          <cell r="AB1753" t="str">
            <v>SELF PAY</v>
          </cell>
          <cell r="AK1753" t="str">
            <v>Self</v>
          </cell>
          <cell r="AL1753">
            <v>46.597260273972601</v>
          </cell>
          <cell r="AM1753">
            <v>1396</v>
          </cell>
          <cell r="AN1753">
            <v>0</v>
          </cell>
          <cell r="AO1753">
            <v>0</v>
          </cell>
          <cell r="AP1753" t="str">
            <v>.</v>
          </cell>
          <cell r="AQ1753" t="str">
            <v>.</v>
          </cell>
          <cell r="AR1753" t="str">
            <v>Not Seen</v>
          </cell>
          <cell r="AS1753">
            <v>0</v>
          </cell>
          <cell r="AT1753">
            <v>0</v>
          </cell>
          <cell r="AU1753">
            <v>0</v>
          </cell>
          <cell r="AV1753" t="b">
            <v>0</v>
          </cell>
          <cell r="AW1753" t="b">
            <v>1</v>
          </cell>
          <cell r="AX1753" t="b">
            <v>1</v>
          </cell>
          <cell r="AY1753" t="b">
            <v>0</v>
          </cell>
          <cell r="AZ1753">
            <v>1</v>
          </cell>
          <cell r="BA1753" t="b">
            <v>1</v>
          </cell>
          <cell r="BB1753" t="b">
            <v>1</v>
          </cell>
          <cell r="BC1753">
            <v>1</v>
          </cell>
        </row>
        <row r="1754">
          <cell r="A1754" t="str">
            <v>0</v>
          </cell>
          <cell r="B1754" t="str">
            <v>2011/02/12</v>
          </cell>
          <cell r="C1754" t="str">
            <v>2011/02/24</v>
          </cell>
          <cell r="D1754">
            <v>0</v>
          </cell>
          <cell r="E1754">
            <v>92785</v>
          </cell>
          <cell r="F1754" t="str">
            <v>F</v>
          </cell>
          <cell r="G1754" t="str">
            <v>T</v>
          </cell>
          <cell r="H1754" t="str">
            <v>1959/12/16</v>
          </cell>
          <cell r="I1754" t="str">
            <v>Psych Hospital</v>
          </cell>
          <cell r="J1754" t="str">
            <v>Central Regional Hospital</v>
          </cell>
          <cell r="K1754" t="str">
            <v>946734769P</v>
          </cell>
          <cell r="M1754" t="str">
            <v>1105573</v>
          </cell>
          <cell r="N1754" t="str">
            <v>C</v>
          </cell>
          <cell r="O1754" t="str">
            <v>204</v>
          </cell>
          <cell r="P1754" t="str">
            <v>Guilford</v>
          </cell>
          <cell r="Q1754" t="str">
            <v>Direct to Outpatient Commitment</v>
          </cell>
          <cell r="R1754" t="str">
            <v>Other outpatient and residential non state facilit</v>
          </cell>
          <cell r="S1754" t="str">
            <v>Private residence</v>
          </cell>
          <cell r="T1754" t="str">
            <v>MH</v>
          </cell>
          <cell r="U1754" t="str">
            <v>Guilford</v>
          </cell>
          <cell r="V1754" t="str">
            <v>Guilford</v>
          </cell>
          <cell r="W1754" t="str">
            <v>Guilford</v>
          </cell>
          <cell r="X1754" t="str">
            <v>Guilford</v>
          </cell>
          <cell r="Y1754" t="str">
            <v>Guilford Center</v>
          </cell>
          <cell r="AA1754" t="str">
            <v>HUMANA GOLD CHOICE</v>
          </cell>
          <cell r="AB1754" t="str">
            <v>HMO</v>
          </cell>
          <cell r="AC1754" t="str">
            <v>SELF PAY</v>
          </cell>
          <cell r="AD1754" t="str">
            <v>SELF PAY</v>
          </cell>
          <cell r="AK1754" t="str">
            <v>Private</v>
          </cell>
          <cell r="AL1754">
            <v>51.657534246575345</v>
          </cell>
          <cell r="AM1754">
            <v>8</v>
          </cell>
          <cell r="AN1754">
            <v>1</v>
          </cell>
          <cell r="AO1754">
            <v>1</v>
          </cell>
          <cell r="AP1754">
            <v>20110309</v>
          </cell>
          <cell r="AQ1754">
            <v>13</v>
          </cell>
          <cell r="AR1754" t="str">
            <v>8-30 Days</v>
          </cell>
          <cell r="AS1754">
            <v>0</v>
          </cell>
          <cell r="AT1754">
            <v>0</v>
          </cell>
          <cell r="AU1754">
            <v>1</v>
          </cell>
          <cell r="AV1754" t="b">
            <v>1</v>
          </cell>
          <cell r="AW1754" t="b">
            <v>1</v>
          </cell>
          <cell r="AX1754" t="b">
            <v>1</v>
          </cell>
          <cell r="AY1754" t="b">
            <v>0</v>
          </cell>
          <cell r="AZ1754">
            <v>0</v>
          </cell>
          <cell r="BA1754" t="b">
            <v>1</v>
          </cell>
          <cell r="BB1754" t="b">
            <v>1</v>
          </cell>
          <cell r="BC1754">
            <v>1</v>
          </cell>
        </row>
        <row r="1755">
          <cell r="A1755" t="str">
            <v>8</v>
          </cell>
          <cell r="B1755" t="str">
            <v>2011/02/18</v>
          </cell>
          <cell r="C1755" t="str">
            <v>2011/02/25</v>
          </cell>
          <cell r="D1755">
            <v>0</v>
          </cell>
          <cell r="E1755">
            <v>2309306</v>
          </cell>
          <cell r="F1755" t="str">
            <v>F</v>
          </cell>
          <cell r="G1755" t="str">
            <v>T</v>
          </cell>
          <cell r="H1755" t="str">
            <v>1960/09/04</v>
          </cell>
          <cell r="I1755" t="str">
            <v>ADATC</v>
          </cell>
          <cell r="J1755" t="str">
            <v>R. J. Blackley ADATC</v>
          </cell>
          <cell r="K1755" t="str">
            <v>946838551P</v>
          </cell>
          <cell r="M1755" t="str">
            <v>1105574</v>
          </cell>
          <cell r="N1755" t="str">
            <v>C</v>
          </cell>
          <cell r="O1755" t="str">
            <v>208</v>
          </cell>
          <cell r="P1755" t="str">
            <v>Five County</v>
          </cell>
          <cell r="Q1755" t="str">
            <v>staffed Out</v>
          </cell>
          <cell r="R1755" t="str">
            <v>Other outpatient and residential non state facilit</v>
          </cell>
          <cell r="S1755" t="str">
            <v>Private residence</v>
          </cell>
          <cell r="T1755" t="str">
            <v>SA</v>
          </cell>
          <cell r="U1755" t="str">
            <v>Vance</v>
          </cell>
          <cell r="V1755" t="str">
            <v>Vance</v>
          </cell>
          <cell r="W1755" t="str">
            <v>Vance</v>
          </cell>
          <cell r="X1755" t="str">
            <v>Five County</v>
          </cell>
          <cell r="Y1755" t="str">
            <v>Five County</v>
          </cell>
          <cell r="AA1755" t="str">
            <v>SELF PAY</v>
          </cell>
          <cell r="AB1755" t="str">
            <v>SELF PAY</v>
          </cell>
          <cell r="AK1755" t="str">
            <v>Self</v>
          </cell>
          <cell r="AL1755">
            <v>50.936986301369863</v>
          </cell>
          <cell r="AM1755">
            <v>1282</v>
          </cell>
          <cell r="AN1755">
            <v>1</v>
          </cell>
          <cell r="AO1755">
            <v>1</v>
          </cell>
          <cell r="AP1755">
            <v>20110303</v>
          </cell>
          <cell r="AQ1755">
            <v>6</v>
          </cell>
          <cell r="AR1755" t="str">
            <v>0-7 Days</v>
          </cell>
          <cell r="AS1755">
            <v>0</v>
          </cell>
          <cell r="AT1755">
            <v>0</v>
          </cell>
          <cell r="AU1755">
            <v>0</v>
          </cell>
          <cell r="AV1755" t="b">
            <v>0</v>
          </cell>
          <cell r="AW1755" t="b">
            <v>1</v>
          </cell>
          <cell r="AX1755" t="b">
            <v>1</v>
          </cell>
          <cell r="AY1755" t="b">
            <v>0</v>
          </cell>
          <cell r="AZ1755">
            <v>0</v>
          </cell>
          <cell r="BA1755" t="b">
            <v>0</v>
          </cell>
          <cell r="BB1755" t="b">
            <v>1</v>
          </cell>
          <cell r="BC1755">
            <v>1</v>
          </cell>
        </row>
        <row r="1756">
          <cell r="A1756" t="str">
            <v>1</v>
          </cell>
          <cell r="B1756" t="str">
            <v>2011/02/14</v>
          </cell>
          <cell r="C1756" t="str">
            <v>2011/03/18</v>
          </cell>
          <cell r="D1756">
            <v>0</v>
          </cell>
          <cell r="E1756">
            <v>1515553</v>
          </cell>
          <cell r="F1756" t="str">
            <v>M</v>
          </cell>
          <cell r="G1756" t="str">
            <v>T</v>
          </cell>
          <cell r="H1756" t="str">
            <v>1944/01/29</v>
          </cell>
          <cell r="I1756" t="str">
            <v>Psych Hospital</v>
          </cell>
          <cell r="J1756" t="str">
            <v>Cherry</v>
          </cell>
          <cell r="K1756" t="str">
            <v>947638313P</v>
          </cell>
          <cell r="M1756" t="str">
            <v>1105576</v>
          </cell>
          <cell r="N1756" t="str">
            <v>East</v>
          </cell>
          <cell r="O1756" t="str">
            <v>408</v>
          </cell>
          <cell r="P1756" t="str">
            <v>Eastpointe</v>
          </cell>
          <cell r="Q1756" t="str">
            <v>Direct with Approval</v>
          </cell>
          <cell r="R1756" t="str">
            <v>Other outpatient and residential non state facilit</v>
          </cell>
          <cell r="S1756" t="str">
            <v>Private residence</v>
          </cell>
          <cell r="T1756" t="str">
            <v>MH</v>
          </cell>
          <cell r="U1756" t="str">
            <v>Duplin</v>
          </cell>
          <cell r="V1756" t="str">
            <v>Duplin</v>
          </cell>
          <cell r="W1756" t="str">
            <v>Duplin</v>
          </cell>
          <cell r="X1756" t="str">
            <v>Eastpointe</v>
          </cell>
          <cell r="Y1756" t="str">
            <v>Eastpointe</v>
          </cell>
          <cell r="AA1756" t="str">
            <v>MEDICARE PART A</v>
          </cell>
          <cell r="AB1756" t="str">
            <v>MEDICARE</v>
          </cell>
          <cell r="AC1756" t="str">
            <v>SELF PAY</v>
          </cell>
          <cell r="AD1756" t="str">
            <v>SELF PAY</v>
          </cell>
          <cell r="AE1756" t="str">
            <v>MEDICARE PART B</v>
          </cell>
          <cell r="AF1756" t="str">
            <v>MEDICARE</v>
          </cell>
          <cell r="AK1756" t="str">
            <v>Medicare</v>
          </cell>
          <cell r="AL1756">
            <v>67.547945205479451</v>
          </cell>
          <cell r="AM1756">
            <v>584</v>
          </cell>
          <cell r="AN1756">
            <v>0</v>
          </cell>
          <cell r="AO1756">
            <v>0</v>
          </cell>
          <cell r="AP1756" t="str">
            <v>.</v>
          </cell>
          <cell r="AQ1756" t="str">
            <v>.</v>
          </cell>
          <cell r="AR1756" t="str">
            <v>Not Seen</v>
          </cell>
          <cell r="AS1756">
            <v>0</v>
          </cell>
          <cell r="AT1756">
            <v>0</v>
          </cell>
          <cell r="AU1756">
            <v>1</v>
          </cell>
          <cell r="AV1756" t="b">
            <v>1</v>
          </cell>
          <cell r="AW1756" t="b">
            <v>1</v>
          </cell>
          <cell r="AX1756" t="b">
            <v>1</v>
          </cell>
          <cell r="AY1756" t="b">
            <v>0</v>
          </cell>
          <cell r="AZ1756">
            <v>0</v>
          </cell>
          <cell r="BA1756" t="b">
            <v>1</v>
          </cell>
          <cell r="BB1756" t="b">
            <v>1</v>
          </cell>
          <cell r="BC1756">
            <v>1</v>
          </cell>
        </row>
        <row r="1757">
          <cell r="A1757" t="str">
            <v>2</v>
          </cell>
          <cell r="B1757" t="str">
            <v>2011/02/14</v>
          </cell>
          <cell r="C1757" t="str">
            <v>2011/03/03</v>
          </cell>
          <cell r="D1757">
            <v>0</v>
          </cell>
          <cell r="E1757">
            <v>2309311</v>
          </cell>
          <cell r="F1757" t="str">
            <v>F</v>
          </cell>
          <cell r="G1757" t="str">
            <v>T</v>
          </cell>
          <cell r="H1757" t="str">
            <v>1985/01/24</v>
          </cell>
          <cell r="I1757" t="str">
            <v>Psych Hospital</v>
          </cell>
          <cell r="J1757" t="str">
            <v>Broughton</v>
          </cell>
          <cell r="K1757" t="str">
            <v>947641492S</v>
          </cell>
          <cell r="M1757" t="str">
            <v>1105580</v>
          </cell>
          <cell r="N1757" t="str">
            <v>West</v>
          </cell>
          <cell r="O1757" t="str">
            <v>110</v>
          </cell>
          <cell r="P1757" t="str">
            <v>Mecklenburg</v>
          </cell>
          <cell r="Q1757" t="str">
            <v>Direct to Outpatient Commitment</v>
          </cell>
          <cell r="R1757" t="str">
            <v>Other outpatient and residential non state facilit</v>
          </cell>
          <cell r="S1757" t="str">
            <v>Private residence</v>
          </cell>
          <cell r="T1757" t="str">
            <v>MH</v>
          </cell>
          <cell r="U1757" t="str">
            <v>Mecklenburg</v>
          </cell>
          <cell r="V1757" t="str">
            <v>Mecklenburg</v>
          </cell>
          <cell r="W1757" t="str">
            <v>Mecklenburg</v>
          </cell>
          <cell r="X1757" t="str">
            <v>Mecklenburg</v>
          </cell>
          <cell r="Y1757" t="str">
            <v>Mecklenburg</v>
          </cell>
          <cell r="AA1757" t="str">
            <v>OTHER COMMERCIAL</v>
          </cell>
          <cell r="AB1757" t="str">
            <v>COMMERCIAL</v>
          </cell>
          <cell r="AC1757" t="str">
            <v>SELF PAY</v>
          </cell>
          <cell r="AD1757" t="str">
            <v>SELF PAY</v>
          </cell>
          <cell r="AK1757" t="str">
            <v>Private</v>
          </cell>
          <cell r="AL1757">
            <v>26.531506849315068</v>
          </cell>
          <cell r="AM1757">
            <v>976</v>
          </cell>
          <cell r="AN1757">
            <v>0</v>
          </cell>
          <cell r="AO1757">
            <v>0</v>
          </cell>
          <cell r="AP1757" t="str">
            <v>.</v>
          </cell>
          <cell r="AQ1757" t="str">
            <v>.</v>
          </cell>
          <cell r="AR1757" t="str">
            <v>Not Seen</v>
          </cell>
          <cell r="AS1757">
            <v>0</v>
          </cell>
          <cell r="AT1757">
            <v>0</v>
          </cell>
          <cell r="AU1757">
            <v>1</v>
          </cell>
          <cell r="AV1757" t="b">
            <v>1</v>
          </cell>
          <cell r="AW1757" t="b">
            <v>1</v>
          </cell>
          <cell r="AX1757" t="b">
            <v>1</v>
          </cell>
          <cell r="AY1757" t="b">
            <v>0</v>
          </cell>
          <cell r="AZ1757">
            <v>0</v>
          </cell>
          <cell r="BA1757" t="b">
            <v>1</v>
          </cell>
          <cell r="BB1757" t="b">
            <v>1</v>
          </cell>
          <cell r="BC1757">
            <v>1</v>
          </cell>
        </row>
        <row r="1758">
          <cell r="A1758" t="str">
            <v>Q</v>
          </cell>
          <cell r="B1758" t="str">
            <v>2011/02/15</v>
          </cell>
          <cell r="C1758" t="str">
            <v>2011/03/08</v>
          </cell>
          <cell r="D1758">
            <v>0</v>
          </cell>
          <cell r="E1758">
            <v>2309313</v>
          </cell>
          <cell r="F1758" t="str">
            <v>M</v>
          </cell>
          <cell r="G1758" t="str">
            <v>T</v>
          </cell>
          <cell r="H1758" t="str">
            <v>1969/05/23</v>
          </cell>
          <cell r="I1758" t="str">
            <v>ADATC</v>
          </cell>
          <cell r="J1758" t="str">
            <v>W.B. Jones ADATC</v>
          </cell>
          <cell r="K1758" t="str">
            <v>951791164P</v>
          </cell>
          <cell r="M1758" t="str">
            <v>1105582</v>
          </cell>
          <cell r="N1758" t="str">
            <v>East</v>
          </cell>
          <cell r="O1758" t="str">
            <v>412</v>
          </cell>
          <cell r="P1758" t="str">
            <v>Albemarle</v>
          </cell>
          <cell r="Q1758" t="str">
            <v>Program Completion ADATC only</v>
          </cell>
          <cell r="R1758" t="str">
            <v>Other outpatient and residential non state facilit</v>
          </cell>
          <cell r="S1758" t="str">
            <v>Private residence</v>
          </cell>
          <cell r="T1758" t="str">
            <v>SA</v>
          </cell>
          <cell r="U1758" t="str">
            <v>Currituck</v>
          </cell>
          <cell r="V1758" t="str">
            <v>Currituck</v>
          </cell>
          <cell r="W1758" t="str">
            <v>Dare</v>
          </cell>
          <cell r="X1758" t="str">
            <v>ECBH</v>
          </cell>
          <cell r="Y1758" t="str">
            <v>East Carolina Behavioral Health</v>
          </cell>
          <cell r="AA1758" t="str">
            <v>SELF PAY</v>
          </cell>
          <cell r="AB1758" t="str">
            <v>SELF PAY</v>
          </cell>
          <cell r="AK1758" t="str">
            <v>Self</v>
          </cell>
          <cell r="AL1758">
            <v>42.216438356164382</v>
          </cell>
          <cell r="AM1758">
            <v>2073</v>
          </cell>
          <cell r="AN1758">
            <v>0</v>
          </cell>
          <cell r="AO1758">
            <v>0</v>
          </cell>
          <cell r="AP1758" t="str">
            <v>.</v>
          </cell>
          <cell r="AQ1758" t="str">
            <v>.</v>
          </cell>
          <cell r="AR1758" t="str">
            <v>Not Seen</v>
          </cell>
          <cell r="AS1758">
            <v>0</v>
          </cell>
          <cell r="AT1758">
            <v>0</v>
          </cell>
          <cell r="AU1758">
            <v>0</v>
          </cell>
          <cell r="AV1758" t="b">
            <v>0</v>
          </cell>
          <cell r="AW1758" t="b">
            <v>1</v>
          </cell>
          <cell r="AX1758" t="b">
            <v>1</v>
          </cell>
          <cell r="AY1758" t="b">
            <v>0</v>
          </cell>
          <cell r="AZ1758">
            <v>1</v>
          </cell>
          <cell r="BA1758" t="b">
            <v>1</v>
          </cell>
          <cell r="BB1758" t="b">
            <v>1</v>
          </cell>
          <cell r="BC1758">
            <v>1</v>
          </cell>
        </row>
        <row r="1759">
          <cell r="A1759" t="str">
            <v>Q</v>
          </cell>
          <cell r="B1759" t="str">
            <v>2011/02/15</v>
          </cell>
          <cell r="C1759" t="str">
            <v>2011/03/08</v>
          </cell>
          <cell r="D1759">
            <v>0</v>
          </cell>
          <cell r="E1759">
            <v>2309314</v>
          </cell>
          <cell r="F1759" t="str">
            <v>M</v>
          </cell>
          <cell r="G1759" t="str">
            <v>T</v>
          </cell>
          <cell r="H1759" t="str">
            <v>1964/09/16</v>
          </cell>
          <cell r="I1759" t="str">
            <v>ADATC</v>
          </cell>
          <cell r="J1759" t="str">
            <v>W.B. Jones ADATC</v>
          </cell>
          <cell r="K1759" t="str">
            <v>944825982O</v>
          </cell>
          <cell r="L1759" t="str">
            <v>944825982O</v>
          </cell>
          <cell r="M1759" t="str">
            <v>1105583</v>
          </cell>
          <cell r="N1759" t="str">
            <v>East</v>
          </cell>
          <cell r="O1759" t="str">
            <v>412</v>
          </cell>
          <cell r="P1759" t="str">
            <v>Albemarle</v>
          </cell>
          <cell r="Q1759" t="str">
            <v>Program Completion ADATC only</v>
          </cell>
          <cell r="R1759" t="str">
            <v>Other outpatient and residential non state facilit</v>
          </cell>
          <cell r="S1759" t="str">
            <v>Private residence</v>
          </cell>
          <cell r="T1759" t="str">
            <v>SA</v>
          </cell>
          <cell r="U1759" t="str">
            <v>Martin</v>
          </cell>
          <cell r="V1759" t="str">
            <v>Martin</v>
          </cell>
          <cell r="W1759" t="str">
            <v>Martin</v>
          </cell>
          <cell r="X1759" t="str">
            <v>ECBH</v>
          </cell>
          <cell r="Y1759" t="str">
            <v>East Carolina Behavioral Health</v>
          </cell>
          <cell r="AA1759" t="str">
            <v>SELF PAY</v>
          </cell>
          <cell r="AB1759" t="str">
            <v>SELF PAY</v>
          </cell>
          <cell r="AC1759" t="str">
            <v>MEDICAID(NC)</v>
          </cell>
          <cell r="AD1759" t="str">
            <v>MEDICAID</v>
          </cell>
          <cell r="AK1759" t="str">
            <v>Medicaid</v>
          </cell>
          <cell r="AL1759">
            <v>46.901369863013699</v>
          </cell>
          <cell r="AM1759">
            <v>2074</v>
          </cell>
          <cell r="AN1759">
            <v>1</v>
          </cell>
          <cell r="AO1759">
            <v>1</v>
          </cell>
          <cell r="AP1759">
            <v>20110309</v>
          </cell>
          <cell r="AQ1759">
            <v>1</v>
          </cell>
          <cell r="AR1759" t="str">
            <v>0-7 Days</v>
          </cell>
          <cell r="AS1759">
            <v>0</v>
          </cell>
          <cell r="AT1759">
            <v>0</v>
          </cell>
          <cell r="AU1759">
            <v>0</v>
          </cell>
          <cell r="AV1759" t="b">
            <v>0</v>
          </cell>
          <cell r="AW1759" t="b">
            <v>1</v>
          </cell>
          <cell r="AX1759" t="b">
            <v>1</v>
          </cell>
          <cell r="AY1759" t="b">
            <v>0</v>
          </cell>
          <cell r="AZ1759">
            <v>1</v>
          </cell>
          <cell r="BA1759" t="b">
            <v>1</v>
          </cell>
          <cell r="BB1759" t="b">
            <v>1</v>
          </cell>
          <cell r="BC1759">
            <v>1</v>
          </cell>
        </row>
        <row r="1760">
          <cell r="A1760" t="str">
            <v>1</v>
          </cell>
          <cell r="B1760" t="str">
            <v>2011/02/14</v>
          </cell>
          <cell r="C1760" t="str">
            <v>2011/03/09</v>
          </cell>
          <cell r="D1760">
            <v>0</v>
          </cell>
          <cell r="E1760">
            <v>2270220</v>
          </cell>
          <cell r="F1760" t="str">
            <v>M</v>
          </cell>
          <cell r="G1760" t="str">
            <v>T</v>
          </cell>
          <cell r="H1760" t="str">
            <v>1984/11/29</v>
          </cell>
          <cell r="I1760" t="str">
            <v>Psych Hospital</v>
          </cell>
          <cell r="J1760" t="str">
            <v>Cherry</v>
          </cell>
          <cell r="K1760" t="str">
            <v>237636564N</v>
          </cell>
          <cell r="L1760" t="str">
            <v>237636564N</v>
          </cell>
          <cell r="M1760" t="str">
            <v>1105584</v>
          </cell>
          <cell r="N1760" t="str">
            <v>East</v>
          </cell>
          <cell r="O1760" t="str">
            <v>407</v>
          </cell>
          <cell r="P1760" t="str">
            <v>ECBH</v>
          </cell>
          <cell r="Q1760" t="str">
            <v>Direct with Approval</v>
          </cell>
          <cell r="R1760" t="str">
            <v>Other outpatient and residential non state facilit</v>
          </cell>
          <cell r="S1760" t="str">
            <v>Foster family alternative family living</v>
          </cell>
          <cell r="T1760" t="str">
            <v>MH</v>
          </cell>
          <cell r="U1760" t="str">
            <v>Pitt</v>
          </cell>
          <cell r="V1760" t="str">
            <v>Pitt</v>
          </cell>
          <cell r="W1760" t="str">
            <v>Duplin</v>
          </cell>
          <cell r="X1760" t="str">
            <v>Eastpointe</v>
          </cell>
          <cell r="Y1760" t="str">
            <v>Eastpointe</v>
          </cell>
          <cell r="AA1760" t="str">
            <v>SELF PAY</v>
          </cell>
          <cell r="AB1760" t="str">
            <v>SELF PAY</v>
          </cell>
          <cell r="AC1760" t="str">
            <v>MEDICAID(NC)</v>
          </cell>
          <cell r="AD1760" t="str">
            <v>MEDICAID</v>
          </cell>
          <cell r="AK1760" t="str">
            <v>Medicaid</v>
          </cell>
          <cell r="AL1760">
            <v>26.684931506849313</v>
          </cell>
          <cell r="AM1760">
            <v>657</v>
          </cell>
          <cell r="AN1760">
            <v>1</v>
          </cell>
          <cell r="AO1760">
            <v>1</v>
          </cell>
          <cell r="AP1760">
            <v>20110324</v>
          </cell>
          <cell r="AQ1760">
            <v>15</v>
          </cell>
          <cell r="AR1760" t="str">
            <v>8-30 Days</v>
          </cell>
          <cell r="AS1760">
            <v>0</v>
          </cell>
          <cell r="AT1760">
            <v>0</v>
          </cell>
          <cell r="AU1760">
            <v>1</v>
          </cell>
          <cell r="AV1760" t="b">
            <v>1</v>
          </cell>
          <cell r="AW1760" t="b">
            <v>1</v>
          </cell>
          <cell r="AX1760" t="b">
            <v>1</v>
          </cell>
          <cell r="AY1760" t="b">
            <v>0</v>
          </cell>
          <cell r="AZ1760">
            <v>0</v>
          </cell>
          <cell r="BA1760" t="b">
            <v>1</v>
          </cell>
          <cell r="BB1760" t="b">
            <v>1</v>
          </cell>
          <cell r="BC1760">
            <v>1</v>
          </cell>
        </row>
        <row r="1761">
          <cell r="A1761" t="str">
            <v>H</v>
          </cell>
          <cell r="B1761" t="str">
            <v>2011/02/14</v>
          </cell>
          <cell r="C1761" t="str">
            <v>2011/02/22</v>
          </cell>
          <cell r="D1761">
            <v>0</v>
          </cell>
          <cell r="E1761">
            <v>2309312</v>
          </cell>
          <cell r="F1761" t="str">
            <v>F</v>
          </cell>
          <cell r="G1761" t="str">
            <v>T</v>
          </cell>
          <cell r="H1761" t="str">
            <v>1961/09/24</v>
          </cell>
          <cell r="I1761" t="str">
            <v>ADATC</v>
          </cell>
          <cell r="J1761" t="str">
            <v>J F Keith ADATC</v>
          </cell>
          <cell r="K1761" t="str">
            <v>951796915P</v>
          </cell>
          <cell r="M1761" t="str">
            <v>1105586</v>
          </cell>
          <cell r="N1761" t="str">
            <v>West</v>
          </cell>
          <cell r="O1761" t="str">
            <v>108</v>
          </cell>
          <cell r="P1761" t="str">
            <v>Pathways</v>
          </cell>
          <cell r="Q1761" t="str">
            <v>Program Completion ADATC only</v>
          </cell>
          <cell r="R1761" t="str">
            <v>Other outpatient and residential non state facilit</v>
          </cell>
          <cell r="S1761" t="str">
            <v>Private residence</v>
          </cell>
          <cell r="T1761" t="str">
            <v>SA</v>
          </cell>
          <cell r="U1761" t="str">
            <v>Gaston</v>
          </cell>
          <cell r="V1761" t="str">
            <v>Gaston</v>
          </cell>
          <cell r="W1761" t="str">
            <v>Gaston</v>
          </cell>
          <cell r="X1761" t="str">
            <v>Pathways</v>
          </cell>
          <cell r="Y1761" t="str">
            <v>Pathways</v>
          </cell>
          <cell r="AA1761" t="str">
            <v>SELF PAY</v>
          </cell>
          <cell r="AB1761" t="str">
            <v>SELF PAY</v>
          </cell>
          <cell r="AK1761" t="str">
            <v>Self</v>
          </cell>
          <cell r="AL1761">
            <v>49.88219178082192</v>
          </cell>
          <cell r="AM1761">
            <v>1664</v>
          </cell>
          <cell r="AN1761">
            <v>0</v>
          </cell>
          <cell r="AO1761">
            <v>0</v>
          </cell>
          <cell r="AP1761" t="str">
            <v>.</v>
          </cell>
          <cell r="AQ1761" t="str">
            <v>.</v>
          </cell>
          <cell r="AR1761" t="str">
            <v>Not Seen</v>
          </cell>
          <cell r="AS1761">
            <v>0</v>
          </cell>
          <cell r="AT1761">
            <v>0</v>
          </cell>
          <cell r="AU1761">
            <v>0</v>
          </cell>
          <cell r="AV1761" t="b">
            <v>0</v>
          </cell>
          <cell r="AW1761" t="b">
            <v>1</v>
          </cell>
          <cell r="AX1761" t="b">
            <v>1</v>
          </cell>
          <cell r="AY1761" t="b">
            <v>0</v>
          </cell>
          <cell r="AZ1761">
            <v>1</v>
          </cell>
          <cell r="BA1761" t="b">
            <v>1</v>
          </cell>
          <cell r="BB1761" t="b">
            <v>1</v>
          </cell>
          <cell r="BC1761">
            <v>1</v>
          </cell>
        </row>
        <row r="1762">
          <cell r="A1762" t="str">
            <v>H</v>
          </cell>
          <cell r="B1762" t="str">
            <v>2011/02/15</v>
          </cell>
          <cell r="C1762" t="str">
            <v>2011/03/14</v>
          </cell>
          <cell r="D1762">
            <v>0</v>
          </cell>
          <cell r="E1762">
            <v>2308599</v>
          </cell>
          <cell r="F1762" t="str">
            <v>F</v>
          </cell>
          <cell r="G1762" t="str">
            <v>T</v>
          </cell>
          <cell r="H1762" t="str">
            <v>1965/01/21</v>
          </cell>
          <cell r="I1762" t="str">
            <v>ADATC</v>
          </cell>
          <cell r="J1762" t="str">
            <v>J F Keith ADATC</v>
          </cell>
          <cell r="K1762" t="str">
            <v>900603490S</v>
          </cell>
          <cell r="M1762" t="str">
            <v>1105587</v>
          </cell>
          <cell r="N1762" t="str">
            <v>West</v>
          </cell>
          <cell r="O1762" t="str">
            <v>101</v>
          </cell>
          <cell r="P1762" t="str">
            <v>Smoky Mountain</v>
          </cell>
          <cell r="Q1762" t="str">
            <v>Program Completion ADATC only</v>
          </cell>
          <cell r="R1762" t="str">
            <v>Other outpatient and residential non state facilit</v>
          </cell>
          <cell r="S1762" t="str">
            <v>Private residence</v>
          </cell>
          <cell r="T1762" t="str">
            <v>SA</v>
          </cell>
          <cell r="U1762" t="str">
            <v>Watauga</v>
          </cell>
          <cell r="V1762" t="str">
            <v>Watauga</v>
          </cell>
          <cell r="W1762" t="str">
            <v>Watauga</v>
          </cell>
          <cell r="X1762" t="str">
            <v>Smoky Mountain</v>
          </cell>
          <cell r="Y1762" t="str">
            <v>Smoky Mountain Center</v>
          </cell>
          <cell r="AA1762" t="str">
            <v>BCBS OF NC/BLUE OPTIONS</v>
          </cell>
          <cell r="AB1762" t="str">
            <v>BLUE CROSS</v>
          </cell>
          <cell r="AC1762" t="str">
            <v>SELF PAY</v>
          </cell>
          <cell r="AD1762" t="str">
            <v>SELF PAY</v>
          </cell>
          <cell r="AK1762" t="str">
            <v>Private</v>
          </cell>
          <cell r="AL1762">
            <v>46.553424657534244</v>
          </cell>
          <cell r="AM1762">
            <v>1662</v>
          </cell>
          <cell r="AN1762">
            <v>0</v>
          </cell>
          <cell r="AO1762">
            <v>0</v>
          </cell>
          <cell r="AP1762" t="str">
            <v>.</v>
          </cell>
          <cell r="AQ1762" t="str">
            <v>.</v>
          </cell>
          <cell r="AR1762" t="str">
            <v>Not Seen</v>
          </cell>
          <cell r="AS1762">
            <v>0</v>
          </cell>
          <cell r="AT1762">
            <v>0</v>
          </cell>
          <cell r="AU1762">
            <v>0</v>
          </cell>
          <cell r="AV1762" t="b">
            <v>0</v>
          </cell>
          <cell r="AW1762" t="b">
            <v>1</v>
          </cell>
          <cell r="AX1762" t="b">
            <v>1</v>
          </cell>
          <cell r="AY1762" t="b">
            <v>0</v>
          </cell>
          <cell r="AZ1762">
            <v>1</v>
          </cell>
          <cell r="BA1762" t="b">
            <v>1</v>
          </cell>
          <cell r="BB1762" t="b">
            <v>1</v>
          </cell>
          <cell r="BC1762">
            <v>1</v>
          </cell>
        </row>
        <row r="1763">
          <cell r="A1763" t="str">
            <v>H</v>
          </cell>
          <cell r="B1763" t="str">
            <v>2011/02/15</v>
          </cell>
          <cell r="C1763" t="str">
            <v>2011/02/19</v>
          </cell>
          <cell r="D1763">
            <v>0</v>
          </cell>
          <cell r="E1763">
            <v>1701713</v>
          </cell>
          <cell r="F1763" t="str">
            <v>M</v>
          </cell>
          <cell r="G1763" t="str">
            <v>T</v>
          </cell>
          <cell r="H1763" t="str">
            <v>1982/02/11</v>
          </cell>
          <cell r="I1763" t="str">
            <v>ADATC</v>
          </cell>
          <cell r="J1763" t="str">
            <v>J F Keith ADATC</v>
          </cell>
          <cell r="K1763" t="str">
            <v>901159079L</v>
          </cell>
          <cell r="L1763" t="str">
            <v>901159079L</v>
          </cell>
          <cell r="M1763" t="str">
            <v>1105588</v>
          </cell>
          <cell r="N1763" t="str">
            <v>West</v>
          </cell>
          <cell r="O1763" t="str">
            <v>113</v>
          </cell>
          <cell r="P1763" t="str">
            <v>Western Highlands</v>
          </cell>
          <cell r="Q1763" t="str">
            <v>Program Completion ADATC only</v>
          </cell>
          <cell r="R1763" t="str">
            <v>Other outpatient and residential non state facilit</v>
          </cell>
          <cell r="S1763" t="str">
            <v>Private residence</v>
          </cell>
          <cell r="T1763" t="str">
            <v>SA</v>
          </cell>
          <cell r="U1763" t="str">
            <v>Transylvania</v>
          </cell>
          <cell r="V1763" t="str">
            <v>Transylvania</v>
          </cell>
          <cell r="W1763" t="str">
            <v>Transylvania</v>
          </cell>
          <cell r="Y1763" t="str">
            <v>Western Highlands</v>
          </cell>
          <cell r="AA1763" t="str">
            <v>SELF PAY</v>
          </cell>
          <cell r="AB1763" t="str">
            <v>SELF PAY</v>
          </cell>
          <cell r="AK1763" t="str">
            <v>Self</v>
          </cell>
          <cell r="AL1763">
            <v>29.484931506849314</v>
          </cell>
          <cell r="AM1763">
            <v>1464</v>
          </cell>
          <cell r="AN1763">
            <v>1</v>
          </cell>
          <cell r="AO1763">
            <v>1</v>
          </cell>
          <cell r="AP1763">
            <v>20110303</v>
          </cell>
          <cell r="AQ1763">
            <v>12</v>
          </cell>
          <cell r="AR1763" t="str">
            <v>8-30 Days</v>
          </cell>
          <cell r="AS1763">
            <v>0</v>
          </cell>
          <cell r="AT1763">
            <v>0</v>
          </cell>
          <cell r="AU1763">
            <v>0</v>
          </cell>
          <cell r="AV1763" t="b">
            <v>0</v>
          </cell>
          <cell r="AW1763" t="b">
            <v>1</v>
          </cell>
          <cell r="AX1763" t="b">
            <v>1</v>
          </cell>
          <cell r="AY1763" t="b">
            <v>0</v>
          </cell>
          <cell r="AZ1763">
            <v>1</v>
          </cell>
          <cell r="BA1763" t="b">
            <v>1</v>
          </cell>
          <cell r="BB1763" t="b">
            <v>1</v>
          </cell>
          <cell r="BC1763">
            <v>1</v>
          </cell>
        </row>
        <row r="1764">
          <cell r="A1764" t="str">
            <v>2</v>
          </cell>
          <cell r="B1764" t="str">
            <v>2011/02/15</v>
          </cell>
          <cell r="C1764" t="str">
            <v>2011/03/03</v>
          </cell>
          <cell r="D1764">
            <v>0</v>
          </cell>
          <cell r="E1764">
            <v>2306981</v>
          </cell>
          <cell r="F1764" t="str">
            <v>F</v>
          </cell>
          <cell r="G1764" t="str">
            <v>T</v>
          </cell>
          <cell r="H1764" t="str">
            <v>1994/05/02</v>
          </cell>
          <cell r="I1764" t="str">
            <v>Psych Hospital</v>
          </cell>
          <cell r="J1764" t="str">
            <v>Broughton</v>
          </cell>
          <cell r="K1764" t="str">
            <v>948393751P</v>
          </cell>
          <cell r="L1764" t="str">
            <v>948393751P</v>
          </cell>
          <cell r="M1764" t="str">
            <v>1105589</v>
          </cell>
          <cell r="N1764" t="str">
            <v>West</v>
          </cell>
          <cell r="O1764" t="str">
            <v>110</v>
          </cell>
          <cell r="P1764" t="str">
            <v>Mecklenburg</v>
          </cell>
          <cell r="Q1764" t="str">
            <v>Direct with Approval</v>
          </cell>
          <cell r="R1764" t="str">
            <v>Family friends</v>
          </cell>
          <cell r="S1764" t="str">
            <v>Private residence</v>
          </cell>
          <cell r="T1764" t="str">
            <v>MH</v>
          </cell>
          <cell r="U1764" t="str">
            <v>Mecklenburg</v>
          </cell>
          <cell r="V1764" t="str">
            <v>Mecklenburg</v>
          </cell>
          <cell r="W1764" t="str">
            <v>Mecklenburg</v>
          </cell>
          <cell r="Y1764" t="str">
            <v>Mecklenburg</v>
          </cell>
          <cell r="AA1764" t="str">
            <v>MEDICAID(NC)</v>
          </cell>
          <cell r="AB1764" t="str">
            <v>MEDICAID</v>
          </cell>
          <cell r="AC1764" t="str">
            <v>SELF PAY</v>
          </cell>
          <cell r="AD1764" t="str">
            <v>SELF PAY</v>
          </cell>
          <cell r="AK1764" t="str">
            <v>Medicaid</v>
          </cell>
          <cell r="AL1764">
            <v>17.257534246575343</v>
          </cell>
          <cell r="AM1764">
            <v>974</v>
          </cell>
          <cell r="AN1764">
            <v>1</v>
          </cell>
          <cell r="AO1764">
            <v>1</v>
          </cell>
          <cell r="AP1764">
            <v>20110315</v>
          </cell>
          <cell r="AQ1764">
            <v>12</v>
          </cell>
          <cell r="AR1764" t="str">
            <v>8-30 Days</v>
          </cell>
          <cell r="AS1764">
            <v>0</v>
          </cell>
          <cell r="AT1764">
            <v>0</v>
          </cell>
          <cell r="AU1764">
            <v>1</v>
          </cell>
          <cell r="AV1764" t="b">
            <v>1</v>
          </cell>
          <cell r="AW1764" t="b">
            <v>1</v>
          </cell>
          <cell r="AX1764" t="b">
            <v>1</v>
          </cell>
          <cell r="AY1764" t="b">
            <v>0</v>
          </cell>
          <cell r="AZ1764">
            <v>0</v>
          </cell>
          <cell r="BA1764" t="b">
            <v>1</v>
          </cell>
          <cell r="BB1764" t="b">
            <v>1</v>
          </cell>
          <cell r="BC1764">
            <v>1</v>
          </cell>
        </row>
        <row r="1765">
          <cell r="A1765" t="str">
            <v>2</v>
          </cell>
          <cell r="B1765" t="str">
            <v>2011/02/15</v>
          </cell>
          <cell r="C1765" t="str">
            <v>2011/02/22</v>
          </cell>
          <cell r="D1765">
            <v>0</v>
          </cell>
          <cell r="E1765">
            <v>2309315</v>
          </cell>
          <cell r="F1765" t="str">
            <v>F</v>
          </cell>
          <cell r="G1765" t="str">
            <v>T</v>
          </cell>
          <cell r="H1765" t="str">
            <v>1993/08/21</v>
          </cell>
          <cell r="I1765" t="str">
            <v>Psych Hospital</v>
          </cell>
          <cell r="J1765" t="str">
            <v>Broughton</v>
          </cell>
          <cell r="K1765" t="str">
            <v>945982445P</v>
          </cell>
          <cell r="L1765" t="str">
            <v>945982445P</v>
          </cell>
          <cell r="M1765" t="str">
            <v>1105590</v>
          </cell>
          <cell r="N1765" t="str">
            <v>West</v>
          </cell>
          <cell r="O1765" t="str">
            <v>110</v>
          </cell>
          <cell r="P1765" t="str">
            <v>Mecklenburg</v>
          </cell>
          <cell r="Q1765" t="str">
            <v>Direct with Approval</v>
          </cell>
          <cell r="R1765" t="str">
            <v>Other outpatient and residential non state facilit</v>
          </cell>
          <cell r="S1765" t="str">
            <v>Private residence</v>
          </cell>
          <cell r="T1765" t="str">
            <v>MH</v>
          </cell>
          <cell r="U1765" t="str">
            <v>Mecklenburg</v>
          </cell>
          <cell r="V1765" t="str">
            <v>Mecklenburg</v>
          </cell>
          <cell r="W1765" t="str">
            <v>Mecklenburg</v>
          </cell>
          <cell r="X1765" t="str">
            <v>Mecklenburg</v>
          </cell>
          <cell r="Y1765" t="str">
            <v>Mecklenburg</v>
          </cell>
          <cell r="AA1765" t="str">
            <v>MEDICAID(NC)</v>
          </cell>
          <cell r="AB1765" t="str">
            <v>MEDICAID</v>
          </cell>
          <cell r="AC1765" t="str">
            <v>SELF PAY</v>
          </cell>
          <cell r="AD1765" t="str">
            <v>SELF PAY</v>
          </cell>
          <cell r="AK1765" t="str">
            <v>Medicaid</v>
          </cell>
          <cell r="AL1765">
            <v>17.953424657534246</v>
          </cell>
          <cell r="AM1765">
            <v>977</v>
          </cell>
          <cell r="AN1765">
            <v>0</v>
          </cell>
          <cell r="AO1765">
            <v>0</v>
          </cell>
          <cell r="AP1765" t="str">
            <v>.</v>
          </cell>
          <cell r="AQ1765" t="str">
            <v>.</v>
          </cell>
          <cell r="AR1765" t="str">
            <v>Not Seen</v>
          </cell>
          <cell r="AS1765">
            <v>0</v>
          </cell>
          <cell r="AT1765">
            <v>0</v>
          </cell>
          <cell r="AU1765">
            <v>1</v>
          </cell>
          <cell r="AV1765" t="b">
            <v>1</v>
          </cell>
          <cell r="AW1765" t="b">
            <v>1</v>
          </cell>
          <cell r="AX1765" t="b">
            <v>1</v>
          </cell>
          <cell r="AY1765" t="b">
            <v>0</v>
          </cell>
          <cell r="AZ1765">
            <v>0</v>
          </cell>
          <cell r="BA1765" t="b">
            <v>1</v>
          </cell>
          <cell r="BB1765" t="b">
            <v>1</v>
          </cell>
          <cell r="BC1765">
            <v>1</v>
          </cell>
        </row>
        <row r="1766">
          <cell r="A1766" t="str">
            <v>Q</v>
          </cell>
          <cell r="B1766" t="str">
            <v>2011/02/14</v>
          </cell>
          <cell r="C1766" t="str">
            <v>2011/02/21</v>
          </cell>
          <cell r="D1766">
            <v>0</v>
          </cell>
          <cell r="E1766">
            <v>1892269</v>
          </cell>
          <cell r="F1766" t="str">
            <v>F</v>
          </cell>
          <cell r="G1766" t="str">
            <v>T</v>
          </cell>
          <cell r="H1766" t="str">
            <v>1982/05/09</v>
          </cell>
          <cell r="I1766" t="str">
            <v>ADATC</v>
          </cell>
          <cell r="J1766" t="str">
            <v>W.B. Jones ADATC</v>
          </cell>
          <cell r="K1766" t="str">
            <v>949272550T</v>
          </cell>
          <cell r="L1766" t="str">
            <v>949272550T</v>
          </cell>
          <cell r="M1766" t="str">
            <v>1105592</v>
          </cell>
          <cell r="N1766" t="str">
            <v>East</v>
          </cell>
          <cell r="O1766" t="str">
            <v>304</v>
          </cell>
          <cell r="P1766" t="str">
            <v>Southeastern Regional</v>
          </cell>
          <cell r="Q1766" t="str">
            <v>Program Completion ADATC only</v>
          </cell>
          <cell r="R1766" t="str">
            <v>Other outpatient and residential non state facilit</v>
          </cell>
          <cell r="S1766" t="str">
            <v>Private residence</v>
          </cell>
          <cell r="T1766" t="str">
            <v>SA</v>
          </cell>
          <cell r="U1766" t="str">
            <v>Robeson</v>
          </cell>
          <cell r="V1766" t="str">
            <v>Robeson</v>
          </cell>
          <cell r="W1766" t="str">
            <v>Robeson</v>
          </cell>
          <cell r="X1766" t="str">
            <v>Southeastern Regional</v>
          </cell>
          <cell r="Y1766" t="str">
            <v>Southeastern Regional</v>
          </cell>
          <cell r="AA1766" t="str">
            <v>SELF PAY</v>
          </cell>
          <cell r="AB1766" t="str">
            <v>SELF PAY</v>
          </cell>
          <cell r="AC1766" t="str">
            <v>MEDICAID(NC)</v>
          </cell>
          <cell r="AD1766" t="str">
            <v>MEDICAID</v>
          </cell>
          <cell r="AK1766" t="str">
            <v>Medicaid</v>
          </cell>
          <cell r="AL1766">
            <v>29.246575342465754</v>
          </cell>
          <cell r="AM1766">
            <v>1895</v>
          </cell>
          <cell r="AN1766">
            <v>1</v>
          </cell>
          <cell r="AO1766">
            <v>1</v>
          </cell>
          <cell r="AP1766">
            <v>20110307</v>
          </cell>
          <cell r="AQ1766">
            <v>14</v>
          </cell>
          <cell r="AR1766" t="str">
            <v>8-30 Days</v>
          </cell>
          <cell r="AS1766">
            <v>0</v>
          </cell>
          <cell r="AT1766">
            <v>0</v>
          </cell>
          <cell r="AU1766">
            <v>0</v>
          </cell>
          <cell r="AV1766" t="b">
            <v>0</v>
          </cell>
          <cell r="AW1766" t="b">
            <v>1</v>
          </cell>
          <cell r="AX1766" t="b">
            <v>1</v>
          </cell>
          <cell r="AY1766" t="b">
            <v>0</v>
          </cell>
          <cell r="AZ1766">
            <v>1</v>
          </cell>
          <cell r="BA1766" t="b">
            <v>1</v>
          </cell>
          <cell r="BB1766" t="b">
            <v>1</v>
          </cell>
          <cell r="BC1766">
            <v>1</v>
          </cell>
        </row>
        <row r="1767">
          <cell r="A1767" t="str">
            <v>8</v>
          </cell>
          <cell r="B1767" t="str">
            <v>2011/02/15</v>
          </cell>
          <cell r="C1767" t="str">
            <v>2011/03/07</v>
          </cell>
          <cell r="D1767">
            <v>0</v>
          </cell>
          <cell r="E1767">
            <v>2309316</v>
          </cell>
          <cell r="F1767" t="str">
            <v>M</v>
          </cell>
          <cell r="G1767" t="str">
            <v>T</v>
          </cell>
          <cell r="H1767" t="str">
            <v>1985/01/03</v>
          </cell>
          <cell r="I1767" t="str">
            <v>ADATC</v>
          </cell>
          <cell r="J1767" t="str">
            <v>R. J. Blackley ADATC</v>
          </cell>
          <cell r="K1767" t="str">
            <v>901033842S</v>
          </cell>
          <cell r="L1767" t="str">
            <v>STUART,JOSEPH</v>
          </cell>
          <cell r="M1767" t="str">
            <v>1105593</v>
          </cell>
          <cell r="N1767" t="str">
            <v>C</v>
          </cell>
          <cell r="O1767" t="str">
            <v>208</v>
          </cell>
          <cell r="P1767" t="str">
            <v>Five County</v>
          </cell>
          <cell r="Q1767" t="str">
            <v>Program Completion ADATC only</v>
          </cell>
          <cell r="R1767" t="str">
            <v>Other outpatient and residential non state facilit</v>
          </cell>
          <cell r="S1767" t="str">
            <v>Private residence</v>
          </cell>
          <cell r="T1767" t="str">
            <v>SA</v>
          </cell>
          <cell r="U1767" t="str">
            <v>Vance</v>
          </cell>
          <cell r="V1767" t="str">
            <v>Vance</v>
          </cell>
          <cell r="W1767" t="str">
            <v>Vance</v>
          </cell>
          <cell r="X1767" t="str">
            <v>Five County</v>
          </cell>
          <cell r="Y1767" t="str">
            <v>Five County</v>
          </cell>
          <cell r="AA1767" t="str">
            <v>SELF PAY</v>
          </cell>
          <cell r="AB1767" t="str">
            <v>SELF PAY</v>
          </cell>
          <cell r="AC1767" t="str">
            <v>MEDICAID(NC)</v>
          </cell>
          <cell r="AD1767" t="str">
            <v>MEDICAID</v>
          </cell>
          <cell r="AK1767" t="str">
            <v>Medicaid</v>
          </cell>
          <cell r="AL1767">
            <v>26.589041095890412</v>
          </cell>
          <cell r="AM1767">
            <v>1283</v>
          </cell>
          <cell r="AN1767">
            <v>0</v>
          </cell>
          <cell r="AO1767">
            <v>0</v>
          </cell>
          <cell r="AP1767" t="str">
            <v>.</v>
          </cell>
          <cell r="AQ1767" t="str">
            <v>.</v>
          </cell>
          <cell r="AR1767" t="str">
            <v>Not Seen</v>
          </cell>
          <cell r="AS1767">
            <v>0</v>
          </cell>
          <cell r="AT1767">
            <v>0</v>
          </cell>
          <cell r="AU1767">
            <v>0</v>
          </cell>
          <cell r="AV1767" t="b">
            <v>0</v>
          </cell>
          <cell r="AW1767" t="b">
            <v>1</v>
          </cell>
          <cell r="AX1767" t="b">
            <v>1</v>
          </cell>
          <cell r="AY1767" t="b">
            <v>0</v>
          </cell>
          <cell r="AZ1767">
            <v>1</v>
          </cell>
          <cell r="BA1767" t="b">
            <v>1</v>
          </cell>
          <cell r="BB1767" t="b">
            <v>1</v>
          </cell>
          <cell r="BC1767">
            <v>1</v>
          </cell>
        </row>
        <row r="1768">
          <cell r="A1768" t="str">
            <v>H</v>
          </cell>
          <cell r="B1768" t="str">
            <v>2011/02/15</v>
          </cell>
          <cell r="C1768" t="str">
            <v>2011/02/24</v>
          </cell>
          <cell r="D1768">
            <v>1</v>
          </cell>
          <cell r="E1768">
            <v>2309317</v>
          </cell>
          <cell r="F1768" t="str">
            <v>M</v>
          </cell>
          <cell r="G1768" t="str">
            <v>T</v>
          </cell>
          <cell r="H1768" t="str">
            <v>1959/01/15</v>
          </cell>
          <cell r="I1768" t="str">
            <v>ADATC</v>
          </cell>
          <cell r="J1768" t="str">
            <v>J F Keith ADATC</v>
          </cell>
          <cell r="K1768" t="str">
            <v>951742130N</v>
          </cell>
          <cell r="M1768" t="str">
            <v>1105594</v>
          </cell>
          <cell r="N1768" t="str">
            <v>West</v>
          </cell>
          <cell r="O1768" t="str">
            <v>108</v>
          </cell>
          <cell r="P1768" t="str">
            <v>Pathways</v>
          </cell>
          <cell r="Q1768" t="str">
            <v>Direct Discharge to Medical Visit</v>
          </cell>
          <cell r="R1768" t="str">
            <v>Unknown</v>
          </cell>
          <cell r="S1768" t="str">
            <v>Unknown</v>
          </cell>
          <cell r="T1768" t="str">
            <v>SA</v>
          </cell>
          <cell r="U1768" t="str">
            <v>Gaston</v>
          </cell>
          <cell r="V1768" t="str">
            <v>Gaston</v>
          </cell>
          <cell r="W1768" t="str">
            <v>Unknown</v>
          </cell>
          <cell r="Y1768" t="str">
            <v>Pathways</v>
          </cell>
          <cell r="AA1768" t="str">
            <v>SELF PAY</v>
          </cell>
          <cell r="AB1768" t="str">
            <v>SELF PAY</v>
          </cell>
          <cell r="AK1768" t="str">
            <v>Self</v>
          </cell>
          <cell r="AL1768">
            <v>52.575342465753423</v>
          </cell>
          <cell r="AM1768">
            <v>1665</v>
          </cell>
          <cell r="AN1768">
            <v>0</v>
          </cell>
          <cell r="AO1768">
            <v>0</v>
          </cell>
          <cell r="AP1768" t="str">
            <v>.</v>
          </cell>
          <cell r="AQ1768" t="str">
            <v>.</v>
          </cell>
          <cell r="AR1768" t="str">
            <v>Not Seen</v>
          </cell>
          <cell r="AS1768">
            <v>0</v>
          </cell>
          <cell r="AT1768">
            <v>0</v>
          </cell>
          <cell r="AU1768">
            <v>0</v>
          </cell>
          <cell r="AV1768" t="b">
            <v>0</v>
          </cell>
          <cell r="AW1768" t="b">
            <v>1</v>
          </cell>
          <cell r="AX1768" t="b">
            <v>1</v>
          </cell>
          <cell r="AY1768" t="b">
            <v>1</v>
          </cell>
          <cell r="AZ1768">
            <v>0</v>
          </cell>
          <cell r="BA1768" t="b">
            <v>0</v>
          </cell>
          <cell r="BB1768" t="b">
            <v>1</v>
          </cell>
          <cell r="BC1768">
            <v>1</v>
          </cell>
        </row>
        <row r="1769">
          <cell r="A1769" t="str">
            <v>H</v>
          </cell>
          <cell r="B1769" t="str">
            <v>2011/02/28</v>
          </cell>
          <cell r="C1769" t="str">
            <v>2011/03/14</v>
          </cell>
          <cell r="D1769">
            <v>0</v>
          </cell>
          <cell r="E1769">
            <v>2309317</v>
          </cell>
          <cell r="F1769" t="str">
            <v>M</v>
          </cell>
          <cell r="G1769" t="str">
            <v>T</v>
          </cell>
          <cell r="H1769" t="str">
            <v>1959/01/15</v>
          </cell>
          <cell r="I1769" t="str">
            <v>ADATC</v>
          </cell>
          <cell r="J1769" t="str">
            <v>J F Keith ADATC</v>
          </cell>
          <cell r="K1769" t="str">
            <v>951742130N</v>
          </cell>
          <cell r="M1769" t="str">
            <v>1105594</v>
          </cell>
          <cell r="N1769" t="str">
            <v>West</v>
          </cell>
          <cell r="O1769" t="str">
            <v>108</v>
          </cell>
          <cell r="P1769" t="str">
            <v>Pathways</v>
          </cell>
          <cell r="Q1769" t="str">
            <v>Program Completion ADATC only</v>
          </cell>
          <cell r="R1769" t="str">
            <v>Other outpatient and residential non state facilit</v>
          </cell>
          <cell r="S1769" t="str">
            <v>Private residence</v>
          </cell>
          <cell r="T1769" t="str">
            <v>SA</v>
          </cell>
          <cell r="U1769" t="str">
            <v>Gaston</v>
          </cell>
          <cell r="V1769" t="str">
            <v>Gaston</v>
          </cell>
          <cell r="W1769" t="str">
            <v>Gaston</v>
          </cell>
          <cell r="X1769" t="str">
            <v>Pathways</v>
          </cell>
          <cell r="Y1769" t="str">
            <v>Pathways</v>
          </cell>
          <cell r="AA1769" t="str">
            <v>SELF PAY</v>
          </cell>
          <cell r="AB1769" t="str">
            <v>SELF PAY</v>
          </cell>
          <cell r="AK1769" t="str">
            <v>Self</v>
          </cell>
          <cell r="AL1769">
            <v>52.575342465753423</v>
          </cell>
          <cell r="AM1769">
            <v>1666</v>
          </cell>
          <cell r="AN1769">
            <v>0</v>
          </cell>
          <cell r="AO1769">
            <v>0</v>
          </cell>
          <cell r="AP1769" t="str">
            <v>.</v>
          </cell>
          <cell r="AQ1769" t="str">
            <v>.</v>
          </cell>
          <cell r="AR1769" t="str">
            <v>Not Seen</v>
          </cell>
          <cell r="AS1769">
            <v>0</v>
          </cell>
          <cell r="AT1769">
            <v>0</v>
          </cell>
          <cell r="AU1769">
            <v>0</v>
          </cell>
          <cell r="AV1769" t="b">
            <v>0</v>
          </cell>
          <cell r="AW1769" t="b">
            <v>1</v>
          </cell>
          <cell r="AX1769" t="b">
            <v>1</v>
          </cell>
          <cell r="AY1769" t="b">
            <v>0</v>
          </cell>
          <cell r="AZ1769">
            <v>1</v>
          </cell>
          <cell r="BA1769" t="b">
            <v>1</v>
          </cell>
          <cell r="BB1769" t="b">
            <v>1</v>
          </cell>
          <cell r="BC1769">
            <v>1</v>
          </cell>
        </row>
        <row r="1770">
          <cell r="A1770" t="str">
            <v>8</v>
          </cell>
          <cell r="B1770" t="str">
            <v>2011/02/15</v>
          </cell>
          <cell r="C1770" t="str">
            <v>2011/03/03</v>
          </cell>
          <cell r="D1770">
            <v>0</v>
          </cell>
          <cell r="E1770">
            <v>2309318</v>
          </cell>
          <cell r="F1770" t="str">
            <v>F</v>
          </cell>
          <cell r="G1770" t="str">
            <v>T</v>
          </cell>
          <cell r="H1770" t="str">
            <v>1982/05/25</v>
          </cell>
          <cell r="I1770" t="str">
            <v>ADATC</v>
          </cell>
          <cell r="J1770" t="str">
            <v>R. J. Blackley ADATC</v>
          </cell>
          <cell r="K1770" t="str">
            <v>248568685S</v>
          </cell>
          <cell r="M1770" t="str">
            <v>1105596</v>
          </cell>
          <cell r="N1770" t="str">
            <v>C</v>
          </cell>
          <cell r="O1770" t="str">
            <v>303</v>
          </cell>
          <cell r="P1770" t="str">
            <v>Sandhills</v>
          </cell>
          <cell r="Q1770" t="str">
            <v>Program Completion ADATC only</v>
          </cell>
          <cell r="R1770" t="str">
            <v>Other outpatient and residential non state facilit</v>
          </cell>
          <cell r="S1770" t="str">
            <v>Private residence</v>
          </cell>
          <cell r="T1770" t="str">
            <v>SA</v>
          </cell>
          <cell r="U1770" t="str">
            <v>Randolph</v>
          </cell>
          <cell r="V1770" t="str">
            <v>Randolph</v>
          </cell>
          <cell r="W1770" t="str">
            <v>Mecklenburg</v>
          </cell>
          <cell r="X1770" t="str">
            <v>Sandhills</v>
          </cell>
          <cell r="Y1770" t="str">
            <v>Sandhills Center</v>
          </cell>
          <cell r="AA1770" t="str">
            <v>SELF PAY</v>
          </cell>
          <cell r="AB1770" t="str">
            <v>SELF PAY</v>
          </cell>
          <cell r="AK1770" t="str">
            <v>Self</v>
          </cell>
          <cell r="AL1770">
            <v>29.202739726027396</v>
          </cell>
          <cell r="AM1770">
            <v>1284</v>
          </cell>
          <cell r="AN1770">
            <v>0</v>
          </cell>
          <cell r="AO1770">
            <v>0</v>
          </cell>
          <cell r="AP1770" t="str">
            <v>.</v>
          </cell>
          <cell r="AQ1770" t="str">
            <v>.</v>
          </cell>
          <cell r="AR1770" t="str">
            <v>Not Seen</v>
          </cell>
          <cell r="AS1770">
            <v>0</v>
          </cell>
          <cell r="AT1770">
            <v>0</v>
          </cell>
          <cell r="AU1770">
            <v>0</v>
          </cell>
          <cell r="AV1770" t="b">
            <v>0</v>
          </cell>
          <cell r="AW1770" t="b">
            <v>1</v>
          </cell>
          <cell r="AX1770" t="b">
            <v>1</v>
          </cell>
          <cell r="AY1770" t="b">
            <v>0</v>
          </cell>
          <cell r="AZ1770">
            <v>1</v>
          </cell>
          <cell r="BA1770" t="b">
            <v>1</v>
          </cell>
          <cell r="BB1770" t="b">
            <v>1</v>
          </cell>
          <cell r="BC1770">
            <v>1</v>
          </cell>
        </row>
        <row r="1771">
          <cell r="A1771" t="str">
            <v>8</v>
          </cell>
          <cell r="B1771" t="str">
            <v>2011/02/15</v>
          </cell>
          <cell r="C1771" t="str">
            <v>2011/03/03</v>
          </cell>
          <cell r="D1771">
            <v>0</v>
          </cell>
          <cell r="E1771">
            <v>343730</v>
          </cell>
          <cell r="F1771" t="str">
            <v>F</v>
          </cell>
          <cell r="G1771" t="str">
            <v>T</v>
          </cell>
          <cell r="H1771" t="str">
            <v>1964/11/08</v>
          </cell>
          <cell r="I1771" t="str">
            <v>ADATC</v>
          </cell>
          <cell r="J1771" t="str">
            <v>R. J. Blackley ADATC</v>
          </cell>
          <cell r="K1771" t="str">
            <v>948926289R</v>
          </cell>
          <cell r="M1771" t="str">
            <v>1105597</v>
          </cell>
          <cell r="N1771" t="str">
            <v>C</v>
          </cell>
          <cell r="O1771" t="str">
            <v>303</v>
          </cell>
          <cell r="P1771" t="str">
            <v>Sandhills</v>
          </cell>
          <cell r="Q1771" t="str">
            <v>Program Completion ADATC only</v>
          </cell>
          <cell r="R1771" t="str">
            <v>Other outpatient and residential non state facilit</v>
          </cell>
          <cell r="S1771" t="str">
            <v>Private residence</v>
          </cell>
          <cell r="T1771" t="str">
            <v>SA</v>
          </cell>
          <cell r="U1771" t="str">
            <v>Moore</v>
          </cell>
          <cell r="V1771" t="str">
            <v>Moore</v>
          </cell>
          <cell r="W1771" t="str">
            <v>Moore</v>
          </cell>
          <cell r="X1771" t="str">
            <v>Sandhills</v>
          </cell>
          <cell r="Y1771" t="str">
            <v>Sandhills Center</v>
          </cell>
          <cell r="AA1771" t="str">
            <v>SELF PAY</v>
          </cell>
          <cell r="AB1771" t="str">
            <v>SELF PAY</v>
          </cell>
          <cell r="AK1771" t="str">
            <v>Self</v>
          </cell>
          <cell r="AL1771">
            <v>46.756164383561647</v>
          </cell>
          <cell r="AM1771">
            <v>1017</v>
          </cell>
          <cell r="AN1771">
            <v>1</v>
          </cell>
          <cell r="AO1771">
            <v>1</v>
          </cell>
          <cell r="AP1771">
            <v>20110303</v>
          </cell>
          <cell r="AQ1771">
            <v>0</v>
          </cell>
          <cell r="AR1771" t="str">
            <v>0-7 Days</v>
          </cell>
          <cell r="AS1771">
            <v>0</v>
          </cell>
          <cell r="AT1771">
            <v>0</v>
          </cell>
          <cell r="AU1771">
            <v>0</v>
          </cell>
          <cell r="AV1771" t="b">
            <v>0</v>
          </cell>
          <cell r="AW1771" t="b">
            <v>1</v>
          </cell>
          <cell r="AX1771" t="b">
            <v>1</v>
          </cell>
          <cell r="AY1771" t="b">
            <v>0</v>
          </cell>
          <cell r="AZ1771">
            <v>1</v>
          </cell>
          <cell r="BA1771" t="b">
            <v>1</v>
          </cell>
          <cell r="BB1771" t="b">
            <v>1</v>
          </cell>
          <cell r="BC1771">
            <v>1</v>
          </cell>
        </row>
        <row r="1772">
          <cell r="A1772" t="str">
            <v>8</v>
          </cell>
          <cell r="B1772" t="str">
            <v>2011/02/15</v>
          </cell>
          <cell r="C1772" t="str">
            <v>2011/03/22</v>
          </cell>
          <cell r="D1772">
            <v>0</v>
          </cell>
          <cell r="E1772">
            <v>2309319</v>
          </cell>
          <cell r="F1772" t="str">
            <v>F</v>
          </cell>
          <cell r="G1772" t="str">
            <v>T</v>
          </cell>
          <cell r="H1772" t="str">
            <v>1954/06/22</v>
          </cell>
          <cell r="I1772" t="str">
            <v>ADATC</v>
          </cell>
          <cell r="J1772" t="str">
            <v>R. J. Blackley ADATC</v>
          </cell>
          <cell r="K1772" t="str">
            <v>949349880S</v>
          </cell>
          <cell r="M1772" t="str">
            <v>1105598</v>
          </cell>
          <cell r="N1772" t="str">
            <v>C</v>
          </cell>
          <cell r="O1772" t="str">
            <v>303</v>
          </cell>
          <cell r="P1772" t="str">
            <v>Sandhills</v>
          </cell>
          <cell r="Q1772" t="str">
            <v>Program Completion ADATC only</v>
          </cell>
          <cell r="R1772" t="str">
            <v>Other outpatient and residential non state facilit</v>
          </cell>
          <cell r="S1772" t="str">
            <v>Residental facility excluding nursing homes(halfwa</v>
          </cell>
          <cell r="T1772" t="str">
            <v>SA</v>
          </cell>
          <cell r="U1772" t="str">
            <v>Randolph</v>
          </cell>
          <cell r="V1772" t="str">
            <v>Randolph</v>
          </cell>
          <cell r="W1772" t="str">
            <v>Randolph</v>
          </cell>
          <cell r="X1772" t="str">
            <v>Sandhills</v>
          </cell>
          <cell r="Y1772" t="str">
            <v>Sandhills Center</v>
          </cell>
          <cell r="AA1772" t="str">
            <v>SELF PAY</v>
          </cell>
          <cell r="AB1772" t="str">
            <v>SELF PAY</v>
          </cell>
          <cell r="AK1772" t="str">
            <v>Self</v>
          </cell>
          <cell r="AL1772">
            <v>57.145205479452052</v>
          </cell>
          <cell r="AM1772">
            <v>1285</v>
          </cell>
          <cell r="AN1772">
            <v>1</v>
          </cell>
          <cell r="AO1772">
            <v>1</v>
          </cell>
          <cell r="AP1772">
            <v>20110322</v>
          </cell>
          <cell r="AQ1772">
            <v>0</v>
          </cell>
          <cell r="AR1772" t="str">
            <v>0-7 Days</v>
          </cell>
          <cell r="AS1772">
            <v>0</v>
          </cell>
          <cell r="AT1772">
            <v>0</v>
          </cell>
          <cell r="AU1772">
            <v>0</v>
          </cell>
          <cell r="AV1772" t="b">
            <v>0</v>
          </cell>
          <cell r="AW1772" t="b">
            <v>1</v>
          </cell>
          <cell r="AX1772" t="b">
            <v>1</v>
          </cell>
          <cell r="AY1772" t="b">
            <v>0</v>
          </cell>
          <cell r="AZ1772">
            <v>1</v>
          </cell>
          <cell r="BA1772" t="b">
            <v>1</v>
          </cell>
          <cell r="BB1772" t="b">
            <v>1</v>
          </cell>
          <cell r="BC1772">
            <v>1</v>
          </cell>
        </row>
        <row r="1773">
          <cell r="A1773" t="str">
            <v>Q</v>
          </cell>
          <cell r="B1773" t="str">
            <v>2011/03/04</v>
          </cell>
          <cell r="C1773" t="str">
            <v>2011/03/16</v>
          </cell>
          <cell r="D1773">
            <v>0</v>
          </cell>
          <cell r="E1773">
            <v>2153076</v>
          </cell>
          <cell r="F1773" t="str">
            <v>F</v>
          </cell>
          <cell r="G1773" t="str">
            <v>T</v>
          </cell>
          <cell r="H1773" t="str">
            <v>1969/12/11</v>
          </cell>
          <cell r="I1773" t="str">
            <v>ADATC</v>
          </cell>
          <cell r="J1773" t="str">
            <v>W.B. Jones ADATC</v>
          </cell>
          <cell r="K1773" t="str">
            <v>948314379T</v>
          </cell>
          <cell r="M1773" t="str">
            <v>1105599</v>
          </cell>
          <cell r="N1773" t="str">
            <v>East</v>
          </cell>
          <cell r="O1773" t="str">
            <v>307</v>
          </cell>
          <cell r="P1773" t="str">
            <v>Johnston</v>
          </cell>
          <cell r="Q1773" t="str">
            <v>Therapeutic discharge  (patient is non-compliant with program guidelines - without physical or verbal altercation)</v>
          </cell>
          <cell r="R1773" t="str">
            <v>Other outpatient and residential non state facilit</v>
          </cell>
          <cell r="S1773" t="str">
            <v>Private residence</v>
          </cell>
          <cell r="T1773" t="str">
            <v>SA</v>
          </cell>
          <cell r="U1773" t="str">
            <v>Johnston</v>
          </cell>
          <cell r="V1773" t="str">
            <v>Johnston</v>
          </cell>
          <cell r="W1773" t="str">
            <v>Johnston</v>
          </cell>
          <cell r="X1773" t="str">
            <v>Johnston</v>
          </cell>
          <cell r="Y1773" t="str">
            <v>Johnston</v>
          </cell>
          <cell r="AA1773" t="str">
            <v>SELF PAY</v>
          </cell>
          <cell r="AB1773" t="str">
            <v>SELF PAY</v>
          </cell>
          <cell r="AK1773" t="str">
            <v>Self</v>
          </cell>
          <cell r="AL1773">
            <v>41.663013698630138</v>
          </cell>
          <cell r="AM1773">
            <v>1934</v>
          </cell>
          <cell r="AN1773">
            <v>1</v>
          </cell>
          <cell r="AO1773">
            <v>1</v>
          </cell>
          <cell r="AP1773">
            <v>20110323</v>
          </cell>
          <cell r="AQ1773">
            <v>7</v>
          </cell>
          <cell r="AR1773" t="str">
            <v>0-7 Days</v>
          </cell>
          <cell r="AS1773">
            <v>0</v>
          </cell>
          <cell r="AT1773">
            <v>0</v>
          </cell>
          <cell r="AU1773">
            <v>0</v>
          </cell>
          <cell r="AV1773" t="b">
            <v>0</v>
          </cell>
          <cell r="AW1773" t="b">
            <v>1</v>
          </cell>
          <cell r="AX1773" t="b">
            <v>1</v>
          </cell>
          <cell r="AY1773" t="b">
            <v>0</v>
          </cell>
          <cell r="AZ1773">
            <v>0</v>
          </cell>
          <cell r="BA1773" t="b">
            <v>0</v>
          </cell>
          <cell r="BB1773" t="b">
            <v>1</v>
          </cell>
          <cell r="BC1773">
            <v>1</v>
          </cell>
        </row>
        <row r="1774">
          <cell r="A1774" t="str">
            <v>Q</v>
          </cell>
          <cell r="B1774" t="str">
            <v>2011/03/07</v>
          </cell>
          <cell r="C1774" t="str">
            <v>2011/03/15</v>
          </cell>
          <cell r="D1774">
            <v>0</v>
          </cell>
          <cell r="E1774">
            <v>1276740</v>
          </cell>
          <cell r="F1774" t="str">
            <v>M</v>
          </cell>
          <cell r="G1774" t="str">
            <v>T</v>
          </cell>
          <cell r="H1774" t="str">
            <v>1970/10/03</v>
          </cell>
          <cell r="I1774" t="str">
            <v>ADATC</v>
          </cell>
          <cell r="J1774" t="str">
            <v>W.B. Jones ADATC</v>
          </cell>
          <cell r="K1774" t="str">
            <v>947035578O</v>
          </cell>
          <cell r="L1774" t="str">
            <v>947035578O</v>
          </cell>
          <cell r="M1774" t="str">
            <v>1105600</v>
          </cell>
          <cell r="N1774" t="str">
            <v>East</v>
          </cell>
          <cell r="O1774" t="str">
            <v>307</v>
          </cell>
          <cell r="P1774" t="str">
            <v>Johnston</v>
          </cell>
          <cell r="Q1774" t="str">
            <v>Therapeutic discharge  (patient is non-compliant with program guidelines - without physical or verbal altercation)</v>
          </cell>
          <cell r="R1774" t="str">
            <v>Other outpatient and residential non state facilit</v>
          </cell>
          <cell r="S1774" t="str">
            <v>Private residence</v>
          </cell>
          <cell r="T1774" t="str">
            <v>SA</v>
          </cell>
          <cell r="U1774" t="str">
            <v>Johnston</v>
          </cell>
          <cell r="V1774" t="str">
            <v>Johnston</v>
          </cell>
          <cell r="W1774" t="str">
            <v>Johnston</v>
          </cell>
          <cell r="X1774" t="str">
            <v>Johnston</v>
          </cell>
          <cell r="Y1774" t="str">
            <v>Johnston</v>
          </cell>
          <cell r="AA1774" t="str">
            <v>MEDICARE PART A</v>
          </cell>
          <cell r="AB1774" t="str">
            <v>MEDICARE</v>
          </cell>
          <cell r="AC1774" t="str">
            <v>SELF PAY</v>
          </cell>
          <cell r="AD1774" t="str">
            <v>SELF PAY</v>
          </cell>
          <cell r="AE1774" t="str">
            <v>MEDICARE PART B</v>
          </cell>
          <cell r="AF1774" t="str">
            <v>MEDICARE</v>
          </cell>
          <cell r="AG1774" t="str">
            <v>MEDICAID(NC)</v>
          </cell>
          <cell r="AH1774" t="str">
            <v>MEDICAID</v>
          </cell>
          <cell r="AK1774" t="str">
            <v>Medicaid</v>
          </cell>
          <cell r="AL1774">
            <v>40.852054794520548</v>
          </cell>
          <cell r="AM1774">
            <v>1817</v>
          </cell>
          <cell r="AN1774">
            <v>1</v>
          </cell>
          <cell r="AO1774">
            <v>1</v>
          </cell>
          <cell r="AP1774">
            <v>20110329</v>
          </cell>
          <cell r="AQ1774">
            <v>14</v>
          </cell>
          <cell r="AR1774" t="str">
            <v>8-30 Days</v>
          </cell>
          <cell r="AS1774">
            <v>0</v>
          </cell>
          <cell r="AT1774">
            <v>0</v>
          </cell>
          <cell r="AU1774">
            <v>0</v>
          </cell>
          <cell r="AV1774" t="b">
            <v>0</v>
          </cell>
          <cell r="AW1774" t="b">
            <v>1</v>
          </cell>
          <cell r="AX1774" t="b">
            <v>1</v>
          </cell>
          <cell r="AY1774" t="b">
            <v>0</v>
          </cell>
          <cell r="AZ1774">
            <v>0</v>
          </cell>
          <cell r="BA1774" t="b">
            <v>0</v>
          </cell>
          <cell r="BB1774" t="b">
            <v>1</v>
          </cell>
          <cell r="BC1774">
            <v>1</v>
          </cell>
        </row>
        <row r="1775">
          <cell r="A1775" t="str">
            <v>Q</v>
          </cell>
          <cell r="B1775" t="str">
            <v>2011/02/15</v>
          </cell>
          <cell r="C1775" t="str">
            <v>2011/02/22</v>
          </cell>
          <cell r="D1775">
            <v>0</v>
          </cell>
          <cell r="E1775">
            <v>2266472</v>
          </cell>
          <cell r="F1775" t="str">
            <v>M</v>
          </cell>
          <cell r="G1775" t="str">
            <v>T</v>
          </cell>
          <cell r="H1775" t="str">
            <v>1989/09/23</v>
          </cell>
          <cell r="I1775" t="str">
            <v>ADATC</v>
          </cell>
          <cell r="J1775" t="str">
            <v>W.B. Jones ADATC</v>
          </cell>
          <cell r="K1775" t="str">
            <v>950633139L</v>
          </cell>
          <cell r="M1775" t="str">
            <v>1105601</v>
          </cell>
          <cell r="N1775" t="str">
            <v>East</v>
          </cell>
          <cell r="O1775" t="str">
            <v>304</v>
          </cell>
          <cell r="P1775" t="str">
            <v>Southeastern Regional</v>
          </cell>
          <cell r="Q1775" t="str">
            <v>Program Completion ADATC only</v>
          </cell>
          <cell r="R1775" t="str">
            <v>Other outpatient and residential non state facilit</v>
          </cell>
          <cell r="S1775" t="str">
            <v>Private residence</v>
          </cell>
          <cell r="T1775" t="str">
            <v>SA</v>
          </cell>
          <cell r="U1775" t="str">
            <v>Columbus</v>
          </cell>
          <cell r="V1775" t="str">
            <v>Columbus</v>
          </cell>
          <cell r="W1775" t="str">
            <v>Robeson</v>
          </cell>
          <cell r="X1775" t="str">
            <v>Southeastern Regional</v>
          </cell>
          <cell r="Y1775" t="str">
            <v>Southeastern Regional</v>
          </cell>
          <cell r="AA1775" t="str">
            <v>SELF PAY</v>
          </cell>
          <cell r="AB1775" t="str">
            <v>SELF PAY</v>
          </cell>
          <cell r="AK1775" t="str">
            <v>Self</v>
          </cell>
          <cell r="AL1775">
            <v>21.865753424657534</v>
          </cell>
          <cell r="AM1775">
            <v>1968</v>
          </cell>
          <cell r="AN1775">
            <v>0</v>
          </cell>
          <cell r="AO1775">
            <v>0</v>
          </cell>
          <cell r="AP1775" t="str">
            <v>.</v>
          </cell>
          <cell r="AQ1775" t="str">
            <v>.</v>
          </cell>
          <cell r="AR1775" t="str">
            <v>Not Seen</v>
          </cell>
          <cell r="AS1775">
            <v>0</v>
          </cell>
          <cell r="AT1775">
            <v>0</v>
          </cell>
          <cell r="AU1775">
            <v>0</v>
          </cell>
          <cell r="AV1775" t="b">
            <v>0</v>
          </cell>
          <cell r="AW1775" t="b">
            <v>1</v>
          </cell>
          <cell r="AX1775" t="b">
            <v>1</v>
          </cell>
          <cell r="AY1775" t="b">
            <v>0</v>
          </cell>
          <cell r="AZ1775">
            <v>1</v>
          </cell>
          <cell r="BA1775" t="b">
            <v>1</v>
          </cell>
          <cell r="BB1775" t="b">
            <v>1</v>
          </cell>
          <cell r="BC1775">
            <v>1</v>
          </cell>
        </row>
        <row r="1776">
          <cell r="A1776" t="str">
            <v>Q</v>
          </cell>
          <cell r="B1776" t="str">
            <v>2011/02/24</v>
          </cell>
          <cell r="C1776" t="str">
            <v>2011/03/17</v>
          </cell>
          <cell r="D1776">
            <v>0</v>
          </cell>
          <cell r="E1776">
            <v>1164755</v>
          </cell>
          <cell r="F1776" t="str">
            <v>M</v>
          </cell>
          <cell r="G1776" t="str">
            <v>T</v>
          </cell>
          <cell r="H1776" t="str">
            <v>1985/02/09</v>
          </cell>
          <cell r="I1776" t="str">
            <v>ADATC</v>
          </cell>
          <cell r="J1776" t="str">
            <v>W.B. Jones ADATC</v>
          </cell>
          <cell r="K1776" t="str">
            <v>949651952L</v>
          </cell>
          <cell r="M1776" t="str">
            <v>1105603</v>
          </cell>
          <cell r="N1776" t="str">
            <v>East</v>
          </cell>
          <cell r="O1776" t="str">
            <v>405</v>
          </cell>
          <cell r="P1776" t="str">
            <v>Beacon Center</v>
          </cell>
          <cell r="Q1776" t="str">
            <v>Program Completion ADATC only</v>
          </cell>
          <cell r="R1776" t="str">
            <v>Other outpatient and residential non state facilit</v>
          </cell>
          <cell r="S1776" t="str">
            <v>Private residence</v>
          </cell>
          <cell r="T1776" t="str">
            <v>SA</v>
          </cell>
          <cell r="U1776" t="str">
            <v>Nash</v>
          </cell>
          <cell r="V1776" t="str">
            <v>Nash</v>
          </cell>
          <cell r="W1776" t="str">
            <v>Nash</v>
          </cell>
          <cell r="X1776" t="str">
            <v>Beacon Center</v>
          </cell>
          <cell r="Y1776" t="str">
            <v>Beacon Center</v>
          </cell>
          <cell r="AA1776" t="str">
            <v>SELF PAY</v>
          </cell>
          <cell r="AB1776" t="str">
            <v>SELF PAY</v>
          </cell>
          <cell r="AK1776" t="str">
            <v>Self</v>
          </cell>
          <cell r="AL1776">
            <v>26.487671232876714</v>
          </cell>
          <cell r="AM1776">
            <v>1806</v>
          </cell>
          <cell r="AN1776">
            <v>0</v>
          </cell>
          <cell r="AO1776">
            <v>0</v>
          </cell>
          <cell r="AP1776" t="str">
            <v>.</v>
          </cell>
          <cell r="AQ1776" t="str">
            <v>.</v>
          </cell>
          <cell r="AR1776" t="str">
            <v>Not Seen</v>
          </cell>
          <cell r="AS1776">
            <v>0</v>
          </cell>
          <cell r="AT1776">
            <v>0</v>
          </cell>
          <cell r="AU1776">
            <v>0</v>
          </cell>
          <cell r="AV1776" t="b">
            <v>0</v>
          </cell>
          <cell r="AW1776" t="b">
            <v>1</v>
          </cell>
          <cell r="AX1776" t="b">
            <v>1</v>
          </cell>
          <cell r="AY1776" t="b">
            <v>0</v>
          </cell>
          <cell r="AZ1776">
            <v>1</v>
          </cell>
          <cell r="BA1776" t="b">
            <v>1</v>
          </cell>
          <cell r="BB1776" t="b">
            <v>1</v>
          </cell>
          <cell r="BC1776">
            <v>1</v>
          </cell>
        </row>
        <row r="1777">
          <cell r="A1777" t="str">
            <v>8</v>
          </cell>
          <cell r="B1777" t="str">
            <v>2011/02/15</v>
          </cell>
          <cell r="C1777" t="str">
            <v>2011/02/21</v>
          </cell>
          <cell r="D1777">
            <v>0</v>
          </cell>
          <cell r="E1777">
            <v>2309320</v>
          </cell>
          <cell r="F1777" t="str">
            <v>M</v>
          </cell>
          <cell r="G1777" t="str">
            <v>T</v>
          </cell>
          <cell r="H1777" t="str">
            <v>1984/07/16</v>
          </cell>
          <cell r="I1777" t="str">
            <v>ADATC</v>
          </cell>
          <cell r="J1777" t="str">
            <v>R. J. Blackley ADATC</v>
          </cell>
          <cell r="K1777" t="str">
            <v>951783801S</v>
          </cell>
          <cell r="M1777" t="str">
            <v>1105604</v>
          </cell>
          <cell r="N1777" t="str">
            <v>C</v>
          </cell>
          <cell r="O1777" t="str">
            <v>303</v>
          </cell>
          <cell r="P1777" t="str">
            <v>Sandhills</v>
          </cell>
          <cell r="Q1777" t="str">
            <v>Program Completion ADATC only</v>
          </cell>
          <cell r="R1777" t="str">
            <v>Other outpatient and residential non state facilit</v>
          </cell>
          <cell r="S1777" t="str">
            <v>Private residence</v>
          </cell>
          <cell r="T1777" t="str">
            <v>SA</v>
          </cell>
          <cell r="U1777" t="str">
            <v>Harnett</v>
          </cell>
          <cell r="V1777" t="str">
            <v>Harnett</v>
          </cell>
          <cell r="W1777" t="str">
            <v>Harnett</v>
          </cell>
          <cell r="X1777" t="str">
            <v>Sandhills</v>
          </cell>
          <cell r="Y1777" t="str">
            <v>Sandhills Center</v>
          </cell>
          <cell r="AA1777" t="str">
            <v>SELF PAY</v>
          </cell>
          <cell r="AB1777" t="str">
            <v>SELF PAY</v>
          </cell>
          <cell r="AK1777" t="str">
            <v>Self</v>
          </cell>
          <cell r="AL1777">
            <v>27.057534246575344</v>
          </cell>
          <cell r="AM1777">
            <v>1286</v>
          </cell>
          <cell r="AN1777">
            <v>1</v>
          </cell>
          <cell r="AO1777">
            <v>1</v>
          </cell>
          <cell r="AP1777">
            <v>20110222</v>
          </cell>
          <cell r="AQ1777">
            <v>1</v>
          </cell>
          <cell r="AR1777" t="str">
            <v>0-7 Days</v>
          </cell>
          <cell r="AS1777">
            <v>0</v>
          </cell>
          <cell r="AT1777">
            <v>0</v>
          </cell>
          <cell r="AU1777">
            <v>0</v>
          </cell>
          <cell r="AV1777" t="b">
            <v>0</v>
          </cell>
          <cell r="AW1777" t="b">
            <v>1</v>
          </cell>
          <cell r="AX1777" t="b">
            <v>1</v>
          </cell>
          <cell r="AY1777" t="b">
            <v>0</v>
          </cell>
          <cell r="AZ1777">
            <v>1</v>
          </cell>
          <cell r="BA1777" t="b">
            <v>1</v>
          </cell>
          <cell r="BB1777" t="b">
            <v>1</v>
          </cell>
          <cell r="BC1777">
            <v>1</v>
          </cell>
        </row>
        <row r="1778">
          <cell r="A1778" t="str">
            <v>8</v>
          </cell>
          <cell r="B1778" t="str">
            <v>2011/02/15</v>
          </cell>
          <cell r="C1778" t="str">
            <v>2011/03/01</v>
          </cell>
          <cell r="D1778">
            <v>0</v>
          </cell>
          <cell r="E1778">
            <v>1719551</v>
          </cell>
          <cell r="F1778" t="str">
            <v>F</v>
          </cell>
          <cell r="G1778" t="str">
            <v>T</v>
          </cell>
          <cell r="H1778" t="str">
            <v>1974/12/22</v>
          </cell>
          <cell r="I1778" t="str">
            <v>ADATC</v>
          </cell>
          <cell r="J1778" t="str">
            <v>R. J. Blackley ADATC</v>
          </cell>
          <cell r="K1778" t="str">
            <v>901047677O</v>
          </cell>
          <cell r="M1778" t="str">
            <v>1105605</v>
          </cell>
          <cell r="N1778" t="str">
            <v>C</v>
          </cell>
          <cell r="O1778" t="str">
            <v>204</v>
          </cell>
          <cell r="P1778" t="str">
            <v>Guilford</v>
          </cell>
          <cell r="Q1778" t="str">
            <v>Program Completion ADATC only</v>
          </cell>
          <cell r="R1778" t="str">
            <v>Other outpatient and residential non state facilit</v>
          </cell>
          <cell r="S1778" t="str">
            <v>Residental facility excluding nursing homes(halfwa</v>
          </cell>
          <cell r="T1778" t="str">
            <v>SA</v>
          </cell>
          <cell r="U1778" t="str">
            <v>Guilford</v>
          </cell>
          <cell r="V1778" t="str">
            <v>Guilford</v>
          </cell>
          <cell r="W1778" t="str">
            <v>Guilford</v>
          </cell>
          <cell r="X1778" t="str">
            <v>Guilford</v>
          </cell>
          <cell r="Y1778" t="str">
            <v>Guilford Center</v>
          </cell>
          <cell r="AA1778" t="str">
            <v>SELF PAY</v>
          </cell>
          <cell r="AB1778" t="str">
            <v>SELF PAY</v>
          </cell>
          <cell r="AK1778" t="str">
            <v>Self</v>
          </cell>
          <cell r="AL1778">
            <v>36.630136986301373</v>
          </cell>
          <cell r="AM1778">
            <v>1162</v>
          </cell>
          <cell r="AN1778">
            <v>1</v>
          </cell>
          <cell r="AO1778">
            <v>1</v>
          </cell>
          <cell r="AP1778">
            <v>20110303</v>
          </cell>
          <cell r="AQ1778">
            <v>2</v>
          </cell>
          <cell r="AR1778" t="str">
            <v>0-7 Days</v>
          </cell>
          <cell r="AS1778">
            <v>0</v>
          </cell>
          <cell r="AT1778">
            <v>0</v>
          </cell>
          <cell r="AU1778">
            <v>0</v>
          </cell>
          <cell r="AV1778" t="b">
            <v>0</v>
          </cell>
          <cell r="AW1778" t="b">
            <v>1</v>
          </cell>
          <cell r="AX1778" t="b">
            <v>1</v>
          </cell>
          <cell r="AY1778" t="b">
            <v>0</v>
          </cell>
          <cell r="AZ1778">
            <v>1</v>
          </cell>
          <cell r="BA1778" t="b">
            <v>1</v>
          </cell>
          <cell r="BB1778" t="b">
            <v>1</v>
          </cell>
          <cell r="BC1778">
            <v>1</v>
          </cell>
        </row>
        <row r="1779">
          <cell r="A1779" t="str">
            <v>8</v>
          </cell>
          <cell r="B1779" t="str">
            <v>2011/02/15</v>
          </cell>
          <cell r="C1779" t="str">
            <v>2011/03/03</v>
          </cell>
          <cell r="D1779">
            <v>0</v>
          </cell>
          <cell r="E1779">
            <v>2309321</v>
          </cell>
          <cell r="F1779" t="str">
            <v>F</v>
          </cell>
          <cell r="G1779" t="str">
            <v>T</v>
          </cell>
          <cell r="H1779" t="str">
            <v>1965/03/12</v>
          </cell>
          <cell r="I1779" t="str">
            <v>ADATC</v>
          </cell>
          <cell r="J1779" t="str">
            <v>R. J. Blackley ADATC</v>
          </cell>
          <cell r="K1779" t="str">
            <v>951260421N</v>
          </cell>
          <cell r="M1779" t="str">
            <v>1105607</v>
          </cell>
          <cell r="N1779" t="str">
            <v>C</v>
          </cell>
          <cell r="O1779" t="str">
            <v>303</v>
          </cell>
          <cell r="P1779" t="str">
            <v>Sandhills</v>
          </cell>
          <cell r="Q1779" t="str">
            <v>Program Completion ADATC only</v>
          </cell>
          <cell r="R1779" t="str">
            <v>Other outpatient and residential non state facilit</v>
          </cell>
          <cell r="S1779" t="str">
            <v>Private residence</v>
          </cell>
          <cell r="T1779" t="str">
            <v>SA</v>
          </cell>
          <cell r="U1779" t="str">
            <v>Montgomery</v>
          </cell>
          <cell r="V1779" t="str">
            <v>Montgomery</v>
          </cell>
          <cell r="W1779" t="str">
            <v>Montgomery</v>
          </cell>
          <cell r="X1779" t="str">
            <v>Sandhills</v>
          </cell>
          <cell r="Y1779" t="str">
            <v>Sandhills Center</v>
          </cell>
          <cell r="AA1779" t="str">
            <v>SELF PAY</v>
          </cell>
          <cell r="AB1779" t="str">
            <v>SELF PAY</v>
          </cell>
          <cell r="AK1779" t="str">
            <v>Self</v>
          </cell>
          <cell r="AL1779">
            <v>46.416438356164385</v>
          </cell>
          <cell r="AM1779">
            <v>1287</v>
          </cell>
          <cell r="AN1779">
            <v>0</v>
          </cell>
          <cell r="AO1779">
            <v>0</v>
          </cell>
          <cell r="AP1779" t="str">
            <v>.</v>
          </cell>
          <cell r="AQ1779" t="str">
            <v>.</v>
          </cell>
          <cell r="AR1779" t="str">
            <v>Not Seen</v>
          </cell>
          <cell r="AS1779">
            <v>0</v>
          </cell>
          <cell r="AT1779">
            <v>0</v>
          </cell>
          <cell r="AU1779">
            <v>0</v>
          </cell>
          <cell r="AV1779" t="b">
            <v>0</v>
          </cell>
          <cell r="AW1779" t="b">
            <v>1</v>
          </cell>
          <cell r="AX1779" t="b">
            <v>1</v>
          </cell>
          <cell r="AY1779" t="b">
            <v>0</v>
          </cell>
          <cell r="AZ1779">
            <v>1</v>
          </cell>
          <cell r="BA1779" t="b">
            <v>1</v>
          </cell>
          <cell r="BB1779" t="b">
            <v>1</v>
          </cell>
          <cell r="BC1779">
            <v>1</v>
          </cell>
        </row>
        <row r="1780">
          <cell r="A1780" t="str">
            <v>H</v>
          </cell>
          <cell r="B1780" t="str">
            <v>2011/02/15</v>
          </cell>
          <cell r="C1780" t="str">
            <v>2011/03/12</v>
          </cell>
          <cell r="D1780">
            <v>0</v>
          </cell>
          <cell r="E1780">
            <v>2150668</v>
          </cell>
          <cell r="F1780" t="str">
            <v>M</v>
          </cell>
          <cell r="G1780" t="str">
            <v>T</v>
          </cell>
          <cell r="H1780" t="str">
            <v>1985/03/21</v>
          </cell>
          <cell r="I1780" t="str">
            <v>ADATC</v>
          </cell>
          <cell r="J1780" t="str">
            <v>J F Keith ADATC</v>
          </cell>
          <cell r="K1780" t="str">
            <v>945204532T</v>
          </cell>
          <cell r="M1780" t="str">
            <v>1105608</v>
          </cell>
          <cell r="N1780" t="str">
            <v>West</v>
          </cell>
          <cell r="O1780" t="str">
            <v>113</v>
          </cell>
          <cell r="P1780" t="str">
            <v>Western Highlands</v>
          </cell>
          <cell r="Q1780" t="str">
            <v>Program Completion ADATC only</v>
          </cell>
          <cell r="R1780" t="str">
            <v>Other outpatient and residential non state facilit</v>
          </cell>
          <cell r="S1780" t="str">
            <v>Private residence</v>
          </cell>
          <cell r="T1780" t="str">
            <v>SA</v>
          </cell>
          <cell r="U1780" t="str">
            <v>Buncombe</v>
          </cell>
          <cell r="V1780" t="str">
            <v>Buncombe</v>
          </cell>
          <cell r="W1780" t="str">
            <v>Buncombe</v>
          </cell>
          <cell r="Y1780" t="str">
            <v>Western Highlands</v>
          </cell>
          <cell r="AA1780" t="str">
            <v>SELF PAY</v>
          </cell>
          <cell r="AB1780" t="str">
            <v>SELF PAY</v>
          </cell>
          <cell r="AK1780" t="str">
            <v>Self</v>
          </cell>
          <cell r="AL1780">
            <v>26.378082191780823</v>
          </cell>
          <cell r="AM1780">
            <v>1542</v>
          </cell>
          <cell r="AN1780">
            <v>1</v>
          </cell>
          <cell r="AO1780">
            <v>1</v>
          </cell>
          <cell r="AP1780">
            <v>20110315</v>
          </cell>
          <cell r="AQ1780">
            <v>3</v>
          </cell>
          <cell r="AR1780" t="str">
            <v>0-7 Days</v>
          </cell>
          <cell r="AS1780">
            <v>0</v>
          </cell>
          <cell r="AT1780">
            <v>0</v>
          </cell>
          <cell r="AU1780">
            <v>0</v>
          </cell>
          <cell r="AV1780" t="b">
            <v>0</v>
          </cell>
          <cell r="AW1780" t="b">
            <v>1</v>
          </cell>
          <cell r="AX1780" t="b">
            <v>1</v>
          </cell>
          <cell r="AY1780" t="b">
            <v>0</v>
          </cell>
          <cell r="AZ1780">
            <v>1</v>
          </cell>
          <cell r="BA1780" t="b">
            <v>1</v>
          </cell>
          <cell r="BB1780" t="b">
            <v>1</v>
          </cell>
          <cell r="BC1780">
            <v>1</v>
          </cell>
        </row>
        <row r="1781">
          <cell r="A1781" t="str">
            <v>Q</v>
          </cell>
          <cell r="B1781" t="str">
            <v>2011/02/15</v>
          </cell>
          <cell r="C1781" t="str">
            <v>2011/03/08</v>
          </cell>
          <cell r="D1781">
            <v>0</v>
          </cell>
          <cell r="E1781">
            <v>1364210</v>
          </cell>
          <cell r="F1781" t="str">
            <v>M</v>
          </cell>
          <cell r="G1781" t="str">
            <v>T</v>
          </cell>
          <cell r="H1781" t="str">
            <v>1978/09/29</v>
          </cell>
          <cell r="I1781" t="str">
            <v>ADATC</v>
          </cell>
          <cell r="J1781" t="str">
            <v>W.B. Jones ADATC</v>
          </cell>
          <cell r="K1781" t="str">
            <v>946068792K</v>
          </cell>
          <cell r="M1781" t="str">
            <v>1105609</v>
          </cell>
          <cell r="N1781" t="str">
            <v>East</v>
          </cell>
          <cell r="O1781" t="str">
            <v>405</v>
          </cell>
          <cell r="P1781" t="str">
            <v>Beacon Center</v>
          </cell>
          <cell r="Q1781" t="str">
            <v>Program Completion ADATC only</v>
          </cell>
          <cell r="R1781" t="str">
            <v>Other outpatient and residential non state facilit</v>
          </cell>
          <cell r="S1781" t="str">
            <v>Residental facility excluding nursing homes(halfwa</v>
          </cell>
          <cell r="T1781" t="str">
            <v>SA</v>
          </cell>
          <cell r="U1781" t="str">
            <v>Nash</v>
          </cell>
          <cell r="V1781" t="str">
            <v>Nash</v>
          </cell>
          <cell r="W1781" t="str">
            <v>Pitt</v>
          </cell>
          <cell r="X1781" t="str">
            <v>ECBH</v>
          </cell>
          <cell r="Y1781" t="str">
            <v>East Carolina Behavioral Health</v>
          </cell>
          <cell r="AA1781" t="str">
            <v>SELF PAY</v>
          </cell>
          <cell r="AB1781" t="str">
            <v>SELF PAY</v>
          </cell>
          <cell r="AK1781" t="str">
            <v>Self</v>
          </cell>
          <cell r="AL1781">
            <v>32.857534246575341</v>
          </cell>
          <cell r="AM1781">
            <v>1838</v>
          </cell>
          <cell r="AN1781">
            <v>1</v>
          </cell>
          <cell r="AO1781">
            <v>1</v>
          </cell>
          <cell r="AP1781">
            <v>20110314</v>
          </cell>
          <cell r="AQ1781">
            <v>6</v>
          </cell>
          <cell r="AR1781" t="str">
            <v>0-7 Days</v>
          </cell>
          <cell r="AS1781">
            <v>0</v>
          </cell>
          <cell r="AT1781">
            <v>0</v>
          </cell>
          <cell r="AU1781">
            <v>0</v>
          </cell>
          <cell r="AV1781" t="b">
            <v>0</v>
          </cell>
          <cell r="AW1781" t="b">
            <v>1</v>
          </cell>
          <cell r="AX1781" t="b">
            <v>1</v>
          </cell>
          <cell r="AY1781" t="b">
            <v>0</v>
          </cell>
          <cell r="AZ1781">
            <v>1</v>
          </cell>
          <cell r="BA1781" t="b">
            <v>1</v>
          </cell>
          <cell r="BB1781" t="b">
            <v>1</v>
          </cell>
          <cell r="BC1781">
            <v>1</v>
          </cell>
        </row>
        <row r="1782">
          <cell r="A1782" t="str">
            <v>1</v>
          </cell>
          <cell r="B1782" t="str">
            <v>2011/02/15</v>
          </cell>
          <cell r="C1782" t="str">
            <v>2011/02/25</v>
          </cell>
          <cell r="D1782">
            <v>0</v>
          </cell>
          <cell r="E1782">
            <v>1967205</v>
          </cell>
          <cell r="F1782" t="str">
            <v>M</v>
          </cell>
          <cell r="G1782" t="str">
            <v>T</v>
          </cell>
          <cell r="H1782" t="str">
            <v>1968/11/15</v>
          </cell>
          <cell r="I1782" t="str">
            <v>Psych Hospital</v>
          </cell>
          <cell r="J1782" t="str">
            <v>Cherry</v>
          </cell>
          <cell r="K1782" t="str">
            <v>948034650S</v>
          </cell>
          <cell r="L1782" t="str">
            <v>948034650S</v>
          </cell>
          <cell r="M1782" t="str">
            <v>1105610</v>
          </cell>
          <cell r="N1782" t="str">
            <v>East</v>
          </cell>
          <cell r="O1782" t="str">
            <v>405</v>
          </cell>
          <cell r="P1782" t="str">
            <v>Beacon Center</v>
          </cell>
          <cell r="Q1782" t="str">
            <v>Direct to Outpatient Commitment</v>
          </cell>
          <cell r="R1782" t="str">
            <v>Other outpatient and residential non state facilit</v>
          </cell>
          <cell r="S1782" t="str">
            <v>Private residence</v>
          </cell>
          <cell r="T1782" t="str">
            <v>MH</v>
          </cell>
          <cell r="U1782" t="str">
            <v>Edgecombe</v>
          </cell>
          <cell r="V1782" t="str">
            <v>Edgecombe</v>
          </cell>
          <cell r="W1782" t="str">
            <v>Edgecombe</v>
          </cell>
          <cell r="X1782" t="str">
            <v>Beacon Center</v>
          </cell>
          <cell r="Y1782" t="str">
            <v>Beacon Center</v>
          </cell>
          <cell r="AA1782" t="str">
            <v>SELF PAY</v>
          </cell>
          <cell r="AB1782" t="str">
            <v>SELF PAY</v>
          </cell>
          <cell r="AC1782" t="str">
            <v>MEDICAID(NC)</v>
          </cell>
          <cell r="AD1782" t="str">
            <v>MEDICAID</v>
          </cell>
          <cell r="AK1782" t="str">
            <v>Medicaid</v>
          </cell>
          <cell r="AL1782">
            <v>42.734246575342468</v>
          </cell>
          <cell r="AM1782">
            <v>618</v>
          </cell>
          <cell r="AN1782">
            <v>1</v>
          </cell>
          <cell r="AO1782">
            <v>1</v>
          </cell>
          <cell r="AP1782">
            <v>20110301</v>
          </cell>
          <cell r="AQ1782">
            <v>4</v>
          </cell>
          <cell r="AR1782" t="str">
            <v>0-7 Days</v>
          </cell>
          <cell r="AS1782">
            <v>0</v>
          </cell>
          <cell r="AT1782">
            <v>0</v>
          </cell>
          <cell r="AU1782">
            <v>1</v>
          </cell>
          <cell r="AV1782" t="b">
            <v>1</v>
          </cell>
          <cell r="AW1782" t="b">
            <v>1</v>
          </cell>
          <cell r="AX1782" t="b">
            <v>1</v>
          </cell>
          <cell r="AY1782" t="b">
            <v>0</v>
          </cell>
          <cell r="AZ1782">
            <v>0</v>
          </cell>
          <cell r="BA1782" t="b">
            <v>1</v>
          </cell>
          <cell r="BB1782" t="b">
            <v>1</v>
          </cell>
          <cell r="BC1782">
            <v>1</v>
          </cell>
        </row>
        <row r="1783">
          <cell r="A1783" t="str">
            <v>0</v>
          </cell>
          <cell r="B1783" t="str">
            <v>2011/02/16</v>
          </cell>
          <cell r="C1783" t="str">
            <v>2011/03/01</v>
          </cell>
          <cell r="D1783">
            <v>0</v>
          </cell>
          <cell r="E1783">
            <v>2304995</v>
          </cell>
          <cell r="F1783" t="str">
            <v>M</v>
          </cell>
          <cell r="G1783" t="str">
            <v>T</v>
          </cell>
          <cell r="H1783" t="str">
            <v>1989/01/07</v>
          </cell>
          <cell r="I1783" t="str">
            <v>Psych Hospital</v>
          </cell>
          <cell r="J1783" t="str">
            <v>Central Regional Hospital</v>
          </cell>
          <cell r="K1783" t="str">
            <v>946199589K</v>
          </cell>
          <cell r="M1783" t="str">
            <v>1105613</v>
          </cell>
          <cell r="N1783" t="str">
            <v>C</v>
          </cell>
          <cell r="O1783" t="str">
            <v>202</v>
          </cell>
          <cell r="P1783" t="str">
            <v>CenterPoint</v>
          </cell>
          <cell r="Q1783" t="str">
            <v>Direct to Outpatient Commitment</v>
          </cell>
          <cell r="R1783" t="str">
            <v>Other outpatient and residential non state facilit</v>
          </cell>
          <cell r="S1783" t="str">
            <v>Private residence</v>
          </cell>
          <cell r="T1783" t="str">
            <v>MH</v>
          </cell>
          <cell r="U1783" t="str">
            <v>Forsyth</v>
          </cell>
          <cell r="V1783" t="str">
            <v>Forsyth</v>
          </cell>
          <cell r="W1783" t="str">
            <v>Forsyth</v>
          </cell>
          <cell r="X1783" t="str">
            <v>CenterPoint</v>
          </cell>
          <cell r="Y1783" t="str">
            <v>CenterPoint Human Services</v>
          </cell>
          <cell r="AA1783" t="str">
            <v>SELF PAY</v>
          </cell>
          <cell r="AB1783" t="str">
            <v>SELF PAY</v>
          </cell>
          <cell r="AK1783" t="str">
            <v>Self</v>
          </cell>
          <cell r="AL1783">
            <v>22.575342465753426</v>
          </cell>
          <cell r="AM1783">
            <v>416</v>
          </cell>
          <cell r="AN1783">
            <v>0</v>
          </cell>
          <cell r="AO1783">
            <v>0</v>
          </cell>
          <cell r="AP1783" t="str">
            <v>.</v>
          </cell>
          <cell r="AQ1783" t="str">
            <v>.</v>
          </cell>
          <cell r="AR1783" t="str">
            <v>Not Seen</v>
          </cell>
          <cell r="AS1783">
            <v>0</v>
          </cell>
          <cell r="AT1783">
            <v>0</v>
          </cell>
          <cell r="AU1783">
            <v>1</v>
          </cell>
          <cell r="AV1783" t="b">
            <v>1</v>
          </cell>
          <cell r="AW1783" t="b">
            <v>1</v>
          </cell>
          <cell r="AX1783" t="b">
            <v>1</v>
          </cell>
          <cell r="AY1783" t="b">
            <v>0</v>
          </cell>
          <cell r="AZ1783">
            <v>0</v>
          </cell>
          <cell r="BA1783" t="b">
            <v>1</v>
          </cell>
          <cell r="BB1783" t="b">
            <v>1</v>
          </cell>
          <cell r="BC1783">
            <v>1</v>
          </cell>
        </row>
        <row r="1784">
          <cell r="A1784" t="str">
            <v>Q</v>
          </cell>
          <cell r="B1784" t="str">
            <v>2011/02/24</v>
          </cell>
          <cell r="C1784" t="str">
            <v>2011/03/09</v>
          </cell>
          <cell r="D1784">
            <v>0</v>
          </cell>
          <cell r="E1784">
            <v>2309372</v>
          </cell>
          <cell r="F1784" t="str">
            <v>F</v>
          </cell>
          <cell r="G1784" t="str">
            <v>T</v>
          </cell>
          <cell r="H1784" t="str">
            <v>1987/12/19</v>
          </cell>
          <cell r="I1784" t="str">
            <v>ADATC</v>
          </cell>
          <cell r="J1784" t="str">
            <v>W.B. Jones ADATC</v>
          </cell>
          <cell r="K1784" t="str">
            <v>946138635O</v>
          </cell>
          <cell r="L1784" t="str">
            <v>946138635O</v>
          </cell>
          <cell r="M1784" t="str">
            <v>1105614</v>
          </cell>
          <cell r="N1784" t="str">
            <v>East</v>
          </cell>
          <cell r="O1784" t="str">
            <v>401</v>
          </cell>
          <cell r="P1784" t="str">
            <v>Southeastern Center</v>
          </cell>
          <cell r="Q1784" t="str">
            <v>Program Completion ADATC only</v>
          </cell>
          <cell r="R1784" t="str">
            <v>Other outpatient and residential non state facilit</v>
          </cell>
          <cell r="S1784" t="str">
            <v>Private residence</v>
          </cell>
          <cell r="T1784" t="str">
            <v>SA</v>
          </cell>
          <cell r="U1784" t="str">
            <v>New Hanover</v>
          </cell>
          <cell r="V1784" t="str">
            <v>New Hanover</v>
          </cell>
          <cell r="W1784" t="str">
            <v>New Hanover</v>
          </cell>
          <cell r="X1784" t="str">
            <v>Southeastern Center</v>
          </cell>
          <cell r="Y1784" t="str">
            <v>Southeastern Center</v>
          </cell>
          <cell r="AA1784" t="str">
            <v>SELF PAY</v>
          </cell>
          <cell r="AB1784" t="str">
            <v>SELF PAY</v>
          </cell>
          <cell r="AC1784" t="str">
            <v>MEDICAID(NC)</v>
          </cell>
          <cell r="AD1784" t="str">
            <v>MEDICAID</v>
          </cell>
          <cell r="AK1784" t="str">
            <v>Medicaid</v>
          </cell>
          <cell r="AL1784">
            <v>23.63013698630137</v>
          </cell>
          <cell r="AM1784">
            <v>2088</v>
          </cell>
          <cell r="AN1784">
            <v>1</v>
          </cell>
          <cell r="AO1784">
            <v>1</v>
          </cell>
          <cell r="AP1784">
            <v>20110310</v>
          </cell>
          <cell r="AQ1784">
            <v>1</v>
          </cell>
          <cell r="AR1784" t="str">
            <v>0-7 Days</v>
          </cell>
          <cell r="AS1784">
            <v>0</v>
          </cell>
          <cell r="AT1784">
            <v>0</v>
          </cell>
          <cell r="AU1784">
            <v>0</v>
          </cell>
          <cell r="AV1784" t="b">
            <v>0</v>
          </cell>
          <cell r="AW1784" t="b">
            <v>1</v>
          </cell>
          <cell r="AX1784" t="b">
            <v>1</v>
          </cell>
          <cell r="AY1784" t="b">
            <v>0</v>
          </cell>
          <cell r="AZ1784">
            <v>1</v>
          </cell>
          <cell r="BA1784" t="b">
            <v>1</v>
          </cell>
          <cell r="BB1784" t="b">
            <v>1</v>
          </cell>
          <cell r="BC1784">
            <v>1</v>
          </cell>
        </row>
        <row r="1785">
          <cell r="A1785" t="str">
            <v>Q</v>
          </cell>
          <cell r="B1785" t="str">
            <v>2011/03/07</v>
          </cell>
          <cell r="C1785" t="str">
            <v>2011/03/21</v>
          </cell>
          <cell r="D1785">
            <v>0</v>
          </cell>
          <cell r="E1785">
            <v>1161852</v>
          </cell>
          <cell r="F1785" t="str">
            <v>F</v>
          </cell>
          <cell r="G1785" t="str">
            <v>T</v>
          </cell>
          <cell r="H1785" t="str">
            <v>1958/08/19</v>
          </cell>
          <cell r="I1785" t="str">
            <v>ADATC</v>
          </cell>
          <cell r="J1785" t="str">
            <v>W.B. Jones ADATC</v>
          </cell>
          <cell r="K1785" t="str">
            <v>946769377L</v>
          </cell>
          <cell r="M1785" t="str">
            <v>1105616</v>
          </cell>
          <cell r="N1785" t="str">
            <v>East</v>
          </cell>
          <cell r="O1785" t="str">
            <v>402</v>
          </cell>
          <cell r="P1785" t="str">
            <v>Onslow Carteret</v>
          </cell>
          <cell r="Q1785" t="str">
            <v>Program Completion ADATC only</v>
          </cell>
          <cell r="R1785" t="str">
            <v>Other outpatient and residential non state facilit</v>
          </cell>
          <cell r="S1785" t="str">
            <v>Private residence</v>
          </cell>
          <cell r="T1785" t="str">
            <v>SA</v>
          </cell>
          <cell r="U1785" t="str">
            <v>Onslow</v>
          </cell>
          <cell r="V1785" t="str">
            <v>Onslow</v>
          </cell>
          <cell r="W1785" t="str">
            <v>Onslow</v>
          </cell>
          <cell r="X1785" t="str">
            <v>Onslow Carteret</v>
          </cell>
          <cell r="Y1785" t="str">
            <v>Onslow-Carteret</v>
          </cell>
          <cell r="AA1785" t="str">
            <v>SELF PAY</v>
          </cell>
          <cell r="AB1785" t="str">
            <v>SELF PAY</v>
          </cell>
          <cell r="AK1785" t="str">
            <v>Self</v>
          </cell>
          <cell r="AL1785">
            <v>52.983561643835614</v>
          </cell>
          <cell r="AM1785">
            <v>1805</v>
          </cell>
          <cell r="AN1785">
            <v>1</v>
          </cell>
          <cell r="AO1785">
            <v>1</v>
          </cell>
          <cell r="AP1785">
            <v>20110322</v>
          </cell>
          <cell r="AQ1785">
            <v>1</v>
          </cell>
          <cell r="AR1785" t="str">
            <v>0-7 Days</v>
          </cell>
          <cell r="AS1785">
            <v>0</v>
          </cell>
          <cell r="AT1785">
            <v>0</v>
          </cell>
          <cell r="AU1785">
            <v>0</v>
          </cell>
          <cell r="AV1785" t="b">
            <v>0</v>
          </cell>
          <cell r="AW1785" t="b">
            <v>1</v>
          </cell>
          <cell r="AX1785" t="b">
            <v>1</v>
          </cell>
          <cell r="AY1785" t="b">
            <v>0</v>
          </cell>
          <cell r="AZ1785">
            <v>1</v>
          </cell>
          <cell r="BA1785" t="b">
            <v>1</v>
          </cell>
          <cell r="BB1785" t="b">
            <v>1</v>
          </cell>
          <cell r="BC1785">
            <v>1</v>
          </cell>
        </row>
        <row r="1786">
          <cell r="A1786" t="str">
            <v>Q</v>
          </cell>
          <cell r="B1786" t="str">
            <v>2011/02/24</v>
          </cell>
          <cell r="C1786" t="str">
            <v>2011/03/03</v>
          </cell>
          <cell r="D1786">
            <v>0</v>
          </cell>
          <cell r="E1786">
            <v>1992641</v>
          </cell>
          <cell r="F1786" t="str">
            <v>M</v>
          </cell>
          <cell r="G1786" t="str">
            <v>T</v>
          </cell>
          <cell r="H1786" t="str">
            <v>1975/01/01</v>
          </cell>
          <cell r="I1786" t="str">
            <v>ADATC</v>
          </cell>
          <cell r="J1786" t="str">
            <v>W.B. Jones ADATC</v>
          </cell>
          <cell r="K1786" t="str">
            <v>949598768R</v>
          </cell>
          <cell r="M1786" t="str">
            <v>1105618</v>
          </cell>
          <cell r="N1786" t="str">
            <v>East</v>
          </cell>
          <cell r="O1786" t="str">
            <v>401</v>
          </cell>
          <cell r="P1786" t="str">
            <v>Southeastern Center</v>
          </cell>
          <cell r="Q1786" t="str">
            <v>Program Completion ADATC only</v>
          </cell>
          <cell r="R1786" t="str">
            <v>Other outpatient and residential non state facilit</v>
          </cell>
          <cell r="S1786" t="str">
            <v>Private residence</v>
          </cell>
          <cell r="T1786" t="str">
            <v>SA</v>
          </cell>
          <cell r="U1786" t="str">
            <v>New Hanover</v>
          </cell>
          <cell r="V1786" t="str">
            <v>New Hanover</v>
          </cell>
          <cell r="W1786" t="str">
            <v>New Hanover</v>
          </cell>
          <cell r="X1786" t="str">
            <v>Southeastern Center</v>
          </cell>
          <cell r="Y1786" t="str">
            <v>Southeastern Center</v>
          </cell>
          <cell r="AA1786" t="str">
            <v>SELF PAY</v>
          </cell>
          <cell r="AB1786" t="str">
            <v>SELF PAY</v>
          </cell>
          <cell r="AK1786" t="str">
            <v>Self</v>
          </cell>
          <cell r="AL1786">
            <v>36.602739726027394</v>
          </cell>
          <cell r="AM1786">
            <v>1914</v>
          </cell>
          <cell r="AN1786">
            <v>1</v>
          </cell>
          <cell r="AO1786">
            <v>1</v>
          </cell>
          <cell r="AP1786">
            <v>20110304</v>
          </cell>
          <cell r="AQ1786">
            <v>1</v>
          </cell>
          <cell r="AR1786" t="str">
            <v>0-7 Days</v>
          </cell>
          <cell r="AS1786">
            <v>0</v>
          </cell>
          <cell r="AT1786">
            <v>0</v>
          </cell>
          <cell r="AU1786">
            <v>0</v>
          </cell>
          <cell r="AV1786" t="b">
            <v>0</v>
          </cell>
          <cell r="AW1786" t="b">
            <v>1</v>
          </cell>
          <cell r="AX1786" t="b">
            <v>1</v>
          </cell>
          <cell r="AY1786" t="b">
            <v>0</v>
          </cell>
          <cell r="AZ1786">
            <v>1</v>
          </cell>
          <cell r="BA1786" t="b">
            <v>1</v>
          </cell>
          <cell r="BB1786" t="b">
            <v>1</v>
          </cell>
          <cell r="BC1786">
            <v>1</v>
          </cell>
        </row>
        <row r="1787">
          <cell r="A1787" t="str">
            <v>H</v>
          </cell>
          <cell r="B1787" t="str">
            <v>2011/02/16</v>
          </cell>
          <cell r="C1787" t="str">
            <v>2011/03/09</v>
          </cell>
          <cell r="D1787">
            <v>0</v>
          </cell>
          <cell r="E1787">
            <v>2255508</v>
          </cell>
          <cell r="F1787" t="str">
            <v>M</v>
          </cell>
          <cell r="G1787" t="str">
            <v>T</v>
          </cell>
          <cell r="H1787" t="str">
            <v>1968/08/11</v>
          </cell>
          <cell r="I1787" t="str">
            <v>ADATC</v>
          </cell>
          <cell r="J1787" t="str">
            <v>J F Keith ADATC</v>
          </cell>
          <cell r="K1787" t="str">
            <v>951186591T</v>
          </cell>
          <cell r="L1787" t="str">
            <v>NA</v>
          </cell>
          <cell r="M1787" t="str">
            <v>1105621</v>
          </cell>
          <cell r="N1787" t="str">
            <v>West</v>
          </cell>
          <cell r="O1787" t="str">
            <v>108</v>
          </cell>
          <cell r="P1787" t="str">
            <v>Pathways</v>
          </cell>
          <cell r="Q1787" t="str">
            <v>Program Completion ADATC only</v>
          </cell>
          <cell r="R1787" t="str">
            <v>Other outpatient and residential non state facilit</v>
          </cell>
          <cell r="S1787" t="str">
            <v>Private residence</v>
          </cell>
          <cell r="T1787" t="str">
            <v>SA</v>
          </cell>
          <cell r="U1787" t="str">
            <v>Cleveland</v>
          </cell>
          <cell r="V1787" t="str">
            <v>Cleveland</v>
          </cell>
          <cell r="W1787" t="str">
            <v>Cleveland</v>
          </cell>
          <cell r="X1787" t="str">
            <v>Pathways</v>
          </cell>
          <cell r="Y1787" t="str">
            <v>Pathways</v>
          </cell>
          <cell r="AA1787" t="str">
            <v>SELF PAY</v>
          </cell>
          <cell r="AB1787" t="str">
            <v>SELF PAY</v>
          </cell>
          <cell r="AK1787" t="str">
            <v>Self</v>
          </cell>
          <cell r="AL1787">
            <v>42.9972602739726</v>
          </cell>
          <cell r="AM1787">
            <v>1573</v>
          </cell>
          <cell r="AN1787">
            <v>0</v>
          </cell>
          <cell r="AO1787">
            <v>0</v>
          </cell>
          <cell r="AP1787" t="str">
            <v>.</v>
          </cell>
          <cell r="AQ1787" t="str">
            <v>.</v>
          </cell>
          <cell r="AR1787" t="str">
            <v>Not Seen</v>
          </cell>
          <cell r="AS1787">
            <v>0</v>
          </cell>
          <cell r="AT1787">
            <v>0</v>
          </cell>
          <cell r="AU1787">
            <v>0</v>
          </cell>
          <cell r="AV1787" t="b">
            <v>0</v>
          </cell>
          <cell r="AW1787" t="b">
            <v>1</v>
          </cell>
          <cell r="AX1787" t="b">
            <v>1</v>
          </cell>
          <cell r="AY1787" t="b">
            <v>0</v>
          </cell>
          <cell r="AZ1787">
            <v>1</v>
          </cell>
          <cell r="BA1787" t="b">
            <v>1</v>
          </cell>
          <cell r="BB1787" t="b">
            <v>1</v>
          </cell>
          <cell r="BC1787">
            <v>1</v>
          </cell>
        </row>
        <row r="1788">
          <cell r="A1788" t="str">
            <v>H</v>
          </cell>
          <cell r="B1788" t="str">
            <v>2011/02/16</v>
          </cell>
          <cell r="C1788" t="str">
            <v>2011/02/24</v>
          </cell>
          <cell r="D1788">
            <v>0</v>
          </cell>
          <cell r="E1788">
            <v>1514674</v>
          </cell>
          <cell r="F1788" t="str">
            <v>F</v>
          </cell>
          <cell r="G1788" t="str">
            <v>T</v>
          </cell>
          <cell r="H1788" t="str">
            <v>1974/07/03</v>
          </cell>
          <cell r="I1788" t="str">
            <v>ADATC</v>
          </cell>
          <cell r="J1788" t="str">
            <v>J F Keith ADATC</v>
          </cell>
          <cell r="K1788" t="str">
            <v>947615174T</v>
          </cell>
          <cell r="M1788" t="str">
            <v>1105622</v>
          </cell>
          <cell r="N1788" t="str">
            <v>West</v>
          </cell>
          <cell r="O1788" t="str">
            <v>109</v>
          </cell>
          <cell r="P1788" t="str">
            <v>Mental Health Partners</v>
          </cell>
          <cell r="Q1788" t="str">
            <v>Personal Reasons  (situational issue arises and patient is discharged with treatment team approval - i.e. death in family, family emergency)</v>
          </cell>
          <cell r="R1788" t="str">
            <v>Other outpatient and residential non state facilit</v>
          </cell>
          <cell r="S1788" t="str">
            <v>Residental facility excluding nursing homes(halfwa</v>
          </cell>
          <cell r="T1788" t="str">
            <v>SA</v>
          </cell>
          <cell r="U1788" t="str">
            <v>Catawba</v>
          </cell>
          <cell r="V1788" t="str">
            <v>Catawba</v>
          </cell>
          <cell r="W1788" t="str">
            <v>Catawba</v>
          </cell>
          <cell r="X1788" t="str">
            <v>Mental Health Partners</v>
          </cell>
          <cell r="Y1788" t="str">
            <v>Mental Health Partners</v>
          </cell>
          <cell r="AA1788" t="str">
            <v>SELF PAY</v>
          </cell>
          <cell r="AB1788" t="str">
            <v>SELF PAY</v>
          </cell>
          <cell r="AK1788" t="str">
            <v>Self</v>
          </cell>
          <cell r="AL1788">
            <v>37.101369863013701</v>
          </cell>
          <cell r="AM1788">
            <v>1428</v>
          </cell>
          <cell r="AN1788">
            <v>0</v>
          </cell>
          <cell r="AO1788">
            <v>0</v>
          </cell>
          <cell r="AP1788" t="str">
            <v>.</v>
          </cell>
          <cell r="AQ1788" t="str">
            <v>.</v>
          </cell>
          <cell r="AR1788" t="str">
            <v>Not Seen</v>
          </cell>
          <cell r="AS1788">
            <v>0</v>
          </cell>
          <cell r="AT1788">
            <v>0</v>
          </cell>
          <cell r="AU1788">
            <v>0</v>
          </cell>
          <cell r="AV1788" t="b">
            <v>0</v>
          </cell>
          <cell r="AW1788" t="b">
            <v>1</v>
          </cell>
          <cell r="AX1788" t="b">
            <v>1</v>
          </cell>
          <cell r="AY1788" t="b">
            <v>0</v>
          </cell>
          <cell r="AZ1788">
            <v>0</v>
          </cell>
          <cell r="BA1788" t="b">
            <v>0</v>
          </cell>
          <cell r="BB1788" t="b">
            <v>1</v>
          </cell>
          <cell r="BC1788">
            <v>1</v>
          </cell>
        </row>
        <row r="1789">
          <cell r="A1789" t="str">
            <v>Q</v>
          </cell>
          <cell r="B1789" t="str">
            <v>2011/03/03</v>
          </cell>
          <cell r="C1789" t="str">
            <v>2011/03/14</v>
          </cell>
          <cell r="D1789">
            <v>0</v>
          </cell>
          <cell r="E1789">
            <v>2309411</v>
          </cell>
          <cell r="F1789" t="str">
            <v>M</v>
          </cell>
          <cell r="G1789" t="str">
            <v>T</v>
          </cell>
          <cell r="H1789" t="str">
            <v>1990/06/28</v>
          </cell>
          <cell r="I1789" t="str">
            <v>ADATC</v>
          </cell>
          <cell r="J1789" t="str">
            <v>W.B. Jones ADATC</v>
          </cell>
          <cell r="K1789" t="str">
            <v>900186343O</v>
          </cell>
          <cell r="M1789" t="str">
            <v>1105624</v>
          </cell>
          <cell r="N1789" t="str">
            <v>East</v>
          </cell>
          <cell r="O1789" t="str">
            <v>407</v>
          </cell>
          <cell r="P1789" t="str">
            <v>ECBH</v>
          </cell>
          <cell r="Q1789" t="str">
            <v>Therapeutic discharge  (patient is non-compliant with program guidelines - without physical or verbal altercation)</v>
          </cell>
          <cell r="R1789" t="str">
            <v>Other outpatient and residential non state facilit</v>
          </cell>
          <cell r="S1789" t="str">
            <v>Residental facility excluding nursing homes(halfwa</v>
          </cell>
          <cell r="T1789" t="str">
            <v>SA</v>
          </cell>
          <cell r="U1789" t="str">
            <v>Pamlico</v>
          </cell>
          <cell r="V1789" t="str">
            <v>Pamlico</v>
          </cell>
          <cell r="W1789" t="str">
            <v>Pitt</v>
          </cell>
          <cell r="X1789" t="str">
            <v>ECBH</v>
          </cell>
          <cell r="Y1789" t="str">
            <v>East Carolina Behavioral Health</v>
          </cell>
          <cell r="AA1789" t="str">
            <v>SELF PAY</v>
          </cell>
          <cell r="AB1789" t="str">
            <v>SELF PAY</v>
          </cell>
          <cell r="AK1789" t="str">
            <v>Self</v>
          </cell>
          <cell r="AL1789">
            <v>21.104109589041094</v>
          </cell>
          <cell r="AM1789">
            <v>2097</v>
          </cell>
          <cell r="AN1789">
            <v>0</v>
          </cell>
          <cell r="AO1789">
            <v>0</v>
          </cell>
          <cell r="AP1789" t="str">
            <v>.</v>
          </cell>
          <cell r="AQ1789" t="str">
            <v>.</v>
          </cell>
          <cell r="AR1789" t="str">
            <v>Not Seen</v>
          </cell>
          <cell r="AS1789">
            <v>0</v>
          </cell>
          <cell r="AT1789">
            <v>0</v>
          </cell>
          <cell r="AU1789">
            <v>0</v>
          </cell>
          <cell r="AV1789" t="b">
            <v>0</v>
          </cell>
          <cell r="AW1789" t="b">
            <v>1</v>
          </cell>
          <cell r="AX1789" t="b">
            <v>1</v>
          </cell>
          <cell r="AY1789" t="b">
            <v>0</v>
          </cell>
          <cell r="AZ1789">
            <v>0</v>
          </cell>
          <cell r="BA1789" t="b">
            <v>0</v>
          </cell>
          <cell r="BB1789" t="b">
            <v>1</v>
          </cell>
          <cell r="BC1789">
            <v>1</v>
          </cell>
        </row>
        <row r="1790">
          <cell r="A1790" t="str">
            <v>H</v>
          </cell>
          <cell r="B1790" t="str">
            <v>2011/02/16</v>
          </cell>
          <cell r="C1790" t="str">
            <v>2011/03/07</v>
          </cell>
          <cell r="D1790">
            <v>0</v>
          </cell>
          <cell r="E1790">
            <v>1975597</v>
          </cell>
          <cell r="F1790" t="str">
            <v>F</v>
          </cell>
          <cell r="G1790" t="str">
            <v>T</v>
          </cell>
          <cell r="H1790" t="str">
            <v>1980/09/10</v>
          </cell>
          <cell r="I1790" t="str">
            <v>ADATC</v>
          </cell>
          <cell r="J1790" t="str">
            <v>J F Keith ADATC</v>
          </cell>
          <cell r="K1790" t="str">
            <v>901409156R</v>
          </cell>
          <cell r="L1790" t="str">
            <v>901409156R</v>
          </cell>
          <cell r="M1790" t="str">
            <v>1105625</v>
          </cell>
          <cell r="N1790" t="str">
            <v>West</v>
          </cell>
          <cell r="O1790" t="str">
            <v>113</v>
          </cell>
          <cell r="P1790" t="str">
            <v>Western Highlands</v>
          </cell>
          <cell r="Q1790" t="str">
            <v>Program Completion ADATC only</v>
          </cell>
          <cell r="R1790" t="str">
            <v>Other outpatient and residential non state facilit</v>
          </cell>
          <cell r="S1790" t="str">
            <v>Private residence</v>
          </cell>
          <cell r="T1790" t="str">
            <v>SA</v>
          </cell>
          <cell r="U1790" t="str">
            <v>Polk</v>
          </cell>
          <cell r="V1790" t="str">
            <v>Polk</v>
          </cell>
          <cell r="W1790" t="str">
            <v>Polk</v>
          </cell>
          <cell r="Y1790" t="str">
            <v>Western Highlands</v>
          </cell>
          <cell r="AA1790" t="str">
            <v>SELF PAY</v>
          </cell>
          <cell r="AB1790" t="str">
            <v>SELF PAY</v>
          </cell>
          <cell r="AK1790" t="str">
            <v>Self</v>
          </cell>
          <cell r="AL1790">
            <v>30.906849315068492</v>
          </cell>
          <cell r="AM1790">
            <v>1506</v>
          </cell>
          <cell r="AN1790">
            <v>1</v>
          </cell>
          <cell r="AO1790">
            <v>1</v>
          </cell>
          <cell r="AP1790">
            <v>20110308</v>
          </cell>
          <cell r="AQ1790">
            <v>1</v>
          </cell>
          <cell r="AR1790" t="str">
            <v>0-7 Days</v>
          </cell>
          <cell r="AS1790">
            <v>0</v>
          </cell>
          <cell r="AT1790">
            <v>0</v>
          </cell>
          <cell r="AU1790">
            <v>0</v>
          </cell>
          <cell r="AV1790" t="b">
            <v>0</v>
          </cell>
          <cell r="AW1790" t="b">
            <v>1</v>
          </cell>
          <cell r="AX1790" t="b">
            <v>1</v>
          </cell>
          <cell r="AY1790" t="b">
            <v>0</v>
          </cell>
          <cell r="AZ1790">
            <v>1</v>
          </cell>
          <cell r="BA1790" t="b">
            <v>1</v>
          </cell>
          <cell r="BB1790" t="b">
            <v>1</v>
          </cell>
          <cell r="BC1790">
            <v>1</v>
          </cell>
        </row>
        <row r="1791">
          <cell r="A1791" t="str">
            <v>H</v>
          </cell>
          <cell r="B1791" t="str">
            <v>2011/02/16</v>
          </cell>
          <cell r="C1791" t="str">
            <v>2011/03/07</v>
          </cell>
          <cell r="D1791">
            <v>0</v>
          </cell>
          <cell r="E1791">
            <v>2165293</v>
          </cell>
          <cell r="F1791" t="str">
            <v>F</v>
          </cell>
          <cell r="G1791" t="str">
            <v>T</v>
          </cell>
          <cell r="H1791" t="str">
            <v>1982/08/14</v>
          </cell>
          <cell r="I1791" t="str">
            <v>ADATC</v>
          </cell>
          <cell r="J1791" t="str">
            <v>J F Keith ADATC</v>
          </cell>
          <cell r="K1791" t="str">
            <v>901177214S</v>
          </cell>
          <cell r="M1791" t="str">
            <v>1105626</v>
          </cell>
          <cell r="N1791" t="str">
            <v>West</v>
          </cell>
          <cell r="O1791" t="str">
            <v>113</v>
          </cell>
          <cell r="P1791" t="str">
            <v>Western Highlands</v>
          </cell>
          <cell r="Q1791" t="str">
            <v>Program Completion ADATC only</v>
          </cell>
          <cell r="R1791" t="str">
            <v>Other outpatient and residential non state facilit</v>
          </cell>
          <cell r="S1791" t="str">
            <v>Private residence</v>
          </cell>
          <cell r="T1791" t="str">
            <v>SA</v>
          </cell>
          <cell r="U1791" t="str">
            <v>Transylvania</v>
          </cell>
          <cell r="V1791" t="str">
            <v>Transylvania</v>
          </cell>
          <cell r="W1791" t="str">
            <v>Buncombe</v>
          </cell>
          <cell r="Y1791" t="str">
            <v>Western Highlands</v>
          </cell>
          <cell r="AA1791" t="str">
            <v>SELF PAY</v>
          </cell>
          <cell r="AB1791" t="str">
            <v>SELF PAY</v>
          </cell>
          <cell r="AK1791" t="str">
            <v>Self</v>
          </cell>
          <cell r="AL1791">
            <v>28.980821917808218</v>
          </cell>
          <cell r="AM1791">
            <v>1546</v>
          </cell>
          <cell r="AN1791">
            <v>1</v>
          </cell>
          <cell r="AO1791">
            <v>1</v>
          </cell>
          <cell r="AP1791">
            <v>20110310</v>
          </cell>
          <cell r="AQ1791">
            <v>3</v>
          </cell>
          <cell r="AR1791" t="str">
            <v>0-7 Days</v>
          </cell>
          <cell r="AS1791">
            <v>0</v>
          </cell>
          <cell r="AT1791">
            <v>0</v>
          </cell>
          <cell r="AU1791">
            <v>0</v>
          </cell>
          <cell r="AV1791" t="b">
            <v>0</v>
          </cell>
          <cell r="AW1791" t="b">
            <v>1</v>
          </cell>
          <cell r="AX1791" t="b">
            <v>1</v>
          </cell>
          <cell r="AY1791" t="b">
            <v>0</v>
          </cell>
          <cell r="AZ1791">
            <v>1</v>
          </cell>
          <cell r="BA1791" t="b">
            <v>1</v>
          </cell>
          <cell r="BB1791" t="b">
            <v>1</v>
          </cell>
          <cell r="BC1791">
            <v>1</v>
          </cell>
        </row>
        <row r="1792">
          <cell r="A1792" t="str">
            <v>0</v>
          </cell>
          <cell r="B1792" t="str">
            <v>2011/02/16</v>
          </cell>
          <cell r="C1792" t="str">
            <v>2011/02/25</v>
          </cell>
          <cell r="D1792">
            <v>0</v>
          </cell>
          <cell r="E1792">
            <v>2308032</v>
          </cell>
          <cell r="F1792" t="str">
            <v>M</v>
          </cell>
          <cell r="G1792" t="str">
            <v>T</v>
          </cell>
          <cell r="H1792" t="str">
            <v>1946/03/17</v>
          </cell>
          <cell r="I1792" t="str">
            <v>Psych Hospital</v>
          </cell>
          <cell r="J1792" t="str">
            <v>Central Regional Hospital</v>
          </cell>
          <cell r="K1792" t="str">
            <v>948130362O</v>
          </cell>
          <cell r="M1792" t="str">
            <v>1105628</v>
          </cell>
          <cell r="N1792" t="str">
            <v>C</v>
          </cell>
          <cell r="O1792" t="str">
            <v>308</v>
          </cell>
          <cell r="P1792" t="str">
            <v>Wake</v>
          </cell>
          <cell r="Q1792" t="str">
            <v>Direct with Approval</v>
          </cell>
          <cell r="R1792" t="str">
            <v>Other outpatient and residential non state facilit</v>
          </cell>
          <cell r="S1792" t="str">
            <v>Other</v>
          </cell>
          <cell r="T1792" t="str">
            <v>MH</v>
          </cell>
          <cell r="U1792" t="str">
            <v>Wake</v>
          </cell>
          <cell r="V1792" t="str">
            <v>Wake</v>
          </cell>
          <cell r="W1792" t="str">
            <v>Wake</v>
          </cell>
          <cell r="X1792" t="str">
            <v>Wake</v>
          </cell>
          <cell r="Y1792" t="str">
            <v>Wake</v>
          </cell>
          <cell r="AA1792" t="str">
            <v>MEDICARE PART A</v>
          </cell>
          <cell r="AB1792" t="str">
            <v>MEDICARE</v>
          </cell>
          <cell r="AC1792" t="str">
            <v>SELF PAY</v>
          </cell>
          <cell r="AD1792" t="str">
            <v>SELF PAY</v>
          </cell>
          <cell r="AE1792" t="str">
            <v>MEDICARE PART B</v>
          </cell>
          <cell r="AF1792" t="str">
            <v>MEDICARE</v>
          </cell>
          <cell r="AK1792" t="str">
            <v>Medicare</v>
          </cell>
          <cell r="AL1792">
            <v>65.416438356164377</v>
          </cell>
          <cell r="AM1792">
            <v>420</v>
          </cell>
          <cell r="AN1792">
            <v>0</v>
          </cell>
          <cell r="AO1792">
            <v>0</v>
          </cell>
          <cell r="AP1792" t="str">
            <v>.</v>
          </cell>
          <cell r="AQ1792" t="str">
            <v>.</v>
          </cell>
          <cell r="AR1792" t="str">
            <v>Not Seen</v>
          </cell>
          <cell r="AS1792">
            <v>0</v>
          </cell>
          <cell r="AT1792">
            <v>0</v>
          </cell>
          <cell r="AU1792">
            <v>1</v>
          </cell>
          <cell r="AV1792" t="b">
            <v>1</v>
          </cell>
          <cell r="AW1792" t="b">
            <v>1</v>
          </cell>
          <cell r="AX1792" t="b">
            <v>1</v>
          </cell>
          <cell r="AY1792" t="b">
            <v>0</v>
          </cell>
          <cell r="AZ1792">
            <v>0</v>
          </cell>
          <cell r="BA1792" t="b">
            <v>1</v>
          </cell>
          <cell r="BB1792" t="b">
            <v>1</v>
          </cell>
          <cell r="BC1792">
            <v>1</v>
          </cell>
        </row>
        <row r="1793">
          <cell r="A1793" t="str">
            <v>0</v>
          </cell>
          <cell r="B1793" t="str">
            <v>2011/02/16</v>
          </cell>
          <cell r="C1793" t="str">
            <v>2011/02/24</v>
          </cell>
          <cell r="D1793">
            <v>0</v>
          </cell>
          <cell r="E1793">
            <v>2279058</v>
          </cell>
          <cell r="F1793" t="str">
            <v>M</v>
          </cell>
          <cell r="G1793" t="str">
            <v>T</v>
          </cell>
          <cell r="H1793" t="str">
            <v>1988/09/20</v>
          </cell>
          <cell r="I1793" t="str">
            <v>Psych Hospital</v>
          </cell>
          <cell r="J1793" t="str">
            <v>Central Regional Hospital</v>
          </cell>
          <cell r="K1793" t="str">
            <v>951677494Q</v>
          </cell>
          <cell r="M1793" t="str">
            <v>1105629</v>
          </cell>
          <cell r="N1793" t="str">
            <v>C</v>
          </cell>
          <cell r="O1793" t="str">
            <v>308</v>
          </cell>
          <cell r="P1793" t="str">
            <v>Wake</v>
          </cell>
          <cell r="Q1793" t="str">
            <v>Direct to Outpatient Commitment</v>
          </cell>
          <cell r="R1793" t="str">
            <v>Other outpatient and residential non state facilit</v>
          </cell>
          <cell r="S1793" t="str">
            <v>Private residence</v>
          </cell>
          <cell r="T1793" t="str">
            <v>MH</v>
          </cell>
          <cell r="U1793" t="str">
            <v>Wake</v>
          </cell>
          <cell r="V1793" t="str">
            <v>Wake</v>
          </cell>
          <cell r="W1793" t="str">
            <v>Wake</v>
          </cell>
          <cell r="X1793" t="str">
            <v>Wake</v>
          </cell>
          <cell r="Y1793" t="str">
            <v>Wake</v>
          </cell>
          <cell r="AA1793" t="str">
            <v>SELF PAY</v>
          </cell>
          <cell r="AB1793" t="str">
            <v>SELF PAY</v>
          </cell>
          <cell r="AK1793" t="str">
            <v>Self</v>
          </cell>
          <cell r="AL1793">
            <v>22.873972602739727</v>
          </cell>
          <cell r="AM1793">
            <v>339</v>
          </cell>
          <cell r="AN1793">
            <v>0</v>
          </cell>
          <cell r="AO1793">
            <v>0</v>
          </cell>
          <cell r="AP1793" t="str">
            <v>.</v>
          </cell>
          <cell r="AQ1793" t="str">
            <v>.</v>
          </cell>
          <cell r="AR1793" t="str">
            <v>Not Seen</v>
          </cell>
          <cell r="AS1793">
            <v>0</v>
          </cell>
          <cell r="AT1793">
            <v>0</v>
          </cell>
          <cell r="AU1793">
            <v>1</v>
          </cell>
          <cell r="AV1793" t="b">
            <v>1</v>
          </cell>
          <cell r="AW1793" t="b">
            <v>1</v>
          </cell>
          <cell r="AX1793" t="b">
            <v>1</v>
          </cell>
          <cell r="AY1793" t="b">
            <v>0</v>
          </cell>
          <cell r="AZ1793">
            <v>0</v>
          </cell>
          <cell r="BA1793" t="b">
            <v>1</v>
          </cell>
          <cell r="BB1793" t="b">
            <v>1</v>
          </cell>
          <cell r="BC1793">
            <v>1</v>
          </cell>
        </row>
        <row r="1794">
          <cell r="A1794" t="str">
            <v>0</v>
          </cell>
          <cell r="B1794" t="str">
            <v>2011/02/17</v>
          </cell>
          <cell r="C1794" t="str">
            <v>2011/02/22</v>
          </cell>
          <cell r="D1794">
            <v>0</v>
          </cell>
          <cell r="E1794">
            <v>2278286</v>
          </cell>
          <cell r="F1794" t="str">
            <v>M</v>
          </cell>
          <cell r="G1794" t="str">
            <v>T</v>
          </cell>
          <cell r="H1794" t="str">
            <v>1987/07/14</v>
          </cell>
          <cell r="I1794" t="str">
            <v>Psych Hospital</v>
          </cell>
          <cell r="J1794" t="str">
            <v>Central Regional Hospital</v>
          </cell>
          <cell r="K1794" t="str">
            <v>948987374S</v>
          </cell>
          <cell r="M1794" t="str">
            <v>1105630</v>
          </cell>
          <cell r="N1794" t="str">
            <v>C</v>
          </cell>
          <cell r="O1794" t="str">
            <v>308</v>
          </cell>
          <cell r="P1794" t="str">
            <v>Wake</v>
          </cell>
          <cell r="Q1794" t="str">
            <v>Direct to Outpatient Commitment</v>
          </cell>
          <cell r="R1794" t="str">
            <v>Other outpatient and residential non state facilit</v>
          </cell>
          <cell r="S1794" t="str">
            <v>Private residence</v>
          </cell>
          <cell r="T1794" t="str">
            <v>SA</v>
          </cell>
          <cell r="U1794" t="str">
            <v>Wake</v>
          </cell>
          <cell r="V1794" t="str">
            <v>Wake</v>
          </cell>
          <cell r="W1794" t="str">
            <v>Wake</v>
          </cell>
          <cell r="X1794" t="str">
            <v>Wake</v>
          </cell>
          <cell r="Y1794" t="str">
            <v>Wake</v>
          </cell>
          <cell r="AA1794" t="str">
            <v>SELF PAY</v>
          </cell>
          <cell r="AB1794" t="str">
            <v>SELF PAY</v>
          </cell>
          <cell r="AK1794" t="str">
            <v>Self</v>
          </cell>
          <cell r="AL1794">
            <v>24.063013698630137</v>
          </cell>
          <cell r="AM1794">
            <v>337</v>
          </cell>
          <cell r="AN1794">
            <v>0</v>
          </cell>
          <cell r="AO1794">
            <v>0</v>
          </cell>
          <cell r="AP1794" t="str">
            <v>.</v>
          </cell>
          <cell r="AQ1794" t="str">
            <v>.</v>
          </cell>
          <cell r="AR1794" t="str">
            <v>Not Seen</v>
          </cell>
          <cell r="AS1794">
            <v>0</v>
          </cell>
          <cell r="AT1794">
            <v>0</v>
          </cell>
          <cell r="AU1794">
            <v>1</v>
          </cell>
          <cell r="AV1794" t="b">
            <v>1</v>
          </cell>
          <cell r="AW1794" t="b">
            <v>1</v>
          </cell>
          <cell r="AX1794" t="b">
            <v>1</v>
          </cell>
          <cell r="AY1794" t="b">
            <v>0</v>
          </cell>
          <cell r="AZ1794">
            <v>0</v>
          </cell>
          <cell r="BA1794" t="b">
            <v>1</v>
          </cell>
          <cell r="BB1794" t="b">
            <v>1</v>
          </cell>
          <cell r="BC1794">
            <v>1</v>
          </cell>
        </row>
        <row r="1795">
          <cell r="A1795" t="str">
            <v>H</v>
          </cell>
          <cell r="B1795" t="str">
            <v>2011/02/16</v>
          </cell>
          <cell r="C1795" t="str">
            <v>2011/03/17</v>
          </cell>
          <cell r="D1795">
            <v>0</v>
          </cell>
          <cell r="E1795">
            <v>2309326</v>
          </cell>
          <cell r="F1795" t="str">
            <v>F</v>
          </cell>
          <cell r="G1795" t="str">
            <v>T</v>
          </cell>
          <cell r="H1795" t="str">
            <v>1959/06/16</v>
          </cell>
          <cell r="I1795" t="str">
            <v>ADATC</v>
          </cell>
          <cell r="J1795" t="str">
            <v>J F Keith ADATC</v>
          </cell>
          <cell r="K1795" t="str">
            <v>950442938Q</v>
          </cell>
          <cell r="M1795" t="str">
            <v>1105631</v>
          </cell>
          <cell r="N1795" t="str">
            <v>West</v>
          </cell>
          <cell r="O1795" t="str">
            <v>113</v>
          </cell>
          <cell r="P1795" t="str">
            <v>Western Highlands</v>
          </cell>
          <cell r="Q1795" t="str">
            <v>Program Completion ADATC only</v>
          </cell>
          <cell r="R1795" t="str">
            <v>Other outpatient and residential non state facilit</v>
          </cell>
          <cell r="S1795" t="str">
            <v>Private residence</v>
          </cell>
          <cell r="T1795" t="str">
            <v>SA</v>
          </cell>
          <cell r="U1795" t="str">
            <v>Buncombe</v>
          </cell>
          <cell r="V1795" t="str">
            <v>Buncombe</v>
          </cell>
          <cell r="W1795" t="str">
            <v>Buncombe</v>
          </cell>
          <cell r="Y1795" t="str">
            <v>Western Highlands</v>
          </cell>
          <cell r="AA1795" t="str">
            <v>MEDICARE PART A</v>
          </cell>
          <cell r="AB1795" t="str">
            <v>MEDICARE</v>
          </cell>
          <cell r="AC1795" t="str">
            <v>SELF PAY</v>
          </cell>
          <cell r="AD1795" t="str">
            <v>SELF PAY</v>
          </cell>
          <cell r="AK1795" t="str">
            <v>Medicare</v>
          </cell>
          <cell r="AL1795">
            <v>52.158904109589038</v>
          </cell>
          <cell r="AM1795">
            <v>1667</v>
          </cell>
          <cell r="AN1795">
            <v>0</v>
          </cell>
          <cell r="AO1795">
            <v>0</v>
          </cell>
          <cell r="AP1795" t="str">
            <v>.</v>
          </cell>
          <cell r="AQ1795" t="str">
            <v>.</v>
          </cell>
          <cell r="AR1795" t="str">
            <v>Not Seen</v>
          </cell>
          <cell r="AS1795">
            <v>0</v>
          </cell>
          <cell r="AT1795">
            <v>0</v>
          </cell>
          <cell r="AU1795">
            <v>0</v>
          </cell>
          <cell r="AV1795" t="b">
            <v>0</v>
          </cell>
          <cell r="AW1795" t="b">
            <v>1</v>
          </cell>
          <cell r="AX1795" t="b">
            <v>1</v>
          </cell>
          <cell r="AY1795" t="b">
            <v>0</v>
          </cell>
          <cell r="AZ1795">
            <v>1</v>
          </cell>
          <cell r="BA1795" t="b">
            <v>1</v>
          </cell>
          <cell r="BB1795" t="b">
            <v>1</v>
          </cell>
          <cell r="BC1795">
            <v>1</v>
          </cell>
        </row>
        <row r="1796">
          <cell r="A1796" t="str">
            <v>Q</v>
          </cell>
          <cell r="B1796" t="str">
            <v>2011/02/16</v>
          </cell>
          <cell r="C1796" t="str">
            <v>2011/02/24</v>
          </cell>
          <cell r="D1796">
            <v>0</v>
          </cell>
          <cell r="E1796">
            <v>2309328</v>
          </cell>
          <cell r="F1796" t="str">
            <v>F</v>
          </cell>
          <cell r="G1796" t="str">
            <v>T</v>
          </cell>
          <cell r="H1796" t="str">
            <v>1972/08/09</v>
          </cell>
          <cell r="I1796" t="str">
            <v>ADATC</v>
          </cell>
          <cell r="J1796" t="str">
            <v>W.B. Jones ADATC</v>
          </cell>
          <cell r="K1796" t="str">
            <v>901198301R</v>
          </cell>
          <cell r="M1796" t="str">
            <v>1105632</v>
          </cell>
          <cell r="N1796" t="str">
            <v>East</v>
          </cell>
          <cell r="O1796" t="str">
            <v>408</v>
          </cell>
          <cell r="P1796" t="str">
            <v>Eastpointe</v>
          </cell>
          <cell r="Q1796" t="str">
            <v>Program Completion ADATC only</v>
          </cell>
          <cell r="R1796" t="str">
            <v>Other outpatient and residential non state facilit</v>
          </cell>
          <cell r="S1796" t="str">
            <v>Private residence</v>
          </cell>
          <cell r="T1796" t="str">
            <v>SA</v>
          </cell>
          <cell r="U1796" t="str">
            <v>Wayne</v>
          </cell>
          <cell r="V1796" t="str">
            <v>Wayne</v>
          </cell>
          <cell r="W1796" t="str">
            <v>Wayne</v>
          </cell>
          <cell r="X1796" t="str">
            <v>Eastpointe</v>
          </cell>
          <cell r="Y1796" t="str">
            <v>Eastpointe</v>
          </cell>
          <cell r="AA1796" t="str">
            <v>SELF PAY</v>
          </cell>
          <cell r="AB1796" t="str">
            <v>SELF PAY</v>
          </cell>
          <cell r="AK1796" t="str">
            <v>Self</v>
          </cell>
          <cell r="AL1796">
            <v>39</v>
          </cell>
          <cell r="AM1796">
            <v>2079</v>
          </cell>
          <cell r="AN1796">
            <v>1</v>
          </cell>
          <cell r="AO1796">
            <v>1</v>
          </cell>
          <cell r="AP1796">
            <v>20110301</v>
          </cell>
          <cell r="AQ1796">
            <v>5</v>
          </cell>
          <cell r="AR1796" t="str">
            <v>0-7 Days</v>
          </cell>
          <cell r="AS1796">
            <v>0</v>
          </cell>
          <cell r="AT1796">
            <v>0</v>
          </cell>
          <cell r="AU1796">
            <v>0</v>
          </cell>
          <cell r="AV1796" t="b">
            <v>0</v>
          </cell>
          <cell r="AW1796" t="b">
            <v>1</v>
          </cell>
          <cell r="AX1796" t="b">
            <v>1</v>
          </cell>
          <cell r="AY1796" t="b">
            <v>0</v>
          </cell>
          <cell r="AZ1796">
            <v>1</v>
          </cell>
          <cell r="BA1796" t="b">
            <v>1</v>
          </cell>
          <cell r="BB1796" t="b">
            <v>1</v>
          </cell>
          <cell r="BC1796">
            <v>1</v>
          </cell>
        </row>
        <row r="1797">
          <cell r="A1797" t="str">
            <v>H</v>
          </cell>
          <cell r="B1797" t="str">
            <v>2011/02/17</v>
          </cell>
          <cell r="C1797" t="str">
            <v>2011/03/08</v>
          </cell>
          <cell r="D1797">
            <v>0</v>
          </cell>
          <cell r="E1797">
            <v>2146396</v>
          </cell>
          <cell r="F1797" t="str">
            <v>M</v>
          </cell>
          <cell r="G1797" t="str">
            <v>T</v>
          </cell>
          <cell r="H1797" t="str">
            <v>1981/05/13</v>
          </cell>
          <cell r="I1797" t="str">
            <v>ADATC</v>
          </cell>
          <cell r="J1797" t="str">
            <v>J F Keith ADATC</v>
          </cell>
          <cell r="K1797" t="str">
            <v>900233249L</v>
          </cell>
          <cell r="L1797" t="str">
            <v>900233249L</v>
          </cell>
          <cell r="M1797" t="str">
            <v>1105634</v>
          </cell>
          <cell r="N1797" t="str">
            <v>West</v>
          </cell>
          <cell r="O1797" t="str">
            <v>101</v>
          </cell>
          <cell r="P1797" t="str">
            <v>Smoky Mountain</v>
          </cell>
          <cell r="Q1797" t="str">
            <v>Program Completion ADATC only</v>
          </cell>
          <cell r="R1797" t="str">
            <v>Other outpatient and residential non state facilit</v>
          </cell>
          <cell r="S1797" t="str">
            <v>Residental facility excluding nursing homes(halfwa</v>
          </cell>
          <cell r="T1797" t="str">
            <v>SA</v>
          </cell>
          <cell r="U1797" t="str">
            <v>Avery</v>
          </cell>
          <cell r="V1797" t="str">
            <v>Avery</v>
          </cell>
          <cell r="W1797" t="str">
            <v>Watauga</v>
          </cell>
          <cell r="X1797" t="str">
            <v>Smoky Mountain</v>
          </cell>
          <cell r="Y1797" t="str">
            <v>Smoky Mountain Center</v>
          </cell>
          <cell r="AA1797" t="str">
            <v>SELF PAY</v>
          </cell>
          <cell r="AB1797" t="str">
            <v>SELF PAY</v>
          </cell>
          <cell r="AK1797" t="str">
            <v>Self</v>
          </cell>
          <cell r="AL1797">
            <v>30.235616438356164</v>
          </cell>
          <cell r="AM1797">
            <v>1538</v>
          </cell>
          <cell r="AN1797">
            <v>1</v>
          </cell>
          <cell r="AO1797">
            <v>1</v>
          </cell>
          <cell r="AP1797">
            <v>20110308</v>
          </cell>
          <cell r="AQ1797">
            <v>0</v>
          </cell>
          <cell r="AR1797" t="str">
            <v>0-7 Days</v>
          </cell>
          <cell r="AS1797">
            <v>0</v>
          </cell>
          <cell r="AT1797">
            <v>0</v>
          </cell>
          <cell r="AU1797">
            <v>0</v>
          </cell>
          <cell r="AV1797" t="b">
            <v>0</v>
          </cell>
          <cell r="AW1797" t="b">
            <v>1</v>
          </cell>
          <cell r="AX1797" t="b">
            <v>1</v>
          </cell>
          <cell r="AY1797" t="b">
            <v>0</v>
          </cell>
          <cell r="AZ1797">
            <v>1</v>
          </cell>
          <cell r="BA1797" t="b">
            <v>1</v>
          </cell>
          <cell r="BB1797" t="b">
            <v>1</v>
          </cell>
          <cell r="BC1797">
            <v>1</v>
          </cell>
        </row>
        <row r="1798">
          <cell r="A1798" t="str">
            <v>H</v>
          </cell>
          <cell r="B1798" t="str">
            <v>2011/02/17</v>
          </cell>
          <cell r="C1798" t="str">
            <v>2011/03/10</v>
          </cell>
          <cell r="D1798">
            <v>0</v>
          </cell>
          <cell r="E1798">
            <v>1859918</v>
          </cell>
          <cell r="F1798" t="str">
            <v>M</v>
          </cell>
          <cell r="G1798" t="str">
            <v>T</v>
          </cell>
          <cell r="H1798" t="str">
            <v>1972/12/09</v>
          </cell>
          <cell r="I1798" t="str">
            <v>ADATC</v>
          </cell>
          <cell r="J1798" t="str">
            <v>J F Keith ADATC</v>
          </cell>
          <cell r="K1798" t="str">
            <v>948700689N</v>
          </cell>
          <cell r="M1798" t="str">
            <v>1105636</v>
          </cell>
          <cell r="N1798" t="str">
            <v>West</v>
          </cell>
          <cell r="O1798" t="str">
            <v>108</v>
          </cell>
          <cell r="P1798" t="str">
            <v>Pathways</v>
          </cell>
          <cell r="Q1798" t="str">
            <v>Program Completion ADATC only</v>
          </cell>
          <cell r="R1798" t="str">
            <v>Other outpatient and residential non state facilit</v>
          </cell>
          <cell r="S1798" t="str">
            <v>Private residence</v>
          </cell>
          <cell r="T1798" t="str">
            <v>SA</v>
          </cell>
          <cell r="U1798" t="str">
            <v>Gaston</v>
          </cell>
          <cell r="V1798" t="str">
            <v>Gaston</v>
          </cell>
          <cell r="W1798" t="str">
            <v>Gaston</v>
          </cell>
          <cell r="X1798" t="str">
            <v>Pathways</v>
          </cell>
          <cell r="Y1798" t="str">
            <v>Pathways</v>
          </cell>
          <cell r="AA1798" t="str">
            <v>MEDCOST BENEFIT SERVICES</v>
          </cell>
          <cell r="AB1798" t="str">
            <v>COMMERCIAL</v>
          </cell>
          <cell r="AC1798" t="str">
            <v>SELF PAY</v>
          </cell>
          <cell r="AD1798" t="str">
            <v>SELF PAY</v>
          </cell>
          <cell r="AK1798" t="str">
            <v>Private</v>
          </cell>
          <cell r="AL1798">
            <v>38.665753424657531</v>
          </cell>
          <cell r="AM1798">
            <v>1483</v>
          </cell>
          <cell r="AN1798">
            <v>1</v>
          </cell>
          <cell r="AO1798">
            <v>1</v>
          </cell>
          <cell r="AP1798">
            <v>20110315</v>
          </cell>
          <cell r="AQ1798">
            <v>5</v>
          </cell>
          <cell r="AR1798" t="str">
            <v>0-7 Days</v>
          </cell>
          <cell r="AS1798">
            <v>0</v>
          </cell>
          <cell r="AT1798">
            <v>0</v>
          </cell>
          <cell r="AU1798">
            <v>0</v>
          </cell>
          <cell r="AV1798" t="b">
            <v>0</v>
          </cell>
          <cell r="AW1798" t="b">
            <v>1</v>
          </cell>
          <cell r="AX1798" t="b">
            <v>1</v>
          </cell>
          <cell r="AY1798" t="b">
            <v>0</v>
          </cell>
          <cell r="AZ1798">
            <v>1</v>
          </cell>
          <cell r="BA1798" t="b">
            <v>1</v>
          </cell>
          <cell r="BB1798" t="b">
            <v>1</v>
          </cell>
          <cell r="BC1798">
            <v>1</v>
          </cell>
        </row>
        <row r="1799">
          <cell r="A1799" t="str">
            <v>8</v>
          </cell>
          <cell r="B1799" t="str">
            <v>2011/02/17</v>
          </cell>
          <cell r="C1799" t="str">
            <v>2011/03/10</v>
          </cell>
          <cell r="D1799">
            <v>0</v>
          </cell>
          <cell r="E1799">
            <v>1030827</v>
          </cell>
          <cell r="F1799" t="str">
            <v>F</v>
          </cell>
          <cell r="G1799" t="str">
            <v>T</v>
          </cell>
          <cell r="H1799" t="str">
            <v>1976/03/24</v>
          </cell>
          <cell r="I1799" t="str">
            <v>ADATC</v>
          </cell>
          <cell r="J1799" t="str">
            <v>R. J. Blackley ADATC</v>
          </cell>
          <cell r="K1799" t="str">
            <v>901107797L</v>
          </cell>
          <cell r="L1799" t="str">
            <v>901107797L</v>
          </cell>
          <cell r="M1799" t="str">
            <v>1105637</v>
          </cell>
          <cell r="N1799" t="str">
            <v>C</v>
          </cell>
          <cell r="O1799" t="str">
            <v>303</v>
          </cell>
          <cell r="P1799" t="str">
            <v>Sandhills</v>
          </cell>
          <cell r="Q1799" t="str">
            <v>Program Completion ADATC only</v>
          </cell>
          <cell r="R1799" t="str">
            <v>Other outpatient and residential non state facilit</v>
          </cell>
          <cell r="S1799" t="str">
            <v>Private residence</v>
          </cell>
          <cell r="T1799" t="str">
            <v>SA</v>
          </cell>
          <cell r="U1799" t="str">
            <v>Moore</v>
          </cell>
          <cell r="V1799" t="str">
            <v>Moore</v>
          </cell>
          <cell r="W1799" t="str">
            <v>Unknown</v>
          </cell>
          <cell r="X1799" t="str">
            <v>Sandhills</v>
          </cell>
          <cell r="Y1799" t="str">
            <v>Sandhills Center</v>
          </cell>
          <cell r="AA1799" t="str">
            <v>SELF PAY</v>
          </cell>
          <cell r="AB1799" t="str">
            <v>SELF PAY</v>
          </cell>
          <cell r="AK1799" t="str">
            <v>Self</v>
          </cell>
          <cell r="AL1799">
            <v>35.375342465753427</v>
          </cell>
          <cell r="AM1799">
            <v>1106</v>
          </cell>
          <cell r="AN1799">
            <v>1</v>
          </cell>
          <cell r="AO1799">
            <v>1</v>
          </cell>
          <cell r="AP1799">
            <v>20110310</v>
          </cell>
          <cell r="AQ1799">
            <v>0</v>
          </cell>
          <cell r="AR1799" t="str">
            <v>0-7 Days</v>
          </cell>
          <cell r="AS1799">
            <v>0</v>
          </cell>
          <cell r="AT1799">
            <v>0</v>
          </cell>
          <cell r="AU1799">
            <v>0</v>
          </cell>
          <cell r="AV1799" t="b">
            <v>0</v>
          </cell>
          <cell r="AW1799" t="b">
            <v>1</v>
          </cell>
          <cell r="AX1799" t="b">
            <v>1</v>
          </cell>
          <cell r="AY1799" t="b">
            <v>0</v>
          </cell>
          <cell r="AZ1799">
            <v>1</v>
          </cell>
          <cell r="BA1799" t="b">
            <v>1</v>
          </cell>
          <cell r="BB1799" t="b">
            <v>1</v>
          </cell>
          <cell r="BC1799">
            <v>1</v>
          </cell>
        </row>
        <row r="1800">
          <cell r="A1800" t="str">
            <v>H</v>
          </cell>
          <cell r="B1800" t="str">
            <v>2011/02/17</v>
          </cell>
          <cell r="C1800" t="str">
            <v>2011/03/03</v>
          </cell>
          <cell r="D1800">
            <v>0</v>
          </cell>
          <cell r="E1800">
            <v>2309330</v>
          </cell>
          <cell r="F1800" t="str">
            <v>M</v>
          </cell>
          <cell r="G1800" t="str">
            <v>T</v>
          </cell>
          <cell r="H1800" t="str">
            <v>1953/02/18</v>
          </cell>
          <cell r="I1800" t="str">
            <v>ADATC</v>
          </cell>
          <cell r="J1800" t="str">
            <v>J F Keith ADATC</v>
          </cell>
          <cell r="K1800" t="str">
            <v>950782815K</v>
          </cell>
          <cell r="M1800" t="str">
            <v>1105638</v>
          </cell>
          <cell r="N1800" t="str">
            <v>West</v>
          </cell>
          <cell r="O1800" t="str">
            <v>101</v>
          </cell>
          <cell r="P1800" t="str">
            <v>Smoky Mountain</v>
          </cell>
          <cell r="Q1800" t="str">
            <v>Program Completion ADATC only</v>
          </cell>
          <cell r="R1800" t="str">
            <v>Other outpatient and residential non state facilit</v>
          </cell>
          <cell r="S1800" t="str">
            <v>Private residence</v>
          </cell>
          <cell r="T1800" t="str">
            <v>SA</v>
          </cell>
          <cell r="U1800" t="str">
            <v>Haywood</v>
          </cell>
          <cell r="V1800" t="str">
            <v>Haywood</v>
          </cell>
          <cell r="W1800" t="str">
            <v>Haywood</v>
          </cell>
          <cell r="X1800" t="str">
            <v>Smoky Mountain</v>
          </cell>
          <cell r="Y1800" t="str">
            <v>Smoky Mountain Center</v>
          </cell>
          <cell r="AA1800" t="str">
            <v>SELF PAY</v>
          </cell>
          <cell r="AB1800" t="str">
            <v>SELF PAY</v>
          </cell>
          <cell r="AK1800" t="str">
            <v>Self</v>
          </cell>
          <cell r="AL1800">
            <v>58.484931506849314</v>
          </cell>
          <cell r="AM1800">
            <v>1668</v>
          </cell>
          <cell r="AN1800">
            <v>1</v>
          </cell>
          <cell r="AO1800">
            <v>1</v>
          </cell>
          <cell r="AP1800">
            <v>20110304</v>
          </cell>
          <cell r="AQ1800">
            <v>1</v>
          </cell>
          <cell r="AR1800" t="str">
            <v>0-7 Days</v>
          </cell>
          <cell r="AS1800">
            <v>0</v>
          </cell>
          <cell r="AT1800">
            <v>0</v>
          </cell>
          <cell r="AU1800">
            <v>0</v>
          </cell>
          <cell r="AV1800" t="b">
            <v>0</v>
          </cell>
          <cell r="AW1800" t="b">
            <v>1</v>
          </cell>
          <cell r="AX1800" t="b">
            <v>1</v>
          </cell>
          <cell r="AY1800" t="b">
            <v>0</v>
          </cell>
          <cell r="AZ1800">
            <v>1</v>
          </cell>
          <cell r="BA1800" t="b">
            <v>1</v>
          </cell>
          <cell r="BB1800" t="b">
            <v>1</v>
          </cell>
          <cell r="BC1800">
            <v>1</v>
          </cell>
        </row>
        <row r="1801">
          <cell r="A1801" t="str">
            <v>8</v>
          </cell>
          <cell r="B1801" t="str">
            <v>2011/02/17</v>
          </cell>
          <cell r="C1801" t="str">
            <v>2011/03/11</v>
          </cell>
          <cell r="D1801">
            <v>0</v>
          </cell>
          <cell r="E1801">
            <v>1962721</v>
          </cell>
          <cell r="F1801" t="str">
            <v>F</v>
          </cell>
          <cell r="G1801" t="str">
            <v>T</v>
          </cell>
          <cell r="H1801" t="str">
            <v>1971/09/22</v>
          </cell>
          <cell r="I1801" t="str">
            <v>ADATC</v>
          </cell>
          <cell r="J1801" t="str">
            <v>R. J. Blackley ADATC</v>
          </cell>
          <cell r="K1801" t="str">
            <v>900661513R</v>
          </cell>
          <cell r="M1801" t="str">
            <v>1105640</v>
          </cell>
          <cell r="N1801" t="str">
            <v>C</v>
          </cell>
          <cell r="O1801" t="str">
            <v>303</v>
          </cell>
          <cell r="P1801" t="str">
            <v>Sandhills</v>
          </cell>
          <cell r="Q1801" t="str">
            <v>Program Completion ADATC only</v>
          </cell>
          <cell r="R1801" t="str">
            <v>Other outpatient and residential non state facilit</v>
          </cell>
          <cell r="S1801" t="str">
            <v>Private residence</v>
          </cell>
          <cell r="T1801" t="str">
            <v>SA</v>
          </cell>
          <cell r="U1801" t="str">
            <v>Moore</v>
          </cell>
          <cell r="V1801" t="str">
            <v>Moore</v>
          </cell>
          <cell r="W1801" t="str">
            <v>Moore</v>
          </cell>
          <cell r="X1801" t="str">
            <v>Sandhills</v>
          </cell>
          <cell r="Y1801" t="str">
            <v>Sandhills Center</v>
          </cell>
          <cell r="AA1801" t="str">
            <v>SELF PAY</v>
          </cell>
          <cell r="AB1801" t="str">
            <v>SELF PAY</v>
          </cell>
          <cell r="AK1801" t="str">
            <v>Self</v>
          </cell>
          <cell r="AL1801">
            <v>39.88219178082192</v>
          </cell>
          <cell r="AM1801">
            <v>1184</v>
          </cell>
          <cell r="AN1801">
            <v>1</v>
          </cell>
          <cell r="AO1801">
            <v>1</v>
          </cell>
          <cell r="AP1801">
            <v>20110314</v>
          </cell>
          <cell r="AQ1801">
            <v>3</v>
          </cell>
          <cell r="AR1801" t="str">
            <v>0-7 Days</v>
          </cell>
          <cell r="AS1801">
            <v>0</v>
          </cell>
          <cell r="AT1801">
            <v>0</v>
          </cell>
          <cell r="AU1801">
            <v>0</v>
          </cell>
          <cell r="AV1801" t="b">
            <v>0</v>
          </cell>
          <cell r="AW1801" t="b">
            <v>1</v>
          </cell>
          <cell r="AX1801" t="b">
            <v>1</v>
          </cell>
          <cell r="AY1801" t="b">
            <v>0</v>
          </cell>
          <cell r="AZ1801">
            <v>1</v>
          </cell>
          <cell r="BA1801" t="b">
            <v>1</v>
          </cell>
          <cell r="BB1801" t="b">
            <v>1</v>
          </cell>
          <cell r="BC1801">
            <v>1</v>
          </cell>
        </row>
        <row r="1802">
          <cell r="A1802" t="str">
            <v>8</v>
          </cell>
          <cell r="B1802" t="str">
            <v>2011/02/17</v>
          </cell>
          <cell r="C1802" t="str">
            <v>2011/03/04</v>
          </cell>
          <cell r="D1802">
            <v>0</v>
          </cell>
          <cell r="E1802">
            <v>2309332</v>
          </cell>
          <cell r="F1802" t="str">
            <v>M</v>
          </cell>
          <cell r="G1802" t="str">
            <v>T</v>
          </cell>
          <cell r="H1802" t="str">
            <v>1943/02/08</v>
          </cell>
          <cell r="I1802" t="str">
            <v>ADATC</v>
          </cell>
          <cell r="J1802" t="str">
            <v>R. J. Blackley ADATC</v>
          </cell>
          <cell r="K1802" t="str">
            <v>949778763O</v>
          </cell>
          <cell r="M1802" t="str">
            <v>1105641</v>
          </cell>
          <cell r="N1802" t="str">
            <v>C</v>
          </cell>
          <cell r="O1802" t="str">
            <v>206</v>
          </cell>
          <cell r="P1802" t="str">
            <v>O-P-C</v>
          </cell>
          <cell r="Q1802" t="str">
            <v>Program Completion ADATC only</v>
          </cell>
          <cell r="R1802" t="str">
            <v>Psychiatric service General Hospital</v>
          </cell>
          <cell r="S1802" t="str">
            <v>Private residence</v>
          </cell>
          <cell r="T1802" t="str">
            <v>SA</v>
          </cell>
          <cell r="U1802" t="str">
            <v>Person</v>
          </cell>
          <cell r="V1802" t="str">
            <v>Person</v>
          </cell>
          <cell r="W1802" t="str">
            <v>Person</v>
          </cell>
          <cell r="Y1802" t="str">
            <v>Orange-Person-Chatham</v>
          </cell>
          <cell r="AA1802" t="str">
            <v>SELF PAY</v>
          </cell>
          <cell r="AB1802" t="str">
            <v>SELF PAY</v>
          </cell>
          <cell r="AC1802" t="str">
            <v>MEDICARE PART A</v>
          </cell>
          <cell r="AD1802" t="str">
            <v>MEDICARE</v>
          </cell>
          <cell r="AE1802" t="str">
            <v>MEDICARE PART B</v>
          </cell>
          <cell r="AF1802" t="str">
            <v>MEDICARE</v>
          </cell>
          <cell r="AK1802" t="str">
            <v>Medicare</v>
          </cell>
          <cell r="AL1802">
            <v>68.520547945205479</v>
          </cell>
          <cell r="AM1802">
            <v>1288</v>
          </cell>
          <cell r="AN1802">
            <v>0</v>
          </cell>
          <cell r="AO1802">
            <v>0</v>
          </cell>
          <cell r="AP1802" t="str">
            <v>.</v>
          </cell>
          <cell r="AQ1802" t="str">
            <v>.</v>
          </cell>
          <cell r="AR1802" t="str">
            <v>Not Seen</v>
          </cell>
          <cell r="AS1802">
            <v>0</v>
          </cell>
          <cell r="AT1802">
            <v>0</v>
          </cell>
          <cell r="AU1802">
            <v>0</v>
          </cell>
          <cell r="AV1802" t="b">
            <v>0</v>
          </cell>
          <cell r="AW1802" t="b">
            <v>1</v>
          </cell>
          <cell r="AX1802" t="b">
            <v>1</v>
          </cell>
          <cell r="AY1802" t="b">
            <v>0</v>
          </cell>
          <cell r="AZ1802">
            <v>0</v>
          </cell>
          <cell r="BA1802" t="b">
            <v>1</v>
          </cell>
          <cell r="BB1802" t="b">
            <v>0</v>
          </cell>
          <cell r="BC1802">
            <v>1</v>
          </cell>
        </row>
        <row r="1803">
          <cell r="A1803" t="str">
            <v>0</v>
          </cell>
          <cell r="B1803" t="str">
            <v>2011/02/17</v>
          </cell>
          <cell r="C1803" t="str">
            <v>2011/03/04</v>
          </cell>
          <cell r="D1803">
            <v>0</v>
          </cell>
          <cell r="E1803">
            <v>2168258</v>
          </cell>
          <cell r="F1803" t="str">
            <v>M</v>
          </cell>
          <cell r="G1803" t="str">
            <v>T</v>
          </cell>
          <cell r="H1803" t="str">
            <v>1973/01/13</v>
          </cell>
          <cell r="I1803" t="str">
            <v>Psych Hospital</v>
          </cell>
          <cell r="J1803" t="str">
            <v>Central Regional Hospital</v>
          </cell>
          <cell r="K1803" t="str">
            <v>945140722R</v>
          </cell>
          <cell r="M1803" t="str">
            <v>1105642</v>
          </cell>
          <cell r="N1803" t="str">
            <v>C</v>
          </cell>
          <cell r="O1803" t="str">
            <v>206</v>
          </cell>
          <cell r="P1803" t="str">
            <v>O-P-C</v>
          </cell>
          <cell r="Q1803" t="str">
            <v>Direct with Approval</v>
          </cell>
          <cell r="R1803" t="str">
            <v>Other outpatient and residential non state facilit</v>
          </cell>
          <cell r="S1803" t="str">
            <v>Private residence</v>
          </cell>
          <cell r="T1803" t="str">
            <v>MH</v>
          </cell>
          <cell r="U1803" t="str">
            <v>Orange</v>
          </cell>
          <cell r="V1803" t="str">
            <v>Orange</v>
          </cell>
          <cell r="W1803" t="str">
            <v>Alamance</v>
          </cell>
          <cell r="X1803" t="str">
            <v>Alamance-Caswell</v>
          </cell>
          <cell r="Y1803" t="str">
            <v>Alamance-Caswell</v>
          </cell>
          <cell r="AA1803" t="str">
            <v>SELF PAY</v>
          </cell>
          <cell r="AB1803" t="str">
            <v>SELF PAY</v>
          </cell>
          <cell r="AK1803" t="str">
            <v>Self</v>
          </cell>
          <cell r="AL1803">
            <v>38.56986301369863</v>
          </cell>
          <cell r="AM1803">
            <v>295</v>
          </cell>
          <cell r="AN1803">
            <v>1</v>
          </cell>
          <cell r="AO1803">
            <v>1</v>
          </cell>
          <cell r="AP1803">
            <v>20110304</v>
          </cell>
          <cell r="AQ1803">
            <v>0</v>
          </cell>
          <cell r="AR1803" t="str">
            <v>0-7 Days</v>
          </cell>
          <cell r="AS1803">
            <v>0</v>
          </cell>
          <cell r="AT1803">
            <v>0</v>
          </cell>
          <cell r="AU1803">
            <v>1</v>
          </cell>
          <cell r="AV1803" t="b">
            <v>1</v>
          </cell>
          <cell r="AW1803" t="b">
            <v>1</v>
          </cell>
          <cell r="AX1803" t="b">
            <v>1</v>
          </cell>
          <cell r="AY1803" t="b">
            <v>0</v>
          </cell>
          <cell r="AZ1803">
            <v>0</v>
          </cell>
          <cell r="BA1803" t="b">
            <v>1</v>
          </cell>
          <cell r="BB1803" t="b">
            <v>1</v>
          </cell>
          <cell r="BC1803">
            <v>1</v>
          </cell>
        </row>
        <row r="1804">
          <cell r="A1804" t="str">
            <v>0</v>
          </cell>
          <cell r="B1804" t="str">
            <v>2011/02/17</v>
          </cell>
          <cell r="C1804" t="str">
            <v>2011/02/24</v>
          </cell>
          <cell r="D1804">
            <v>0</v>
          </cell>
          <cell r="E1804">
            <v>2302511</v>
          </cell>
          <cell r="F1804" t="str">
            <v>F</v>
          </cell>
          <cell r="G1804" t="str">
            <v>T</v>
          </cell>
          <cell r="H1804" t="str">
            <v>1982/08/23</v>
          </cell>
          <cell r="I1804" t="str">
            <v>Psych Hospital</v>
          </cell>
          <cell r="J1804" t="str">
            <v>Central Regional Hospital</v>
          </cell>
          <cell r="K1804" t="str">
            <v>949304706R</v>
          </cell>
          <cell r="M1804" t="str">
            <v>1105643</v>
          </cell>
          <cell r="N1804" t="str">
            <v>C</v>
          </cell>
          <cell r="O1804" t="str">
            <v>204</v>
          </cell>
          <cell r="P1804" t="str">
            <v>Guilford</v>
          </cell>
          <cell r="Q1804" t="str">
            <v>Direct to Outpatient Commitment</v>
          </cell>
          <cell r="R1804" t="str">
            <v>Other outpatient and residential non state facilit</v>
          </cell>
          <cell r="S1804" t="str">
            <v>Private residence</v>
          </cell>
          <cell r="T1804" t="str">
            <v>SA</v>
          </cell>
          <cell r="U1804" t="str">
            <v>Guilford</v>
          </cell>
          <cell r="V1804" t="str">
            <v>Guilford</v>
          </cell>
          <cell r="W1804" t="str">
            <v>Guilford</v>
          </cell>
          <cell r="X1804" t="str">
            <v>Guilford</v>
          </cell>
          <cell r="Y1804" t="str">
            <v>Guilford Center</v>
          </cell>
          <cell r="AA1804" t="str">
            <v>SELF PAY</v>
          </cell>
          <cell r="AB1804" t="str">
            <v>SELF PAY</v>
          </cell>
          <cell r="AK1804" t="str">
            <v>Self</v>
          </cell>
          <cell r="AL1804">
            <v>28.956164383561642</v>
          </cell>
          <cell r="AM1804">
            <v>415</v>
          </cell>
          <cell r="AN1804">
            <v>0</v>
          </cell>
          <cell r="AO1804">
            <v>0</v>
          </cell>
          <cell r="AP1804" t="str">
            <v>.</v>
          </cell>
          <cell r="AQ1804" t="str">
            <v>.</v>
          </cell>
          <cell r="AR1804" t="str">
            <v>Not Seen</v>
          </cell>
          <cell r="AS1804">
            <v>0</v>
          </cell>
          <cell r="AT1804">
            <v>0</v>
          </cell>
          <cell r="AU1804">
            <v>1</v>
          </cell>
          <cell r="AV1804" t="b">
            <v>1</v>
          </cell>
          <cell r="AW1804" t="b">
            <v>1</v>
          </cell>
          <cell r="AX1804" t="b">
            <v>1</v>
          </cell>
          <cell r="AY1804" t="b">
            <v>0</v>
          </cell>
          <cell r="AZ1804">
            <v>0</v>
          </cell>
          <cell r="BA1804" t="b">
            <v>1</v>
          </cell>
          <cell r="BB1804" t="b">
            <v>1</v>
          </cell>
          <cell r="BC1804">
            <v>1</v>
          </cell>
        </row>
        <row r="1805">
          <cell r="A1805" t="str">
            <v>8</v>
          </cell>
          <cell r="B1805" t="str">
            <v>2011/02/17</v>
          </cell>
          <cell r="C1805" t="str">
            <v>2011/02/24</v>
          </cell>
          <cell r="D1805">
            <v>0</v>
          </cell>
          <cell r="E1805">
            <v>2057514</v>
          </cell>
          <cell r="F1805" t="str">
            <v>F</v>
          </cell>
          <cell r="G1805" t="str">
            <v>T</v>
          </cell>
          <cell r="H1805" t="str">
            <v>1986/12/18</v>
          </cell>
          <cell r="I1805" t="str">
            <v>ADATC</v>
          </cell>
          <cell r="J1805" t="str">
            <v>R. J. Blackley ADATC</v>
          </cell>
          <cell r="K1805" t="str">
            <v>949290730P</v>
          </cell>
          <cell r="M1805" t="str">
            <v>1105645</v>
          </cell>
          <cell r="N1805" t="str">
            <v>C</v>
          </cell>
          <cell r="O1805" t="str">
            <v>204</v>
          </cell>
          <cell r="P1805" t="str">
            <v>Guilford</v>
          </cell>
          <cell r="Q1805" t="str">
            <v>staffed Out</v>
          </cell>
          <cell r="R1805" t="str">
            <v>Other outpatient and residential non state facilit</v>
          </cell>
          <cell r="S1805" t="str">
            <v>Private residence</v>
          </cell>
          <cell r="T1805" t="str">
            <v>MH</v>
          </cell>
          <cell r="U1805" t="str">
            <v>Guilford</v>
          </cell>
          <cell r="V1805" t="str">
            <v>Guilford</v>
          </cell>
          <cell r="W1805" t="str">
            <v>Guilford</v>
          </cell>
          <cell r="X1805" t="str">
            <v>Guilford</v>
          </cell>
          <cell r="Y1805" t="str">
            <v>Guilford Center</v>
          </cell>
          <cell r="AA1805" t="str">
            <v>SELF PAY</v>
          </cell>
          <cell r="AB1805" t="str">
            <v>SELF PAY</v>
          </cell>
          <cell r="AK1805" t="str">
            <v>Self</v>
          </cell>
          <cell r="AL1805">
            <v>24.632876712328766</v>
          </cell>
          <cell r="AM1805">
            <v>1197</v>
          </cell>
          <cell r="AN1805">
            <v>1</v>
          </cell>
          <cell r="AO1805">
            <v>1</v>
          </cell>
          <cell r="AP1805">
            <v>20110224</v>
          </cell>
          <cell r="AQ1805">
            <v>0</v>
          </cell>
          <cell r="AR1805" t="str">
            <v>0-7 Days</v>
          </cell>
          <cell r="AS1805">
            <v>0</v>
          </cell>
          <cell r="AT1805">
            <v>0</v>
          </cell>
          <cell r="AU1805">
            <v>0</v>
          </cell>
          <cell r="AV1805" t="b">
            <v>0</v>
          </cell>
          <cell r="AW1805" t="b">
            <v>1</v>
          </cell>
          <cell r="AX1805" t="b">
            <v>1</v>
          </cell>
          <cell r="AY1805" t="b">
            <v>0</v>
          </cell>
          <cell r="AZ1805">
            <v>0</v>
          </cell>
          <cell r="BA1805" t="b">
            <v>0</v>
          </cell>
          <cell r="BB1805" t="b">
            <v>1</v>
          </cell>
          <cell r="BC1805">
            <v>1</v>
          </cell>
        </row>
        <row r="1806">
          <cell r="A1806" t="str">
            <v>0</v>
          </cell>
          <cell r="B1806" t="str">
            <v>2011/02/18</v>
          </cell>
          <cell r="C1806" t="str">
            <v>2011/02/24</v>
          </cell>
          <cell r="D1806">
            <v>0</v>
          </cell>
          <cell r="E1806">
            <v>2231083</v>
          </cell>
          <cell r="F1806" t="str">
            <v>F</v>
          </cell>
          <cell r="G1806" t="str">
            <v>T</v>
          </cell>
          <cell r="H1806" t="str">
            <v>1985/02/19</v>
          </cell>
          <cell r="I1806" t="str">
            <v>Psych Hospital</v>
          </cell>
          <cell r="J1806" t="str">
            <v>Central Regional Hospital</v>
          </cell>
          <cell r="K1806" t="str">
            <v>950746851K</v>
          </cell>
          <cell r="M1806" t="str">
            <v>1105646</v>
          </cell>
          <cell r="N1806" t="str">
            <v>C</v>
          </cell>
          <cell r="O1806" t="str">
            <v>202</v>
          </cell>
          <cell r="P1806" t="str">
            <v>CenterPoint</v>
          </cell>
          <cell r="Q1806" t="str">
            <v>Direct to Outpatient Commitment</v>
          </cell>
          <cell r="R1806" t="str">
            <v>Other outpatient and residential non state facilit</v>
          </cell>
          <cell r="S1806" t="str">
            <v>Homeless(street vehicle shelter for homeless)</v>
          </cell>
          <cell r="T1806" t="str">
            <v>MH</v>
          </cell>
          <cell r="U1806" t="str">
            <v>Rockingham</v>
          </cell>
          <cell r="V1806" t="str">
            <v>Guilford</v>
          </cell>
          <cell r="W1806" t="str">
            <v>Rockingham</v>
          </cell>
          <cell r="X1806" t="str">
            <v>CenterPoint</v>
          </cell>
          <cell r="Y1806" t="str">
            <v>CenterPoint Human Services</v>
          </cell>
          <cell r="Z1806" t="str">
            <v>131210000226916</v>
          </cell>
          <cell r="AA1806" t="str">
            <v>SELF PAY</v>
          </cell>
          <cell r="AB1806" t="str">
            <v>SELF PAY</v>
          </cell>
          <cell r="AK1806" t="str">
            <v>Self</v>
          </cell>
          <cell r="AL1806">
            <v>26.460273972602739</v>
          </cell>
          <cell r="AM1806">
            <v>309</v>
          </cell>
          <cell r="AN1806">
            <v>1</v>
          </cell>
          <cell r="AO1806">
            <v>1</v>
          </cell>
          <cell r="AP1806">
            <v>20110301</v>
          </cell>
          <cell r="AQ1806">
            <v>5</v>
          </cell>
          <cell r="AR1806" t="str">
            <v>0-7 Days</v>
          </cell>
          <cell r="AS1806">
            <v>0</v>
          </cell>
          <cell r="AT1806">
            <v>0</v>
          </cell>
          <cell r="AU1806">
            <v>1</v>
          </cell>
          <cell r="AV1806" t="b">
            <v>1</v>
          </cell>
          <cell r="AW1806" t="b">
            <v>1</v>
          </cell>
          <cell r="AX1806" t="b">
            <v>1</v>
          </cell>
          <cell r="AY1806" t="b">
            <v>0</v>
          </cell>
          <cell r="AZ1806">
            <v>0</v>
          </cell>
          <cell r="BA1806" t="b">
            <v>1</v>
          </cell>
          <cell r="BB1806" t="b">
            <v>1</v>
          </cell>
          <cell r="BC1806">
            <v>0</v>
          </cell>
        </row>
        <row r="1807">
          <cell r="A1807" t="str">
            <v>Q</v>
          </cell>
          <cell r="B1807" t="str">
            <v>2011/02/17</v>
          </cell>
          <cell r="C1807" t="str">
            <v>2011/02/26</v>
          </cell>
          <cell r="D1807">
            <v>0</v>
          </cell>
          <cell r="E1807">
            <v>2309333</v>
          </cell>
          <cell r="F1807" t="str">
            <v>M</v>
          </cell>
          <cell r="G1807" t="str">
            <v>T</v>
          </cell>
          <cell r="H1807" t="str">
            <v>1990/06/07</v>
          </cell>
          <cell r="I1807" t="str">
            <v>ADATC</v>
          </cell>
          <cell r="J1807" t="str">
            <v>W.B. Jones ADATC</v>
          </cell>
          <cell r="K1807" t="str">
            <v>951802673O</v>
          </cell>
          <cell r="M1807" t="str">
            <v>1105647</v>
          </cell>
          <cell r="N1807" t="str">
            <v>East</v>
          </cell>
          <cell r="O1807" t="str">
            <v>407</v>
          </cell>
          <cell r="P1807" t="str">
            <v>ECBH</v>
          </cell>
          <cell r="Q1807" t="str">
            <v>Therapeutic discharge  (patient is non-compliant with program guidelines - without physical or verbal altercation)</v>
          </cell>
          <cell r="R1807" t="str">
            <v>Other outpatient and residential non state facilit</v>
          </cell>
          <cell r="S1807" t="str">
            <v>Private residence</v>
          </cell>
          <cell r="T1807" t="str">
            <v>MH</v>
          </cell>
          <cell r="U1807" t="str">
            <v>Pitt</v>
          </cell>
          <cell r="V1807" t="str">
            <v>Pitt</v>
          </cell>
          <cell r="W1807" t="str">
            <v>Pitt</v>
          </cell>
          <cell r="X1807" t="str">
            <v>ECBH</v>
          </cell>
          <cell r="Y1807" t="str">
            <v>East Carolina Behavioral Health</v>
          </cell>
          <cell r="AA1807" t="str">
            <v>BLUE CROSS OF NC</v>
          </cell>
          <cell r="AB1807" t="str">
            <v>BLUE CROSS</v>
          </cell>
          <cell r="AC1807" t="str">
            <v>SELF PAY</v>
          </cell>
          <cell r="AD1807" t="str">
            <v>SELF PAY</v>
          </cell>
          <cell r="AK1807" t="str">
            <v>Private</v>
          </cell>
          <cell r="AL1807">
            <v>21.161643835616438</v>
          </cell>
          <cell r="AM1807">
            <v>2080</v>
          </cell>
          <cell r="AN1807">
            <v>0</v>
          </cell>
          <cell r="AO1807">
            <v>0</v>
          </cell>
          <cell r="AP1807" t="str">
            <v>.</v>
          </cell>
          <cell r="AQ1807" t="str">
            <v>.</v>
          </cell>
          <cell r="AR1807" t="str">
            <v>Not Seen</v>
          </cell>
          <cell r="AS1807">
            <v>0</v>
          </cell>
          <cell r="AT1807">
            <v>0</v>
          </cell>
          <cell r="AU1807">
            <v>0</v>
          </cell>
          <cell r="AV1807" t="b">
            <v>0</v>
          </cell>
          <cell r="AW1807" t="b">
            <v>1</v>
          </cell>
          <cell r="AX1807" t="b">
            <v>1</v>
          </cell>
          <cell r="AY1807" t="b">
            <v>0</v>
          </cell>
          <cell r="AZ1807">
            <v>0</v>
          </cell>
          <cell r="BA1807" t="b">
            <v>0</v>
          </cell>
          <cell r="BB1807" t="b">
            <v>1</v>
          </cell>
          <cell r="BC1807">
            <v>1</v>
          </cell>
        </row>
        <row r="1808">
          <cell r="A1808" t="str">
            <v>1</v>
          </cell>
          <cell r="B1808" t="str">
            <v>2011/02/18</v>
          </cell>
          <cell r="C1808" t="str">
            <v>2011/02/25</v>
          </cell>
          <cell r="D1808">
            <v>0</v>
          </cell>
          <cell r="E1808">
            <v>2245406</v>
          </cell>
          <cell r="F1808" t="str">
            <v>F</v>
          </cell>
          <cell r="G1808" t="str">
            <v>T</v>
          </cell>
          <cell r="H1808" t="str">
            <v>1995/08/17</v>
          </cell>
          <cell r="I1808" t="str">
            <v>Psych Hospital</v>
          </cell>
          <cell r="J1808" t="str">
            <v>Cherry</v>
          </cell>
          <cell r="K1808" t="str">
            <v>946444105O</v>
          </cell>
          <cell r="M1808" t="str">
            <v>1105648</v>
          </cell>
          <cell r="N1808" t="str">
            <v>East</v>
          </cell>
          <cell r="O1808" t="str">
            <v>401</v>
          </cell>
          <cell r="P1808" t="str">
            <v>Southeastern Center</v>
          </cell>
          <cell r="Q1808" t="str">
            <v>Direct to Outpatient Commitment</v>
          </cell>
          <cell r="R1808" t="str">
            <v>Other outpatient and residential non state facilit</v>
          </cell>
          <cell r="S1808" t="str">
            <v>Private residence</v>
          </cell>
          <cell r="T1808" t="str">
            <v>MH</v>
          </cell>
          <cell r="U1808" t="str">
            <v>Brunswick</v>
          </cell>
          <cell r="V1808" t="str">
            <v>Brunswick</v>
          </cell>
          <cell r="W1808" t="str">
            <v>Brunswick</v>
          </cell>
          <cell r="X1808" t="str">
            <v>Southeastern Center</v>
          </cell>
          <cell r="Y1808" t="str">
            <v>Southeastern Center</v>
          </cell>
          <cell r="AA1808" t="str">
            <v>BLUE CROSS OF NC</v>
          </cell>
          <cell r="AB1808" t="str">
            <v>BLUE CROSS</v>
          </cell>
          <cell r="AC1808" t="str">
            <v>SELF PAY</v>
          </cell>
          <cell r="AD1808" t="str">
            <v>SELF PAY</v>
          </cell>
          <cell r="AK1808" t="str">
            <v>Private</v>
          </cell>
          <cell r="AL1808">
            <v>15.964383561643835</v>
          </cell>
          <cell r="AM1808">
            <v>652</v>
          </cell>
          <cell r="AN1808">
            <v>0</v>
          </cell>
          <cell r="AO1808">
            <v>0</v>
          </cell>
          <cell r="AP1808" t="str">
            <v>.</v>
          </cell>
          <cell r="AQ1808" t="str">
            <v>.</v>
          </cell>
          <cell r="AR1808" t="str">
            <v>Not Seen</v>
          </cell>
          <cell r="AS1808">
            <v>0</v>
          </cell>
          <cell r="AT1808">
            <v>0</v>
          </cell>
          <cell r="AU1808">
            <v>1</v>
          </cell>
          <cell r="AV1808" t="b">
            <v>1</v>
          </cell>
          <cell r="AW1808" t="b">
            <v>1</v>
          </cell>
          <cell r="AX1808" t="b">
            <v>1</v>
          </cell>
          <cell r="AY1808" t="b">
            <v>0</v>
          </cell>
          <cell r="AZ1808">
            <v>0</v>
          </cell>
          <cell r="BA1808" t="b">
            <v>1</v>
          </cell>
          <cell r="BB1808" t="b">
            <v>1</v>
          </cell>
          <cell r="BC1808">
            <v>1</v>
          </cell>
        </row>
        <row r="1809">
          <cell r="A1809" t="str">
            <v>0</v>
          </cell>
          <cell r="B1809" t="str">
            <v>2011/02/18</v>
          </cell>
          <cell r="C1809" t="str">
            <v>2011/03/14</v>
          </cell>
          <cell r="D1809">
            <v>0</v>
          </cell>
          <cell r="E1809">
            <v>2296721</v>
          </cell>
          <cell r="F1809" t="str">
            <v>F</v>
          </cell>
          <cell r="G1809" t="str">
            <v>T</v>
          </cell>
          <cell r="H1809" t="str">
            <v>1951/06/04</v>
          </cell>
          <cell r="I1809" t="str">
            <v>Psych Hospital</v>
          </cell>
          <cell r="J1809" t="str">
            <v>Central Regional Hospital</v>
          </cell>
          <cell r="K1809" t="str">
            <v>949357177R</v>
          </cell>
          <cell r="L1809" t="str">
            <v>949357177R</v>
          </cell>
          <cell r="M1809" t="str">
            <v>1105650</v>
          </cell>
          <cell r="N1809" t="str">
            <v>C</v>
          </cell>
          <cell r="O1809" t="str">
            <v>308</v>
          </cell>
          <cell r="P1809" t="str">
            <v>Wake</v>
          </cell>
          <cell r="Q1809" t="str">
            <v>Direct to Outpatient Commitment</v>
          </cell>
          <cell r="R1809" t="str">
            <v>Other outpatient and residential non state facilit</v>
          </cell>
          <cell r="S1809" t="str">
            <v>Foster family alternative family living</v>
          </cell>
          <cell r="T1809" t="str">
            <v>MH</v>
          </cell>
          <cell r="U1809" t="str">
            <v>Wake</v>
          </cell>
          <cell r="V1809" t="str">
            <v>Wake</v>
          </cell>
          <cell r="W1809" t="str">
            <v>Wake</v>
          </cell>
          <cell r="X1809" t="str">
            <v>Wake</v>
          </cell>
          <cell r="Y1809" t="str">
            <v>Wake</v>
          </cell>
          <cell r="AA1809" t="str">
            <v>SELF PAY</v>
          </cell>
          <cell r="AB1809" t="str">
            <v>SELF PAY</v>
          </cell>
          <cell r="AC1809" t="str">
            <v>MEDICAID(NC)</v>
          </cell>
          <cell r="AD1809" t="str">
            <v>MEDICAID</v>
          </cell>
          <cell r="AK1809" t="str">
            <v>Medicaid</v>
          </cell>
          <cell r="AL1809">
            <v>60.197260273972603</v>
          </cell>
          <cell r="AM1809">
            <v>387</v>
          </cell>
          <cell r="AN1809">
            <v>1</v>
          </cell>
          <cell r="AO1809">
            <v>1</v>
          </cell>
          <cell r="AP1809">
            <v>20110316</v>
          </cell>
          <cell r="AQ1809">
            <v>2</v>
          </cell>
          <cell r="AR1809" t="str">
            <v>0-7 Days</v>
          </cell>
          <cell r="AS1809">
            <v>0</v>
          </cell>
          <cell r="AT1809">
            <v>0</v>
          </cell>
          <cell r="AU1809">
            <v>1</v>
          </cell>
          <cell r="AV1809" t="b">
            <v>1</v>
          </cell>
          <cell r="AW1809" t="b">
            <v>1</v>
          </cell>
          <cell r="AX1809" t="b">
            <v>1</v>
          </cell>
          <cell r="AY1809" t="b">
            <v>0</v>
          </cell>
          <cell r="AZ1809">
            <v>0</v>
          </cell>
          <cell r="BA1809" t="b">
            <v>1</v>
          </cell>
          <cell r="BB1809" t="b">
            <v>1</v>
          </cell>
          <cell r="BC1809">
            <v>1</v>
          </cell>
        </row>
        <row r="1810">
          <cell r="A1810" t="str">
            <v>H</v>
          </cell>
          <cell r="B1810" t="str">
            <v>2011/02/18</v>
          </cell>
          <cell r="C1810" t="str">
            <v>2011/03/04</v>
          </cell>
          <cell r="D1810">
            <v>0</v>
          </cell>
          <cell r="E1810">
            <v>2276665</v>
          </cell>
          <cell r="F1810" t="str">
            <v>M</v>
          </cell>
          <cell r="G1810" t="str">
            <v>T</v>
          </cell>
          <cell r="H1810" t="str">
            <v>1989/07/10</v>
          </cell>
          <cell r="I1810" t="str">
            <v>ADATC</v>
          </cell>
          <cell r="J1810" t="str">
            <v>J F Keith ADATC</v>
          </cell>
          <cell r="K1810" t="str">
            <v>951591267T</v>
          </cell>
          <cell r="M1810" t="str">
            <v>1105651</v>
          </cell>
          <cell r="N1810" t="str">
            <v>West</v>
          </cell>
          <cell r="O1810" t="str">
            <v>101</v>
          </cell>
          <cell r="P1810" t="str">
            <v>Smoky Mountain</v>
          </cell>
          <cell r="Q1810" t="str">
            <v>Program Completion ADATC only</v>
          </cell>
          <cell r="R1810" t="str">
            <v>Other outpatient and residential non state facilit</v>
          </cell>
          <cell r="S1810" t="str">
            <v>Private residence</v>
          </cell>
          <cell r="T1810" t="str">
            <v>SA</v>
          </cell>
          <cell r="U1810" t="str">
            <v>Watauga</v>
          </cell>
          <cell r="V1810" t="str">
            <v>Watauga</v>
          </cell>
          <cell r="W1810" t="str">
            <v>Watauga</v>
          </cell>
          <cell r="X1810" t="str">
            <v>Smoky Mountain</v>
          </cell>
          <cell r="Y1810" t="str">
            <v>Smoky Mountain Center</v>
          </cell>
          <cell r="AA1810" t="str">
            <v>SELF PAY</v>
          </cell>
          <cell r="AB1810" t="str">
            <v>SELF PAY</v>
          </cell>
          <cell r="AK1810" t="str">
            <v>Self</v>
          </cell>
          <cell r="AL1810">
            <v>22.07123287671233</v>
          </cell>
          <cell r="AM1810">
            <v>1579</v>
          </cell>
          <cell r="AN1810">
            <v>0</v>
          </cell>
          <cell r="AO1810">
            <v>0</v>
          </cell>
          <cell r="AP1810" t="str">
            <v>.</v>
          </cell>
          <cell r="AQ1810" t="str">
            <v>.</v>
          </cell>
          <cell r="AR1810" t="str">
            <v>Not Seen</v>
          </cell>
          <cell r="AS1810">
            <v>0</v>
          </cell>
          <cell r="AT1810">
            <v>0</v>
          </cell>
          <cell r="AU1810">
            <v>0</v>
          </cell>
          <cell r="AV1810" t="b">
            <v>0</v>
          </cell>
          <cell r="AW1810" t="b">
            <v>1</v>
          </cell>
          <cell r="AX1810" t="b">
            <v>1</v>
          </cell>
          <cell r="AY1810" t="b">
            <v>0</v>
          </cell>
          <cell r="AZ1810">
            <v>1</v>
          </cell>
          <cell r="BA1810" t="b">
            <v>1</v>
          </cell>
          <cell r="BB1810" t="b">
            <v>1</v>
          </cell>
          <cell r="BC1810">
            <v>1</v>
          </cell>
        </row>
        <row r="1811">
          <cell r="A1811" t="str">
            <v>H</v>
          </cell>
          <cell r="B1811" t="str">
            <v>2011/02/18</v>
          </cell>
          <cell r="C1811" t="str">
            <v>2011/03/11</v>
          </cell>
          <cell r="D1811">
            <v>0</v>
          </cell>
          <cell r="E1811">
            <v>2309334</v>
          </cell>
          <cell r="F1811" t="str">
            <v>M</v>
          </cell>
          <cell r="G1811" t="str">
            <v>T</v>
          </cell>
          <cell r="H1811" t="str">
            <v>1980/08/28</v>
          </cell>
          <cell r="I1811" t="str">
            <v>ADATC</v>
          </cell>
          <cell r="J1811" t="str">
            <v>J F Keith ADATC</v>
          </cell>
          <cell r="K1811" t="str">
            <v>948410240T</v>
          </cell>
          <cell r="M1811" t="str">
            <v>1105655</v>
          </cell>
          <cell r="N1811" t="str">
            <v>West</v>
          </cell>
          <cell r="O1811" t="str">
            <v>113</v>
          </cell>
          <cell r="P1811" t="str">
            <v>Western Highlands</v>
          </cell>
          <cell r="Q1811" t="str">
            <v>Program Completion ADATC only</v>
          </cell>
          <cell r="R1811" t="str">
            <v>Other outpatient and residential non state facilit</v>
          </cell>
          <cell r="S1811" t="str">
            <v>Private residence</v>
          </cell>
          <cell r="T1811" t="str">
            <v>SA</v>
          </cell>
          <cell r="U1811" t="str">
            <v>Buncombe</v>
          </cell>
          <cell r="V1811" t="str">
            <v>Buncombe</v>
          </cell>
          <cell r="W1811" t="str">
            <v>Buncombe</v>
          </cell>
          <cell r="Y1811" t="str">
            <v>Western Highlands</v>
          </cell>
          <cell r="AA1811" t="str">
            <v>SELF PAY</v>
          </cell>
          <cell r="AB1811" t="str">
            <v>SELF PAY</v>
          </cell>
          <cell r="AK1811" t="str">
            <v>Self</v>
          </cell>
          <cell r="AL1811">
            <v>30.942465753424656</v>
          </cell>
          <cell r="AM1811">
            <v>1669</v>
          </cell>
          <cell r="AN1811">
            <v>1</v>
          </cell>
          <cell r="AO1811">
            <v>1</v>
          </cell>
          <cell r="AP1811">
            <v>20110404</v>
          </cell>
          <cell r="AQ1811">
            <v>24</v>
          </cell>
          <cell r="AR1811" t="str">
            <v>8-30 Days</v>
          </cell>
          <cell r="AS1811">
            <v>0</v>
          </cell>
          <cell r="AT1811">
            <v>0</v>
          </cell>
          <cell r="AU1811">
            <v>0</v>
          </cell>
          <cell r="AV1811" t="b">
            <v>0</v>
          </cell>
          <cell r="AW1811" t="b">
            <v>1</v>
          </cell>
          <cell r="AX1811" t="b">
            <v>1</v>
          </cell>
          <cell r="AY1811" t="b">
            <v>0</v>
          </cell>
          <cell r="AZ1811">
            <v>1</v>
          </cell>
          <cell r="BA1811" t="b">
            <v>1</v>
          </cell>
          <cell r="BB1811" t="b">
            <v>1</v>
          </cell>
          <cell r="BC1811">
            <v>1</v>
          </cell>
        </row>
        <row r="1812">
          <cell r="A1812" t="str">
            <v>Q</v>
          </cell>
          <cell r="B1812" t="str">
            <v>2011/03/07</v>
          </cell>
          <cell r="C1812" t="str">
            <v>2011/03/21</v>
          </cell>
          <cell r="D1812">
            <v>0</v>
          </cell>
          <cell r="E1812">
            <v>2309442</v>
          </cell>
          <cell r="F1812" t="str">
            <v>F</v>
          </cell>
          <cell r="G1812" t="str">
            <v>T</v>
          </cell>
          <cell r="H1812" t="str">
            <v>1991/05/21</v>
          </cell>
          <cell r="I1812" t="str">
            <v>ADATC</v>
          </cell>
          <cell r="J1812" t="str">
            <v>W.B. Jones ADATC</v>
          </cell>
          <cell r="K1812" t="str">
            <v>947747528T</v>
          </cell>
          <cell r="M1812" t="str">
            <v>1105658</v>
          </cell>
          <cell r="N1812" t="str">
            <v>East</v>
          </cell>
          <cell r="O1812" t="str">
            <v>407</v>
          </cell>
          <cell r="P1812" t="str">
            <v>ECBH</v>
          </cell>
          <cell r="Q1812" t="str">
            <v>Program Completion ADATC only</v>
          </cell>
          <cell r="R1812" t="str">
            <v>Other outpatient and residential non state facilit</v>
          </cell>
          <cell r="S1812" t="str">
            <v>Private residence</v>
          </cell>
          <cell r="T1812" t="str">
            <v>SA</v>
          </cell>
          <cell r="U1812" t="str">
            <v>Craven</v>
          </cell>
          <cell r="V1812" t="str">
            <v>Craven</v>
          </cell>
          <cell r="W1812" t="str">
            <v>Carteret</v>
          </cell>
          <cell r="X1812" t="str">
            <v>Onslow Carteret</v>
          </cell>
          <cell r="Y1812" t="str">
            <v>Onslow-Carteret</v>
          </cell>
          <cell r="AA1812" t="str">
            <v>SELF PAY</v>
          </cell>
          <cell r="AB1812" t="str">
            <v>SELF PAY</v>
          </cell>
          <cell r="AK1812" t="str">
            <v>Self</v>
          </cell>
          <cell r="AL1812">
            <v>20.208219178082192</v>
          </cell>
          <cell r="AM1812">
            <v>2102</v>
          </cell>
          <cell r="AN1812">
            <v>0</v>
          </cell>
          <cell r="AO1812">
            <v>0</v>
          </cell>
          <cell r="AP1812" t="str">
            <v>.</v>
          </cell>
          <cell r="AQ1812" t="str">
            <v>.</v>
          </cell>
          <cell r="AR1812" t="str">
            <v>Not Seen</v>
          </cell>
          <cell r="AS1812">
            <v>0</v>
          </cell>
          <cell r="AT1812">
            <v>0</v>
          </cell>
          <cell r="AU1812">
            <v>0</v>
          </cell>
          <cell r="AV1812" t="b">
            <v>0</v>
          </cell>
          <cell r="AW1812" t="b">
            <v>1</v>
          </cell>
          <cell r="AX1812" t="b">
            <v>1</v>
          </cell>
          <cell r="AY1812" t="b">
            <v>0</v>
          </cell>
          <cell r="AZ1812">
            <v>1</v>
          </cell>
          <cell r="BA1812" t="b">
            <v>1</v>
          </cell>
          <cell r="BB1812" t="b">
            <v>1</v>
          </cell>
          <cell r="BC1812">
            <v>1</v>
          </cell>
        </row>
        <row r="1813">
          <cell r="A1813" t="str">
            <v>H</v>
          </cell>
          <cell r="B1813" t="str">
            <v>2011/02/18</v>
          </cell>
          <cell r="C1813" t="str">
            <v>2011/03/02</v>
          </cell>
          <cell r="D1813">
            <v>0</v>
          </cell>
          <cell r="E1813">
            <v>1980978</v>
          </cell>
          <cell r="F1813" t="str">
            <v>M</v>
          </cell>
          <cell r="G1813" t="str">
            <v>T</v>
          </cell>
          <cell r="H1813" t="str">
            <v>1983/09/05</v>
          </cell>
          <cell r="I1813" t="str">
            <v>ADATC</v>
          </cell>
          <cell r="J1813" t="str">
            <v>J F Keith ADATC</v>
          </cell>
          <cell r="K1813" t="str">
            <v>948292366T</v>
          </cell>
          <cell r="M1813" t="str">
            <v>1105662</v>
          </cell>
          <cell r="N1813" t="str">
            <v>West</v>
          </cell>
          <cell r="O1813" t="str">
            <v>101</v>
          </cell>
          <cell r="P1813" t="str">
            <v>Smoky Mountain</v>
          </cell>
          <cell r="Q1813" t="str">
            <v>Therapeutic discharge  (patient is non-compliant with program guidelines - without physical or verbal altercation)</v>
          </cell>
          <cell r="R1813" t="str">
            <v>Other outpatient and residential non state facilit</v>
          </cell>
          <cell r="S1813" t="str">
            <v>Private residence</v>
          </cell>
          <cell r="T1813" t="str">
            <v>SA</v>
          </cell>
          <cell r="U1813" t="str">
            <v>Haywood</v>
          </cell>
          <cell r="V1813" t="str">
            <v>Haywood</v>
          </cell>
          <cell r="W1813" t="str">
            <v>Haywood</v>
          </cell>
          <cell r="X1813" t="str">
            <v>Smoky Mountain</v>
          </cell>
          <cell r="Y1813" t="str">
            <v>Smoky Mountain Center</v>
          </cell>
          <cell r="AA1813" t="str">
            <v>SELF PAY</v>
          </cell>
          <cell r="AB1813" t="str">
            <v>SELF PAY</v>
          </cell>
          <cell r="AK1813" t="str">
            <v>Self</v>
          </cell>
          <cell r="AL1813">
            <v>27.920547945205481</v>
          </cell>
          <cell r="AM1813">
            <v>1509</v>
          </cell>
          <cell r="AN1813">
            <v>0</v>
          </cell>
          <cell r="AO1813">
            <v>0</v>
          </cell>
          <cell r="AP1813" t="str">
            <v>.</v>
          </cell>
          <cell r="AQ1813" t="str">
            <v>.</v>
          </cell>
          <cell r="AR1813" t="str">
            <v>Not Seen</v>
          </cell>
          <cell r="AS1813">
            <v>0</v>
          </cell>
          <cell r="AT1813">
            <v>0</v>
          </cell>
          <cell r="AU1813">
            <v>0</v>
          </cell>
          <cell r="AV1813" t="b">
            <v>0</v>
          </cell>
          <cell r="AW1813" t="b">
            <v>1</v>
          </cell>
          <cell r="AX1813" t="b">
            <v>1</v>
          </cell>
          <cell r="AY1813" t="b">
            <v>0</v>
          </cell>
          <cell r="AZ1813">
            <v>0</v>
          </cell>
          <cell r="BA1813" t="b">
            <v>0</v>
          </cell>
          <cell r="BB1813" t="b">
            <v>1</v>
          </cell>
          <cell r="BC1813">
            <v>1</v>
          </cell>
        </row>
        <row r="1814">
          <cell r="A1814" t="str">
            <v>Q</v>
          </cell>
          <cell r="B1814" t="str">
            <v>2011/02/18</v>
          </cell>
          <cell r="C1814" t="str">
            <v>2011/03/06</v>
          </cell>
          <cell r="D1814">
            <v>0</v>
          </cell>
          <cell r="E1814">
            <v>2164611</v>
          </cell>
          <cell r="F1814" t="str">
            <v>M</v>
          </cell>
          <cell r="G1814" t="str">
            <v>T</v>
          </cell>
          <cell r="H1814" t="str">
            <v>1989/07/12</v>
          </cell>
          <cell r="I1814" t="str">
            <v>ADATC</v>
          </cell>
          <cell r="J1814" t="str">
            <v>W.B. Jones ADATC</v>
          </cell>
          <cell r="K1814" t="str">
            <v>950400296K</v>
          </cell>
          <cell r="M1814" t="str">
            <v>1105663</v>
          </cell>
          <cell r="N1814" t="str">
            <v>East</v>
          </cell>
          <cell r="O1814" t="str">
            <v>407</v>
          </cell>
          <cell r="P1814" t="str">
            <v>ECBH</v>
          </cell>
          <cell r="Q1814" t="str">
            <v>Program Completion ADATC only</v>
          </cell>
          <cell r="R1814" t="str">
            <v>Other outpatient and residential non state facilit</v>
          </cell>
          <cell r="S1814" t="str">
            <v>Private residence</v>
          </cell>
          <cell r="T1814" t="str">
            <v>SA</v>
          </cell>
          <cell r="U1814" t="str">
            <v>Pitt</v>
          </cell>
          <cell r="V1814" t="str">
            <v>Pitt</v>
          </cell>
          <cell r="W1814" t="str">
            <v>Pitt</v>
          </cell>
          <cell r="X1814" t="str">
            <v>ECBH</v>
          </cell>
          <cell r="Y1814" t="str">
            <v>East Carolina Behavioral Health</v>
          </cell>
          <cell r="AA1814" t="str">
            <v>G E H A</v>
          </cell>
          <cell r="AB1814" t="str">
            <v>COMMERCIAL</v>
          </cell>
          <cell r="AC1814" t="str">
            <v>SELF PAY</v>
          </cell>
          <cell r="AD1814" t="str">
            <v>SELF PAY</v>
          </cell>
          <cell r="AK1814" t="str">
            <v>Private</v>
          </cell>
          <cell r="AL1814">
            <v>22.065753424657533</v>
          </cell>
          <cell r="AM1814">
            <v>1938</v>
          </cell>
          <cell r="AN1814">
            <v>1</v>
          </cell>
          <cell r="AO1814">
            <v>1</v>
          </cell>
          <cell r="AP1814">
            <v>20110308</v>
          </cell>
          <cell r="AQ1814">
            <v>2</v>
          </cell>
          <cell r="AR1814" t="str">
            <v>0-7 Days</v>
          </cell>
          <cell r="AS1814">
            <v>0</v>
          </cell>
          <cell r="AT1814">
            <v>0</v>
          </cell>
          <cell r="AU1814">
            <v>0</v>
          </cell>
          <cell r="AV1814" t="b">
            <v>0</v>
          </cell>
          <cell r="AW1814" t="b">
            <v>1</v>
          </cell>
          <cell r="AX1814" t="b">
            <v>1</v>
          </cell>
          <cell r="AY1814" t="b">
            <v>0</v>
          </cell>
          <cell r="AZ1814">
            <v>1</v>
          </cell>
          <cell r="BA1814" t="b">
            <v>1</v>
          </cell>
          <cell r="BB1814" t="b">
            <v>1</v>
          </cell>
          <cell r="BC1814">
            <v>1</v>
          </cell>
        </row>
        <row r="1815">
          <cell r="A1815" t="str">
            <v>0</v>
          </cell>
          <cell r="B1815" t="str">
            <v>2011/02/18</v>
          </cell>
          <cell r="C1815" t="str">
            <v>2011/03/02</v>
          </cell>
          <cell r="D1815">
            <v>0</v>
          </cell>
          <cell r="E1815">
            <v>2309335</v>
          </cell>
          <cell r="F1815" t="str">
            <v>M</v>
          </cell>
          <cell r="G1815" t="str">
            <v>T</v>
          </cell>
          <cell r="H1815" t="str">
            <v>1973/11/10</v>
          </cell>
          <cell r="I1815" t="str">
            <v>Psych Hospital</v>
          </cell>
          <cell r="J1815" t="str">
            <v>Central Regional Hospital</v>
          </cell>
          <cell r="K1815" t="str">
            <v>945612222L</v>
          </cell>
          <cell r="M1815" t="str">
            <v>1105664</v>
          </cell>
          <cell r="N1815" t="str">
            <v>C</v>
          </cell>
          <cell r="O1815" t="str">
            <v>202</v>
          </cell>
          <cell r="P1815" t="str">
            <v>CenterPoint</v>
          </cell>
          <cell r="Q1815" t="str">
            <v>Direct to Outpatient Commitment</v>
          </cell>
          <cell r="R1815" t="str">
            <v>Other outpatient and residential non state facilit</v>
          </cell>
          <cell r="S1815" t="str">
            <v>Private residence</v>
          </cell>
          <cell r="T1815" t="str">
            <v>MH</v>
          </cell>
          <cell r="U1815" t="str">
            <v>Forsyth</v>
          </cell>
          <cell r="V1815" t="str">
            <v>Forsyth</v>
          </cell>
          <cell r="W1815" t="str">
            <v>Forsyth</v>
          </cell>
          <cell r="X1815" t="str">
            <v>CenterPoint</v>
          </cell>
          <cell r="Y1815" t="str">
            <v>CenterPoint Human Services</v>
          </cell>
          <cell r="AA1815" t="str">
            <v>SELF PAY</v>
          </cell>
          <cell r="AB1815" t="str">
            <v>SELF PAY</v>
          </cell>
          <cell r="AK1815" t="str">
            <v>Self</v>
          </cell>
          <cell r="AL1815">
            <v>37.745205479452054</v>
          </cell>
          <cell r="AM1815">
            <v>421</v>
          </cell>
          <cell r="AN1815">
            <v>0</v>
          </cell>
          <cell r="AO1815">
            <v>0</v>
          </cell>
          <cell r="AP1815" t="str">
            <v>.</v>
          </cell>
          <cell r="AQ1815" t="str">
            <v>.</v>
          </cell>
          <cell r="AR1815" t="str">
            <v>Not Seen</v>
          </cell>
          <cell r="AS1815">
            <v>0</v>
          </cell>
          <cell r="AT1815">
            <v>0</v>
          </cell>
          <cell r="AU1815">
            <v>1</v>
          </cell>
          <cell r="AV1815" t="b">
            <v>1</v>
          </cell>
          <cell r="AW1815" t="b">
            <v>1</v>
          </cell>
          <cell r="AX1815" t="b">
            <v>1</v>
          </cell>
          <cell r="AY1815" t="b">
            <v>0</v>
          </cell>
          <cell r="AZ1815">
            <v>0</v>
          </cell>
          <cell r="BA1815" t="b">
            <v>1</v>
          </cell>
          <cell r="BB1815" t="b">
            <v>1</v>
          </cell>
          <cell r="BC1815">
            <v>1</v>
          </cell>
        </row>
        <row r="1816">
          <cell r="A1816" t="str">
            <v>1</v>
          </cell>
          <cell r="B1816" t="str">
            <v>2011/02/18</v>
          </cell>
          <cell r="C1816" t="str">
            <v>2011/03/01</v>
          </cell>
          <cell r="D1816">
            <v>0</v>
          </cell>
          <cell r="E1816">
            <v>2308865</v>
          </cell>
          <cell r="F1816" t="str">
            <v>M</v>
          </cell>
          <cell r="G1816" t="str">
            <v>T</v>
          </cell>
          <cell r="H1816" t="str">
            <v>1980/05/19</v>
          </cell>
          <cell r="I1816" t="str">
            <v>Psych Hospital</v>
          </cell>
          <cell r="J1816" t="str">
            <v>Cherry</v>
          </cell>
          <cell r="K1816" t="str">
            <v>951818871S</v>
          </cell>
          <cell r="M1816" t="str">
            <v>1105666</v>
          </cell>
          <cell r="N1816" t="str">
            <v>East</v>
          </cell>
          <cell r="O1816" t="str">
            <v>402</v>
          </cell>
          <cell r="P1816" t="str">
            <v>Onslow Carteret</v>
          </cell>
          <cell r="Q1816" t="str">
            <v>Direct to Substance Abuse Commitment</v>
          </cell>
          <cell r="R1816" t="str">
            <v>Other outpatient and residential non state facilit</v>
          </cell>
          <cell r="S1816" t="str">
            <v>Homeless(street vehicle shelter for homeless)</v>
          </cell>
          <cell r="T1816" t="str">
            <v>MH</v>
          </cell>
          <cell r="U1816" t="str">
            <v>Carteret</v>
          </cell>
          <cell r="V1816" t="str">
            <v>Out of State</v>
          </cell>
          <cell r="W1816" t="str">
            <v>Edgecombe</v>
          </cell>
          <cell r="X1816" t="str">
            <v>Beacon Center</v>
          </cell>
          <cell r="Y1816" t="str">
            <v>Beacon Center</v>
          </cell>
          <cell r="AA1816" t="str">
            <v>SELF PAY</v>
          </cell>
          <cell r="AB1816" t="str">
            <v>SELF PAY</v>
          </cell>
          <cell r="AK1816" t="str">
            <v>Self</v>
          </cell>
          <cell r="AL1816">
            <v>31.219178082191782</v>
          </cell>
          <cell r="AM1816">
            <v>725</v>
          </cell>
          <cell r="AN1816">
            <v>0</v>
          </cell>
          <cell r="AO1816">
            <v>0</v>
          </cell>
          <cell r="AP1816" t="str">
            <v>.</v>
          </cell>
          <cell r="AQ1816" t="str">
            <v>.</v>
          </cell>
          <cell r="AR1816" t="str">
            <v>Not Seen</v>
          </cell>
          <cell r="AS1816">
            <v>0</v>
          </cell>
          <cell r="AT1816">
            <v>0</v>
          </cell>
          <cell r="AU1816">
            <v>1</v>
          </cell>
          <cell r="AV1816" t="b">
            <v>1</v>
          </cell>
          <cell r="AW1816" t="b">
            <v>1</v>
          </cell>
          <cell r="AX1816" t="b">
            <v>1</v>
          </cell>
          <cell r="AY1816" t="b">
            <v>0</v>
          </cell>
          <cell r="AZ1816">
            <v>0</v>
          </cell>
          <cell r="BA1816" t="b">
            <v>1</v>
          </cell>
          <cell r="BB1816" t="b">
            <v>1</v>
          </cell>
          <cell r="BC1816">
            <v>0</v>
          </cell>
        </row>
        <row r="1817">
          <cell r="A1817" t="str">
            <v>0</v>
          </cell>
          <cell r="B1817" t="str">
            <v>2011/02/18</v>
          </cell>
          <cell r="C1817" t="str">
            <v>2011/03/23</v>
          </cell>
          <cell r="D1817">
            <v>0</v>
          </cell>
          <cell r="E1817">
            <v>2309337</v>
          </cell>
          <cell r="F1817" t="str">
            <v>M</v>
          </cell>
          <cell r="G1817" t="str">
            <v>T</v>
          </cell>
          <cell r="H1817" t="str">
            <v>1998/05/28</v>
          </cell>
          <cell r="I1817" t="str">
            <v>Psych Hospital</v>
          </cell>
          <cell r="J1817" t="str">
            <v>Central Regional Hospital</v>
          </cell>
          <cell r="M1817" t="str">
            <v>1105667</v>
          </cell>
          <cell r="N1817" t="str">
            <v>C</v>
          </cell>
          <cell r="O1817" t="str">
            <v>207</v>
          </cell>
          <cell r="P1817" t="str">
            <v>Durham</v>
          </cell>
          <cell r="Q1817" t="str">
            <v>Direct with Approval</v>
          </cell>
          <cell r="R1817" t="str">
            <v>Other outpatient and residential non state facilit</v>
          </cell>
          <cell r="S1817" t="str">
            <v>Private residence</v>
          </cell>
          <cell r="T1817" t="str">
            <v>MH</v>
          </cell>
          <cell r="U1817" t="str">
            <v>Durham</v>
          </cell>
          <cell r="V1817" t="str">
            <v>Durham</v>
          </cell>
          <cell r="W1817" t="str">
            <v>Durham</v>
          </cell>
          <cell r="X1817" t="str">
            <v>Durham</v>
          </cell>
          <cell r="Y1817" t="str">
            <v>Durham Center</v>
          </cell>
          <cell r="AA1817" t="str">
            <v>NC HEALTH CHOICE</v>
          </cell>
          <cell r="AB1817" t="str">
            <v>BLUE CROSS</v>
          </cell>
          <cell r="AC1817" t="str">
            <v>SELF PAY</v>
          </cell>
          <cell r="AD1817" t="str">
            <v>SELF PAY</v>
          </cell>
          <cell r="AK1817" t="str">
            <v>Private</v>
          </cell>
          <cell r="AL1817">
            <v>13.183561643835617</v>
          </cell>
          <cell r="AM1817">
            <v>422</v>
          </cell>
          <cell r="AN1817" t="e">
            <v>#N/A</v>
          </cell>
          <cell r="AO1817">
            <v>0</v>
          </cell>
          <cell r="AP1817" t="e">
            <v>#N/A</v>
          </cell>
          <cell r="AQ1817" t="e">
            <v>#N/A</v>
          </cell>
          <cell r="AR1817" t="e">
            <v>#N/A</v>
          </cell>
          <cell r="AS1817" t="e">
            <v>#N/A</v>
          </cell>
          <cell r="AT1817">
            <v>0</v>
          </cell>
          <cell r="AU1817">
            <v>1</v>
          </cell>
          <cell r="AV1817" t="b">
            <v>1</v>
          </cell>
          <cell r="AW1817" t="b">
            <v>1</v>
          </cell>
          <cell r="AX1817" t="b">
            <v>1</v>
          </cell>
          <cell r="AY1817" t="b">
            <v>0</v>
          </cell>
          <cell r="AZ1817">
            <v>0</v>
          </cell>
          <cell r="BA1817" t="b">
            <v>1</v>
          </cell>
          <cell r="BB1817" t="b">
            <v>1</v>
          </cell>
          <cell r="BC1817">
            <v>1</v>
          </cell>
        </row>
        <row r="1818">
          <cell r="A1818" t="str">
            <v>2</v>
          </cell>
          <cell r="B1818" t="str">
            <v>2011/02/19</v>
          </cell>
          <cell r="C1818" t="str">
            <v>2011/03/31</v>
          </cell>
          <cell r="D1818">
            <v>0</v>
          </cell>
          <cell r="E1818">
            <v>1709783</v>
          </cell>
          <cell r="F1818" t="str">
            <v>M</v>
          </cell>
          <cell r="G1818" t="str">
            <v>T</v>
          </cell>
          <cell r="H1818" t="str">
            <v>1957/05/26</v>
          </cell>
          <cell r="I1818" t="str">
            <v>Psych Hospital</v>
          </cell>
          <cell r="J1818" t="str">
            <v>Broughton</v>
          </cell>
          <cell r="K1818" t="str">
            <v>951639507O</v>
          </cell>
          <cell r="L1818" t="str">
            <v>951639507O</v>
          </cell>
          <cell r="M1818" t="str">
            <v>1105668</v>
          </cell>
          <cell r="N1818" t="str">
            <v>West</v>
          </cell>
          <cell r="O1818" t="str">
            <v>113</v>
          </cell>
          <cell r="P1818" t="str">
            <v>Western Highlands</v>
          </cell>
          <cell r="Q1818" t="str">
            <v>Direct to Outpatient Commitment</v>
          </cell>
          <cell r="R1818" t="str">
            <v>Other outpatient and residential non state facilit</v>
          </cell>
          <cell r="S1818" t="str">
            <v>Private residence</v>
          </cell>
          <cell r="T1818" t="str">
            <v>MH</v>
          </cell>
          <cell r="U1818" t="str">
            <v>Henderson</v>
          </cell>
          <cell r="V1818" t="str">
            <v>Henderson</v>
          </cell>
          <cell r="W1818" t="str">
            <v>Henderson</v>
          </cell>
          <cell r="Y1818" t="str">
            <v>Western Highlands</v>
          </cell>
          <cell r="AA1818" t="str">
            <v>SELF PAY</v>
          </cell>
          <cell r="AB1818" t="str">
            <v>SELF PAY</v>
          </cell>
          <cell r="AK1818" t="str">
            <v>Self</v>
          </cell>
          <cell r="AL1818">
            <v>54.216438356164382</v>
          </cell>
          <cell r="AM1818">
            <v>863</v>
          </cell>
          <cell r="AN1818">
            <v>1</v>
          </cell>
          <cell r="AO1818">
            <v>1</v>
          </cell>
          <cell r="AP1818">
            <v>20110407</v>
          </cell>
          <cell r="AQ1818">
            <v>7</v>
          </cell>
          <cell r="AR1818" t="str">
            <v>0-7 Days</v>
          </cell>
          <cell r="AS1818">
            <v>0</v>
          </cell>
          <cell r="AT1818">
            <v>0</v>
          </cell>
          <cell r="AU1818">
            <v>1</v>
          </cell>
          <cell r="AV1818" t="b">
            <v>1</v>
          </cell>
          <cell r="AW1818" t="b">
            <v>1</v>
          </cell>
          <cell r="AX1818" t="b">
            <v>1</v>
          </cell>
          <cell r="AY1818" t="b">
            <v>0</v>
          </cell>
          <cell r="AZ1818">
            <v>0</v>
          </cell>
          <cell r="BA1818" t="b">
            <v>1</v>
          </cell>
          <cell r="BB1818" t="b">
            <v>1</v>
          </cell>
          <cell r="BC1818">
            <v>1</v>
          </cell>
        </row>
        <row r="1819">
          <cell r="A1819" t="str">
            <v>H</v>
          </cell>
          <cell r="B1819" t="str">
            <v>2011/02/18</v>
          </cell>
          <cell r="C1819" t="str">
            <v>2011/03/11</v>
          </cell>
          <cell r="D1819">
            <v>0</v>
          </cell>
          <cell r="E1819">
            <v>1299892</v>
          </cell>
          <cell r="F1819" t="str">
            <v>F</v>
          </cell>
          <cell r="G1819" t="str">
            <v>T</v>
          </cell>
          <cell r="H1819" t="str">
            <v>1965/09/22</v>
          </cell>
          <cell r="I1819" t="str">
            <v>ADATC</v>
          </cell>
          <cell r="J1819" t="str">
            <v>J F Keith ADATC</v>
          </cell>
          <cell r="K1819" t="str">
            <v>269814601A</v>
          </cell>
          <cell r="M1819" t="str">
            <v>1105669</v>
          </cell>
          <cell r="N1819" t="str">
            <v>West</v>
          </cell>
          <cell r="O1819" t="str">
            <v>108</v>
          </cell>
          <cell r="P1819" t="str">
            <v>Pathways</v>
          </cell>
          <cell r="Q1819" t="str">
            <v>Program Completion ADATC only</v>
          </cell>
          <cell r="R1819" t="str">
            <v>Other outpatient and residential non state facilit</v>
          </cell>
          <cell r="S1819" t="str">
            <v>Private residence</v>
          </cell>
          <cell r="T1819" t="str">
            <v>SA</v>
          </cell>
          <cell r="U1819" t="str">
            <v>Gaston</v>
          </cell>
          <cell r="V1819" t="str">
            <v>Gaston</v>
          </cell>
          <cell r="W1819" t="str">
            <v>Gaston</v>
          </cell>
          <cell r="X1819" t="str">
            <v>Pathways</v>
          </cell>
          <cell r="Y1819" t="str">
            <v>Pathways</v>
          </cell>
          <cell r="AA1819" t="str">
            <v>SELF PAY</v>
          </cell>
          <cell r="AB1819" t="str">
            <v>SELF PAY</v>
          </cell>
          <cell r="AK1819" t="str">
            <v>Self</v>
          </cell>
          <cell r="AL1819">
            <v>45.884931506849313</v>
          </cell>
          <cell r="AM1819">
            <v>1407</v>
          </cell>
          <cell r="AN1819">
            <v>0</v>
          </cell>
          <cell r="AO1819">
            <v>0</v>
          </cell>
          <cell r="AP1819" t="str">
            <v>.</v>
          </cell>
          <cell r="AQ1819" t="str">
            <v>.</v>
          </cell>
          <cell r="AR1819" t="str">
            <v>Not Seen</v>
          </cell>
          <cell r="AS1819">
            <v>0</v>
          </cell>
          <cell r="AT1819">
            <v>0</v>
          </cell>
          <cell r="AU1819">
            <v>0</v>
          </cell>
          <cell r="AV1819" t="b">
            <v>0</v>
          </cell>
          <cell r="AW1819" t="b">
            <v>1</v>
          </cell>
          <cell r="AX1819" t="b">
            <v>1</v>
          </cell>
          <cell r="AY1819" t="b">
            <v>0</v>
          </cell>
          <cell r="AZ1819">
            <v>1</v>
          </cell>
          <cell r="BA1819" t="b">
            <v>1</v>
          </cell>
          <cell r="BB1819" t="b">
            <v>1</v>
          </cell>
          <cell r="BC1819">
            <v>1</v>
          </cell>
        </row>
        <row r="1820">
          <cell r="A1820" t="str">
            <v>8</v>
          </cell>
          <cell r="B1820" t="str">
            <v>2011/02/18</v>
          </cell>
          <cell r="C1820" t="str">
            <v>2011/03/21</v>
          </cell>
          <cell r="D1820">
            <v>0</v>
          </cell>
          <cell r="E1820">
            <v>1118573</v>
          </cell>
          <cell r="F1820" t="str">
            <v>F</v>
          </cell>
          <cell r="G1820" t="str">
            <v>T</v>
          </cell>
          <cell r="H1820" t="str">
            <v>1987/08/02</v>
          </cell>
          <cell r="I1820" t="str">
            <v>ADATC</v>
          </cell>
          <cell r="J1820" t="str">
            <v>R. J. Blackley ADATC</v>
          </cell>
          <cell r="K1820" t="str">
            <v>948170416P</v>
          </cell>
          <cell r="L1820" t="str">
            <v>948170416P</v>
          </cell>
          <cell r="M1820" t="str">
            <v>1105670</v>
          </cell>
          <cell r="N1820" t="str">
            <v>East</v>
          </cell>
          <cell r="O1820" t="str">
            <v>408</v>
          </cell>
          <cell r="P1820" t="str">
            <v>Eastpointe</v>
          </cell>
          <cell r="Q1820" t="str">
            <v>Program Completion ADATC only</v>
          </cell>
          <cell r="R1820" t="str">
            <v>Self/no referral</v>
          </cell>
          <cell r="S1820" t="str">
            <v>Private residence</v>
          </cell>
          <cell r="T1820" t="str">
            <v>SA</v>
          </cell>
          <cell r="U1820" t="str">
            <v>Wayne</v>
          </cell>
          <cell r="V1820" t="str">
            <v>Wayne</v>
          </cell>
          <cell r="W1820" t="str">
            <v>Wayne</v>
          </cell>
          <cell r="Y1820" t="str">
            <v>Eastpointe</v>
          </cell>
          <cell r="AA1820" t="str">
            <v>SELF PAY</v>
          </cell>
          <cell r="AB1820" t="str">
            <v>SELF PAY</v>
          </cell>
          <cell r="AK1820" t="str">
            <v>Self</v>
          </cell>
          <cell r="AL1820">
            <v>24.010958904109589</v>
          </cell>
          <cell r="AM1820">
            <v>1116</v>
          </cell>
          <cell r="AN1820">
            <v>1</v>
          </cell>
          <cell r="AO1820">
            <v>1</v>
          </cell>
          <cell r="AP1820">
            <v>20110323</v>
          </cell>
          <cell r="AQ1820">
            <v>2</v>
          </cell>
          <cell r="AR1820" t="str">
            <v>0-7 Days</v>
          </cell>
          <cell r="AS1820">
            <v>0</v>
          </cell>
          <cell r="AT1820">
            <v>0</v>
          </cell>
          <cell r="AU1820">
            <v>0</v>
          </cell>
          <cell r="AV1820" t="b">
            <v>0</v>
          </cell>
          <cell r="AW1820" t="b">
            <v>1</v>
          </cell>
          <cell r="AX1820" t="b">
            <v>1</v>
          </cell>
          <cell r="AY1820" t="b">
            <v>0</v>
          </cell>
          <cell r="AZ1820">
            <v>1</v>
          </cell>
          <cell r="BA1820" t="b">
            <v>1</v>
          </cell>
          <cell r="BB1820" t="b">
            <v>1</v>
          </cell>
          <cell r="BC1820">
            <v>1</v>
          </cell>
        </row>
        <row r="1821">
          <cell r="A1821" t="str">
            <v>1</v>
          </cell>
          <cell r="B1821" t="str">
            <v>2011/02/18</v>
          </cell>
          <cell r="C1821" t="str">
            <v>2011/02/28</v>
          </cell>
          <cell r="D1821">
            <v>0</v>
          </cell>
          <cell r="E1821">
            <v>2309204</v>
          </cell>
          <cell r="F1821" t="str">
            <v>F</v>
          </cell>
          <cell r="G1821" t="str">
            <v>T</v>
          </cell>
          <cell r="H1821" t="str">
            <v>1967/07/10</v>
          </cell>
          <cell r="I1821" t="str">
            <v>Psych Hospital</v>
          </cell>
          <cell r="J1821" t="str">
            <v>Cherry</v>
          </cell>
          <cell r="K1821" t="str">
            <v>951688768Q</v>
          </cell>
          <cell r="L1821" t="str">
            <v>951688768Q</v>
          </cell>
          <cell r="M1821" t="str">
            <v>1105671</v>
          </cell>
          <cell r="N1821" t="str">
            <v>East</v>
          </cell>
          <cell r="O1821" t="str">
            <v>305</v>
          </cell>
          <cell r="P1821" t="str">
            <v>Cumberland</v>
          </cell>
          <cell r="Q1821" t="str">
            <v>Direct to Outpatient Commitment</v>
          </cell>
          <cell r="R1821" t="str">
            <v>Other outpatient and residential non state facilit</v>
          </cell>
          <cell r="S1821" t="str">
            <v>Private residence</v>
          </cell>
          <cell r="T1821" t="str">
            <v>MH</v>
          </cell>
          <cell r="U1821" t="str">
            <v>Cumberland</v>
          </cell>
          <cell r="V1821" t="str">
            <v>Cumberland</v>
          </cell>
          <cell r="W1821" t="str">
            <v>Cumberland</v>
          </cell>
          <cell r="X1821" t="str">
            <v>Cumberland</v>
          </cell>
          <cell r="Y1821" t="str">
            <v>Cumberland</v>
          </cell>
          <cell r="AA1821" t="str">
            <v>SELF PAY</v>
          </cell>
          <cell r="AB1821" t="str">
            <v>SELF PAY</v>
          </cell>
          <cell r="AC1821" t="str">
            <v>MEDICAID(NC)</v>
          </cell>
          <cell r="AD1821" t="str">
            <v>MEDICAID</v>
          </cell>
          <cell r="AK1821" t="str">
            <v>Medicaid</v>
          </cell>
          <cell r="AL1821">
            <v>44.087671232876716</v>
          </cell>
          <cell r="AM1821">
            <v>727</v>
          </cell>
          <cell r="AN1821">
            <v>0</v>
          </cell>
          <cell r="AO1821">
            <v>0</v>
          </cell>
          <cell r="AP1821" t="str">
            <v>.</v>
          </cell>
          <cell r="AQ1821" t="str">
            <v>.</v>
          </cell>
          <cell r="AR1821" t="str">
            <v>Not Seen</v>
          </cell>
          <cell r="AS1821">
            <v>0</v>
          </cell>
          <cell r="AT1821">
            <v>0</v>
          </cell>
          <cell r="AU1821">
            <v>1</v>
          </cell>
          <cell r="AV1821" t="b">
            <v>1</v>
          </cell>
          <cell r="AW1821" t="b">
            <v>1</v>
          </cell>
          <cell r="AX1821" t="b">
            <v>1</v>
          </cell>
          <cell r="AY1821" t="b">
            <v>0</v>
          </cell>
          <cell r="AZ1821">
            <v>0</v>
          </cell>
          <cell r="BA1821" t="b">
            <v>1</v>
          </cell>
          <cell r="BB1821" t="b">
            <v>1</v>
          </cell>
          <cell r="BC1821">
            <v>1</v>
          </cell>
        </row>
        <row r="1822">
          <cell r="A1822" t="str">
            <v>H</v>
          </cell>
          <cell r="B1822" t="str">
            <v>2011/02/18</v>
          </cell>
          <cell r="C1822" t="str">
            <v>2011/03/14</v>
          </cell>
          <cell r="D1822">
            <v>0</v>
          </cell>
          <cell r="E1822">
            <v>2221731</v>
          </cell>
          <cell r="F1822" t="str">
            <v>M</v>
          </cell>
          <cell r="G1822" t="str">
            <v>T</v>
          </cell>
          <cell r="H1822" t="str">
            <v>1960/01/21</v>
          </cell>
          <cell r="I1822" t="str">
            <v>ADATC</v>
          </cell>
          <cell r="J1822" t="str">
            <v>J F Keith ADATC</v>
          </cell>
          <cell r="K1822" t="str">
            <v>950696542L</v>
          </cell>
          <cell r="M1822" t="str">
            <v>1105672</v>
          </cell>
          <cell r="N1822" t="str">
            <v>West</v>
          </cell>
          <cell r="O1822" t="str">
            <v>101</v>
          </cell>
          <cell r="P1822" t="str">
            <v>Smoky Mountain</v>
          </cell>
          <cell r="Q1822" t="str">
            <v>Program Completion ADATC only</v>
          </cell>
          <cell r="R1822" t="str">
            <v>Other outpatient and residential non state facilit</v>
          </cell>
          <cell r="S1822" t="str">
            <v>Private residence</v>
          </cell>
          <cell r="T1822" t="str">
            <v>SA</v>
          </cell>
          <cell r="U1822" t="str">
            <v>Macon</v>
          </cell>
          <cell r="V1822" t="str">
            <v>Macon</v>
          </cell>
          <cell r="W1822" t="str">
            <v>Macon</v>
          </cell>
          <cell r="X1822" t="str">
            <v>Smoky Mountain</v>
          </cell>
          <cell r="Y1822" t="str">
            <v>Smoky Mountain Center</v>
          </cell>
          <cell r="AA1822" t="str">
            <v>SELF PAY</v>
          </cell>
          <cell r="AB1822" t="str">
            <v>SELF PAY</v>
          </cell>
          <cell r="AK1822" t="str">
            <v>Self</v>
          </cell>
          <cell r="AL1822">
            <v>51.558904109589044</v>
          </cell>
          <cell r="AM1822">
            <v>1565</v>
          </cell>
          <cell r="AN1822">
            <v>0</v>
          </cell>
          <cell r="AO1822">
            <v>0</v>
          </cell>
          <cell r="AP1822" t="str">
            <v>.</v>
          </cell>
          <cell r="AQ1822" t="str">
            <v>.</v>
          </cell>
          <cell r="AR1822" t="str">
            <v>Not Seen</v>
          </cell>
          <cell r="AS1822">
            <v>0</v>
          </cell>
          <cell r="AT1822">
            <v>0</v>
          </cell>
          <cell r="AU1822">
            <v>0</v>
          </cell>
          <cell r="AV1822" t="b">
            <v>0</v>
          </cell>
          <cell r="AW1822" t="b">
            <v>1</v>
          </cell>
          <cell r="AX1822" t="b">
            <v>1</v>
          </cell>
          <cell r="AY1822" t="b">
            <v>0</v>
          </cell>
          <cell r="AZ1822">
            <v>1</v>
          </cell>
          <cell r="BA1822" t="b">
            <v>1</v>
          </cell>
          <cell r="BB1822" t="b">
            <v>1</v>
          </cell>
          <cell r="BC1822">
            <v>1</v>
          </cell>
        </row>
        <row r="1823">
          <cell r="A1823" t="str">
            <v>Q</v>
          </cell>
          <cell r="B1823" t="str">
            <v>2011/02/18</v>
          </cell>
          <cell r="C1823" t="str">
            <v>2011/03/04</v>
          </cell>
          <cell r="D1823">
            <v>0</v>
          </cell>
          <cell r="E1823">
            <v>2309338</v>
          </cell>
          <cell r="F1823" t="str">
            <v>F</v>
          </cell>
          <cell r="G1823" t="str">
            <v>T</v>
          </cell>
          <cell r="H1823" t="str">
            <v>1983/11/16</v>
          </cell>
          <cell r="I1823" t="str">
            <v>ADATC</v>
          </cell>
          <cell r="J1823" t="str">
            <v>W.B. Jones ADATC</v>
          </cell>
          <cell r="K1823" t="str">
            <v>947809354L</v>
          </cell>
          <cell r="L1823" t="str">
            <v>947809354L</v>
          </cell>
          <cell r="M1823" t="str">
            <v>1105673</v>
          </cell>
          <cell r="N1823" t="str">
            <v>East</v>
          </cell>
          <cell r="O1823" t="str">
            <v>407</v>
          </cell>
          <cell r="P1823" t="str">
            <v>ECBH</v>
          </cell>
          <cell r="Q1823" t="str">
            <v>72 hours request for Discharge ADATC only</v>
          </cell>
          <cell r="R1823" t="str">
            <v>Other outpatient and residential non state facilit</v>
          </cell>
          <cell r="S1823" t="str">
            <v>Private residence</v>
          </cell>
          <cell r="T1823" t="str">
            <v>SA</v>
          </cell>
          <cell r="U1823" t="str">
            <v>Pitt</v>
          </cell>
          <cell r="V1823" t="str">
            <v>Pitt</v>
          </cell>
          <cell r="W1823" t="str">
            <v>Beaufort</v>
          </cell>
          <cell r="X1823" t="str">
            <v>ECBH</v>
          </cell>
          <cell r="Y1823" t="str">
            <v>East Carolina Behavioral Health</v>
          </cell>
          <cell r="AA1823" t="str">
            <v>SELF PAY</v>
          </cell>
          <cell r="AB1823" t="str">
            <v>SELF PAY</v>
          </cell>
          <cell r="AC1823" t="str">
            <v>MEDICAID(NC)</v>
          </cell>
          <cell r="AD1823" t="str">
            <v>MEDICAID</v>
          </cell>
          <cell r="AK1823" t="str">
            <v>Medicaid</v>
          </cell>
          <cell r="AL1823">
            <v>27.723287671232878</v>
          </cell>
          <cell r="AM1823">
            <v>2081</v>
          </cell>
          <cell r="AN1823">
            <v>1</v>
          </cell>
          <cell r="AO1823">
            <v>1</v>
          </cell>
          <cell r="AP1823">
            <v>20110310</v>
          </cell>
          <cell r="AQ1823">
            <v>6</v>
          </cell>
          <cell r="AR1823" t="str">
            <v>0-7 Days</v>
          </cell>
          <cell r="AS1823">
            <v>0</v>
          </cell>
          <cell r="AT1823">
            <v>0</v>
          </cell>
          <cell r="AU1823">
            <v>0</v>
          </cell>
          <cell r="AV1823" t="b">
            <v>0</v>
          </cell>
          <cell r="AW1823" t="b">
            <v>1</v>
          </cell>
          <cell r="AX1823" t="b">
            <v>1</v>
          </cell>
          <cell r="AY1823" t="b">
            <v>0</v>
          </cell>
          <cell r="AZ1823">
            <v>0</v>
          </cell>
          <cell r="BA1823" t="b">
            <v>0</v>
          </cell>
          <cell r="BB1823" t="b">
            <v>1</v>
          </cell>
          <cell r="BC1823">
            <v>1</v>
          </cell>
        </row>
        <row r="1824">
          <cell r="A1824" t="str">
            <v>1</v>
          </cell>
          <cell r="B1824" t="str">
            <v>2011/02/19</v>
          </cell>
          <cell r="C1824" t="str">
            <v>2011/03/17</v>
          </cell>
          <cell r="D1824">
            <v>0</v>
          </cell>
          <cell r="E1824">
            <v>2309339</v>
          </cell>
          <cell r="F1824" t="str">
            <v>M</v>
          </cell>
          <cell r="G1824" t="str">
            <v>T</v>
          </cell>
          <cell r="H1824" t="str">
            <v>1993/05/14</v>
          </cell>
          <cell r="I1824" t="str">
            <v>Psych Hospital</v>
          </cell>
          <cell r="J1824" t="str">
            <v>Cherry</v>
          </cell>
          <cell r="K1824" t="str">
            <v>901224704R</v>
          </cell>
          <cell r="L1824" t="str">
            <v>901224704R</v>
          </cell>
          <cell r="M1824" t="str">
            <v>1105675</v>
          </cell>
          <cell r="N1824" t="str">
            <v>East</v>
          </cell>
          <cell r="O1824" t="str">
            <v>401</v>
          </cell>
          <cell r="P1824" t="str">
            <v>Southeastern Center</v>
          </cell>
          <cell r="Q1824" t="str">
            <v>Direct to Substance Abuse Commitment</v>
          </cell>
          <cell r="R1824" t="str">
            <v>Other outpatient and residential non state facilit</v>
          </cell>
          <cell r="S1824" t="str">
            <v>Private residence</v>
          </cell>
          <cell r="T1824" t="str">
            <v>MH</v>
          </cell>
          <cell r="U1824" t="str">
            <v>Brunswick</v>
          </cell>
          <cell r="V1824" t="str">
            <v>Brunswick</v>
          </cell>
          <cell r="W1824" t="str">
            <v>Columbus</v>
          </cell>
          <cell r="X1824" t="str">
            <v>Southeastern Regional</v>
          </cell>
          <cell r="Y1824" t="str">
            <v>Southeastern Regional</v>
          </cell>
          <cell r="AA1824" t="str">
            <v>MEDICAID(NC)</v>
          </cell>
          <cell r="AB1824" t="str">
            <v>MEDICAID</v>
          </cell>
          <cell r="AC1824" t="str">
            <v>SELF PAY</v>
          </cell>
          <cell r="AD1824" t="str">
            <v>SELF PAY</v>
          </cell>
          <cell r="AK1824" t="str">
            <v>Medicaid</v>
          </cell>
          <cell r="AL1824">
            <v>18.224657534246575</v>
          </cell>
          <cell r="AM1824">
            <v>729</v>
          </cell>
          <cell r="AN1824">
            <v>1</v>
          </cell>
          <cell r="AO1824">
            <v>1</v>
          </cell>
          <cell r="AP1824">
            <v>20110317</v>
          </cell>
          <cell r="AQ1824">
            <v>0</v>
          </cell>
          <cell r="AR1824" t="str">
            <v>0-7 Days</v>
          </cell>
          <cell r="AS1824">
            <v>0</v>
          </cell>
          <cell r="AT1824">
            <v>0</v>
          </cell>
          <cell r="AU1824">
            <v>1</v>
          </cell>
          <cell r="AV1824" t="b">
            <v>1</v>
          </cell>
          <cell r="AW1824" t="b">
            <v>1</v>
          </cell>
          <cell r="AX1824" t="b">
            <v>1</v>
          </cell>
          <cell r="AY1824" t="b">
            <v>0</v>
          </cell>
          <cell r="AZ1824">
            <v>0</v>
          </cell>
          <cell r="BA1824" t="b">
            <v>1</v>
          </cell>
          <cell r="BB1824" t="b">
            <v>1</v>
          </cell>
          <cell r="BC1824">
            <v>1</v>
          </cell>
        </row>
        <row r="1825">
          <cell r="A1825" t="str">
            <v>H</v>
          </cell>
          <cell r="B1825" t="str">
            <v>2011/02/19</v>
          </cell>
          <cell r="C1825" t="str">
            <v>2011/03/11</v>
          </cell>
          <cell r="D1825">
            <v>0</v>
          </cell>
          <cell r="E1825">
            <v>2215111</v>
          </cell>
          <cell r="F1825" t="str">
            <v>M</v>
          </cell>
          <cell r="G1825" t="str">
            <v>T</v>
          </cell>
          <cell r="H1825" t="str">
            <v>1982/02/02</v>
          </cell>
          <cell r="I1825" t="str">
            <v>ADATC</v>
          </cell>
          <cell r="J1825" t="str">
            <v>J F Keith ADATC</v>
          </cell>
          <cell r="K1825" t="str">
            <v>950700238N</v>
          </cell>
          <cell r="L1825" t="str">
            <v>950700238N</v>
          </cell>
          <cell r="M1825" t="str">
            <v>1105676</v>
          </cell>
          <cell r="N1825" t="str">
            <v>West</v>
          </cell>
          <cell r="O1825" t="str">
            <v>113</v>
          </cell>
          <cell r="P1825" t="str">
            <v>Western Highlands</v>
          </cell>
          <cell r="Q1825" t="str">
            <v>Program Completion ADATC only</v>
          </cell>
          <cell r="R1825" t="str">
            <v>Other outpatient and residential non state facilit</v>
          </cell>
          <cell r="S1825" t="str">
            <v>Private residence</v>
          </cell>
          <cell r="T1825" t="str">
            <v>SA</v>
          </cell>
          <cell r="U1825" t="str">
            <v>Buncombe</v>
          </cell>
          <cell r="V1825" t="str">
            <v>Buncombe</v>
          </cell>
          <cell r="W1825" t="str">
            <v>Buncombe</v>
          </cell>
          <cell r="Y1825" t="str">
            <v>Western Highlands</v>
          </cell>
          <cell r="AA1825" t="str">
            <v>MEDICARE PART A</v>
          </cell>
          <cell r="AB1825" t="str">
            <v>MEDICARE</v>
          </cell>
          <cell r="AC1825" t="str">
            <v>SELF PAY</v>
          </cell>
          <cell r="AD1825" t="str">
            <v>SELF PAY</v>
          </cell>
          <cell r="AE1825" t="str">
            <v>MEDICARE PART B</v>
          </cell>
          <cell r="AF1825" t="str">
            <v>MEDICARE</v>
          </cell>
          <cell r="AG1825" t="str">
            <v>MEDICAID(CONCURRENT)</v>
          </cell>
          <cell r="AH1825" t="str">
            <v>MEDICAID</v>
          </cell>
          <cell r="AK1825" t="str">
            <v>Medicaid</v>
          </cell>
          <cell r="AL1825">
            <v>29.509589041095889</v>
          </cell>
          <cell r="AM1825">
            <v>1560</v>
          </cell>
          <cell r="AN1825">
            <v>1</v>
          </cell>
          <cell r="AO1825">
            <v>1</v>
          </cell>
          <cell r="AP1825">
            <v>20110510</v>
          </cell>
          <cell r="AQ1825">
            <v>60</v>
          </cell>
          <cell r="AR1825" t="str">
            <v>31-60 Days</v>
          </cell>
          <cell r="AS1825">
            <v>0</v>
          </cell>
          <cell r="AT1825">
            <v>0</v>
          </cell>
          <cell r="AU1825">
            <v>0</v>
          </cell>
          <cell r="AV1825" t="b">
            <v>0</v>
          </cell>
          <cell r="AW1825" t="b">
            <v>1</v>
          </cell>
          <cell r="AX1825" t="b">
            <v>1</v>
          </cell>
          <cell r="AY1825" t="b">
            <v>0</v>
          </cell>
          <cell r="AZ1825">
            <v>1</v>
          </cell>
          <cell r="BA1825" t="b">
            <v>1</v>
          </cell>
          <cell r="BB1825" t="b">
            <v>1</v>
          </cell>
          <cell r="BC1825">
            <v>1</v>
          </cell>
        </row>
        <row r="1826">
          <cell r="A1826" t="str">
            <v>1</v>
          </cell>
          <cell r="B1826" t="str">
            <v>2011/02/19</v>
          </cell>
          <cell r="C1826" t="str">
            <v>2011/03/10</v>
          </cell>
          <cell r="D1826">
            <v>0</v>
          </cell>
          <cell r="E1826">
            <v>2309340</v>
          </cell>
          <cell r="F1826" t="str">
            <v>M</v>
          </cell>
          <cell r="G1826" t="str">
            <v>T</v>
          </cell>
          <cell r="H1826" t="str">
            <v>1950/12/04</v>
          </cell>
          <cell r="I1826" t="str">
            <v>Psych Hospital</v>
          </cell>
          <cell r="J1826" t="str">
            <v>Cherry</v>
          </cell>
          <cell r="K1826" t="str">
            <v>945150894P</v>
          </cell>
          <cell r="M1826" t="str">
            <v>1105678</v>
          </cell>
          <cell r="N1826" t="str">
            <v>East</v>
          </cell>
          <cell r="O1826" t="str">
            <v>405</v>
          </cell>
          <cell r="P1826" t="str">
            <v>Beacon Center</v>
          </cell>
          <cell r="Q1826" t="str">
            <v>Direct to Outpatient Commitment</v>
          </cell>
          <cell r="R1826" t="str">
            <v>Other outpatient and residential non state facilit</v>
          </cell>
          <cell r="S1826" t="str">
            <v>Private residence</v>
          </cell>
          <cell r="T1826" t="str">
            <v>MH</v>
          </cell>
          <cell r="U1826" t="str">
            <v>Edgecombe</v>
          </cell>
          <cell r="V1826" t="str">
            <v>Edgecombe</v>
          </cell>
          <cell r="W1826" t="str">
            <v>Edgecombe</v>
          </cell>
          <cell r="X1826" t="str">
            <v>Beacon Center</v>
          </cell>
          <cell r="Y1826" t="str">
            <v>Beacon Center</v>
          </cell>
          <cell r="AA1826" t="str">
            <v>SELF PAY</v>
          </cell>
          <cell r="AB1826" t="str">
            <v>SELF PAY</v>
          </cell>
          <cell r="AK1826" t="str">
            <v>Self</v>
          </cell>
          <cell r="AL1826">
            <v>60.695890410958903</v>
          </cell>
          <cell r="AM1826">
            <v>730</v>
          </cell>
          <cell r="AN1826">
            <v>0</v>
          </cell>
          <cell r="AO1826">
            <v>0</v>
          </cell>
          <cell r="AP1826" t="str">
            <v>.</v>
          </cell>
          <cell r="AQ1826" t="str">
            <v>.</v>
          </cell>
          <cell r="AR1826" t="str">
            <v>Not Seen</v>
          </cell>
          <cell r="AS1826">
            <v>0</v>
          </cell>
          <cell r="AT1826">
            <v>0</v>
          </cell>
          <cell r="AU1826">
            <v>1</v>
          </cell>
          <cell r="AV1826" t="b">
            <v>1</v>
          </cell>
          <cell r="AW1826" t="b">
            <v>1</v>
          </cell>
          <cell r="AX1826" t="b">
            <v>1</v>
          </cell>
          <cell r="AY1826" t="b">
            <v>0</v>
          </cell>
          <cell r="AZ1826">
            <v>0</v>
          </cell>
          <cell r="BA1826" t="b">
            <v>1</v>
          </cell>
          <cell r="BB1826" t="b">
            <v>1</v>
          </cell>
          <cell r="BC1826">
            <v>1</v>
          </cell>
        </row>
        <row r="1827">
          <cell r="A1827" t="str">
            <v>1</v>
          </cell>
          <cell r="B1827" t="str">
            <v>2011/02/19</v>
          </cell>
          <cell r="C1827" t="str">
            <v>2011/02/24</v>
          </cell>
          <cell r="D1827">
            <v>0</v>
          </cell>
          <cell r="E1827">
            <v>2309341</v>
          </cell>
          <cell r="F1827" t="str">
            <v>M</v>
          </cell>
          <cell r="G1827" t="str">
            <v>T</v>
          </cell>
          <cell r="H1827" t="str">
            <v>1946/07/07</v>
          </cell>
          <cell r="I1827" t="str">
            <v>Psych Hospital</v>
          </cell>
          <cell r="J1827" t="str">
            <v>Cherry</v>
          </cell>
          <cell r="K1827" t="str">
            <v>951804294M</v>
          </cell>
          <cell r="M1827" t="str">
            <v>1105679</v>
          </cell>
          <cell r="N1827" t="str">
            <v>East</v>
          </cell>
          <cell r="O1827" t="str">
            <v>401</v>
          </cell>
          <cell r="P1827" t="str">
            <v>Southeastern Center</v>
          </cell>
          <cell r="Q1827" t="str">
            <v>Direct with Approval</v>
          </cell>
          <cell r="R1827" t="str">
            <v>Other outpatient and residential non state facilit</v>
          </cell>
          <cell r="S1827" t="str">
            <v>Residental facility excluding nursing homes(halfwa</v>
          </cell>
          <cell r="T1827" t="str">
            <v>SA</v>
          </cell>
          <cell r="U1827" t="str">
            <v>New Hanover</v>
          </cell>
          <cell r="V1827" t="str">
            <v>New Hanover</v>
          </cell>
          <cell r="W1827" t="str">
            <v>New Hanover</v>
          </cell>
          <cell r="X1827" t="str">
            <v>Southeastern Center</v>
          </cell>
          <cell r="Y1827" t="str">
            <v>Southeastern Center</v>
          </cell>
          <cell r="AA1827" t="str">
            <v>OTHER COMMERCIAL</v>
          </cell>
          <cell r="AB1827" t="str">
            <v>COMMERCIAL</v>
          </cell>
          <cell r="AC1827" t="str">
            <v>SELF PAY</v>
          </cell>
          <cell r="AD1827" t="str">
            <v>SELF PAY</v>
          </cell>
          <cell r="AK1827" t="str">
            <v>Private</v>
          </cell>
          <cell r="AL1827">
            <v>65.109589041095887</v>
          </cell>
          <cell r="AM1827">
            <v>731</v>
          </cell>
          <cell r="AN1827">
            <v>0</v>
          </cell>
          <cell r="AO1827">
            <v>0</v>
          </cell>
          <cell r="AP1827" t="str">
            <v>.</v>
          </cell>
          <cell r="AQ1827" t="str">
            <v>.</v>
          </cell>
          <cell r="AR1827" t="str">
            <v>Not Seen</v>
          </cell>
          <cell r="AS1827">
            <v>0</v>
          </cell>
          <cell r="AT1827">
            <v>0</v>
          </cell>
          <cell r="AU1827">
            <v>1</v>
          </cell>
          <cell r="AV1827" t="b">
            <v>1</v>
          </cell>
          <cell r="AW1827" t="b">
            <v>1</v>
          </cell>
          <cell r="AX1827" t="b">
            <v>1</v>
          </cell>
          <cell r="AY1827" t="b">
            <v>0</v>
          </cell>
          <cell r="AZ1827">
            <v>0</v>
          </cell>
          <cell r="BA1827" t="b">
            <v>1</v>
          </cell>
          <cell r="BB1827" t="b">
            <v>1</v>
          </cell>
          <cell r="BC1827">
            <v>1</v>
          </cell>
        </row>
        <row r="1828">
          <cell r="A1828" t="str">
            <v>1</v>
          </cell>
          <cell r="B1828" t="str">
            <v>2011/02/19</v>
          </cell>
          <cell r="C1828" t="str">
            <v>2011/02/28</v>
          </cell>
          <cell r="D1828">
            <v>0</v>
          </cell>
          <cell r="E1828">
            <v>2309342</v>
          </cell>
          <cell r="F1828" t="str">
            <v>M</v>
          </cell>
          <cell r="G1828" t="str">
            <v>T</v>
          </cell>
          <cell r="H1828" t="str">
            <v>1993/05/22</v>
          </cell>
          <cell r="I1828" t="str">
            <v>Psych Hospital</v>
          </cell>
          <cell r="J1828" t="str">
            <v>Cherry</v>
          </cell>
          <cell r="K1828" t="str">
            <v>946048859P</v>
          </cell>
          <cell r="M1828" t="str">
            <v>1105680</v>
          </cell>
          <cell r="N1828" t="str">
            <v>East</v>
          </cell>
          <cell r="O1828" t="str">
            <v>307</v>
          </cell>
          <cell r="P1828" t="str">
            <v>Johnston</v>
          </cell>
          <cell r="Q1828" t="str">
            <v>Direct to Outpatient Commitment</v>
          </cell>
          <cell r="R1828" t="str">
            <v>Other outpatient and residential non state facilit</v>
          </cell>
          <cell r="S1828" t="str">
            <v>Private residence</v>
          </cell>
          <cell r="T1828" t="str">
            <v>MH</v>
          </cell>
          <cell r="U1828" t="str">
            <v>Johnston</v>
          </cell>
          <cell r="V1828" t="str">
            <v>Johnston</v>
          </cell>
          <cell r="W1828" t="str">
            <v>Johnston</v>
          </cell>
          <cell r="X1828" t="str">
            <v>Johnston</v>
          </cell>
          <cell r="Y1828" t="str">
            <v>Johnston</v>
          </cell>
          <cell r="AA1828" t="str">
            <v>NC HEALTH CHOICE</v>
          </cell>
          <cell r="AB1828" t="str">
            <v>BLUE CROSS</v>
          </cell>
          <cell r="AC1828" t="str">
            <v>SELF PAY</v>
          </cell>
          <cell r="AD1828" t="str">
            <v>SELF PAY</v>
          </cell>
          <cell r="AK1828" t="str">
            <v>Private</v>
          </cell>
          <cell r="AL1828">
            <v>18.202739726027396</v>
          </cell>
          <cell r="AM1828">
            <v>732</v>
          </cell>
          <cell r="AN1828">
            <v>0</v>
          </cell>
          <cell r="AO1828">
            <v>0</v>
          </cell>
          <cell r="AP1828" t="str">
            <v>.</v>
          </cell>
          <cell r="AQ1828" t="str">
            <v>.</v>
          </cell>
          <cell r="AR1828" t="str">
            <v>Not Seen</v>
          </cell>
          <cell r="AS1828">
            <v>0</v>
          </cell>
          <cell r="AT1828">
            <v>0</v>
          </cell>
          <cell r="AU1828">
            <v>1</v>
          </cell>
          <cell r="AV1828" t="b">
            <v>1</v>
          </cell>
          <cell r="AW1828" t="b">
            <v>1</v>
          </cell>
          <cell r="AX1828" t="b">
            <v>1</v>
          </cell>
          <cell r="AY1828" t="b">
            <v>0</v>
          </cell>
          <cell r="AZ1828">
            <v>0</v>
          </cell>
          <cell r="BA1828" t="b">
            <v>1</v>
          </cell>
          <cell r="BB1828" t="b">
            <v>1</v>
          </cell>
          <cell r="BC1828">
            <v>1</v>
          </cell>
        </row>
        <row r="1829">
          <cell r="A1829" t="str">
            <v>1</v>
          </cell>
          <cell r="B1829" t="str">
            <v>2011/02/19</v>
          </cell>
          <cell r="C1829" t="str">
            <v>2011/03/25</v>
          </cell>
          <cell r="D1829">
            <v>0</v>
          </cell>
          <cell r="E1829">
            <v>2309343</v>
          </cell>
          <cell r="F1829" t="str">
            <v>M</v>
          </cell>
          <cell r="G1829" t="str">
            <v>T</v>
          </cell>
          <cell r="H1829" t="str">
            <v>1995/02/08</v>
          </cell>
          <cell r="I1829" t="str">
            <v>Psych Hospital</v>
          </cell>
          <cell r="J1829" t="str">
            <v>Cherry</v>
          </cell>
          <cell r="K1829" t="str">
            <v>901337223Q</v>
          </cell>
          <cell r="L1829" t="str">
            <v>901337223Q</v>
          </cell>
          <cell r="M1829" t="str">
            <v>1105681</v>
          </cell>
          <cell r="N1829" t="str">
            <v>East</v>
          </cell>
          <cell r="O1829" t="str">
            <v>307</v>
          </cell>
          <cell r="P1829" t="str">
            <v>Johnston</v>
          </cell>
          <cell r="Q1829" t="str">
            <v>Direct to Outpatient Commitment</v>
          </cell>
          <cell r="R1829" t="str">
            <v>Other outpatient and residential non state facilit</v>
          </cell>
          <cell r="S1829" t="str">
            <v>Residental facility excluding nursing homes(halfwa</v>
          </cell>
          <cell r="T1829" t="str">
            <v>MH</v>
          </cell>
          <cell r="U1829" t="str">
            <v>Johnston</v>
          </cell>
          <cell r="V1829" t="str">
            <v>Johnston</v>
          </cell>
          <cell r="W1829" t="str">
            <v>Robeson</v>
          </cell>
          <cell r="X1829" t="str">
            <v>Southeastern Regional</v>
          </cell>
          <cell r="Y1829" t="str">
            <v>Southeastern Regional</v>
          </cell>
          <cell r="AA1829" t="str">
            <v>MEDICAID(NC)</v>
          </cell>
          <cell r="AB1829" t="str">
            <v>MEDICAID</v>
          </cell>
          <cell r="AC1829" t="str">
            <v>SELF PAY</v>
          </cell>
          <cell r="AD1829" t="str">
            <v>SELF PAY</v>
          </cell>
          <cell r="AK1829" t="str">
            <v>Medicaid</v>
          </cell>
          <cell r="AL1829">
            <v>16.484931506849314</v>
          </cell>
          <cell r="AM1829">
            <v>733</v>
          </cell>
          <cell r="AN1829">
            <v>1</v>
          </cell>
          <cell r="AO1829">
            <v>1</v>
          </cell>
          <cell r="AP1829">
            <v>20110325</v>
          </cell>
          <cell r="AQ1829">
            <v>0</v>
          </cell>
          <cell r="AR1829" t="str">
            <v>0-7 Days</v>
          </cell>
          <cell r="AS1829">
            <v>0</v>
          </cell>
          <cell r="AT1829">
            <v>0</v>
          </cell>
          <cell r="AU1829">
            <v>1</v>
          </cell>
          <cell r="AV1829" t="b">
            <v>1</v>
          </cell>
          <cell r="AW1829" t="b">
            <v>1</v>
          </cell>
          <cell r="AX1829" t="b">
            <v>1</v>
          </cell>
          <cell r="AY1829" t="b">
            <v>0</v>
          </cell>
          <cell r="AZ1829">
            <v>0</v>
          </cell>
          <cell r="BA1829" t="b">
            <v>1</v>
          </cell>
          <cell r="BB1829" t="b">
            <v>1</v>
          </cell>
          <cell r="BC1829">
            <v>1</v>
          </cell>
        </row>
        <row r="1830">
          <cell r="A1830" t="str">
            <v>1</v>
          </cell>
          <cell r="B1830" t="str">
            <v>2011/02/19</v>
          </cell>
          <cell r="C1830" t="str">
            <v>2011/02/25</v>
          </cell>
          <cell r="D1830">
            <v>0</v>
          </cell>
          <cell r="E1830">
            <v>2306810</v>
          </cell>
          <cell r="F1830" t="str">
            <v>M</v>
          </cell>
          <cell r="G1830" t="str">
            <v>T</v>
          </cell>
          <cell r="H1830" t="str">
            <v>1988/11/05</v>
          </cell>
          <cell r="I1830" t="str">
            <v>Psych Hospital</v>
          </cell>
          <cell r="J1830" t="str">
            <v>Cherry</v>
          </cell>
          <cell r="K1830" t="str">
            <v>901356138L</v>
          </cell>
          <cell r="M1830" t="str">
            <v>1105682</v>
          </cell>
          <cell r="N1830" t="str">
            <v>East</v>
          </cell>
          <cell r="O1830" t="str">
            <v>408</v>
          </cell>
          <cell r="P1830" t="str">
            <v>Eastpointe</v>
          </cell>
          <cell r="Q1830" t="str">
            <v>Direct to Outpatient Commitment</v>
          </cell>
          <cell r="R1830" t="str">
            <v>Other outpatient and residential non state facilit</v>
          </cell>
          <cell r="S1830" t="str">
            <v>Private residence</v>
          </cell>
          <cell r="T1830" t="str">
            <v>SA</v>
          </cell>
          <cell r="U1830" t="str">
            <v>Wayne</v>
          </cell>
          <cell r="V1830" t="str">
            <v>Wayne</v>
          </cell>
          <cell r="W1830" t="str">
            <v>Wayne</v>
          </cell>
          <cell r="X1830" t="str">
            <v>Eastpointe</v>
          </cell>
          <cell r="Y1830" t="str">
            <v>Eastpointe</v>
          </cell>
          <cell r="AA1830" t="str">
            <v>SELF PAY</v>
          </cell>
          <cell r="AB1830" t="str">
            <v>SELF PAY</v>
          </cell>
          <cell r="AK1830" t="str">
            <v>Self</v>
          </cell>
          <cell r="AL1830">
            <v>22.747945205479454</v>
          </cell>
          <cell r="AM1830">
            <v>723</v>
          </cell>
          <cell r="AN1830">
            <v>1</v>
          </cell>
          <cell r="AO1830">
            <v>1</v>
          </cell>
          <cell r="AP1830">
            <v>20110301</v>
          </cell>
          <cell r="AQ1830">
            <v>4</v>
          </cell>
          <cell r="AR1830" t="str">
            <v>0-7 Days</v>
          </cell>
          <cell r="AS1830">
            <v>0</v>
          </cell>
          <cell r="AT1830">
            <v>0</v>
          </cell>
          <cell r="AU1830">
            <v>1</v>
          </cell>
          <cell r="AV1830" t="b">
            <v>1</v>
          </cell>
          <cell r="AW1830" t="b">
            <v>1</v>
          </cell>
          <cell r="AX1830" t="b">
            <v>1</v>
          </cell>
          <cell r="AY1830" t="b">
            <v>0</v>
          </cell>
          <cell r="AZ1830">
            <v>0</v>
          </cell>
          <cell r="BA1830" t="b">
            <v>1</v>
          </cell>
          <cell r="BB1830" t="b">
            <v>1</v>
          </cell>
          <cell r="BC1830">
            <v>1</v>
          </cell>
        </row>
        <row r="1831">
          <cell r="A1831" t="str">
            <v>1</v>
          </cell>
          <cell r="B1831" t="str">
            <v>2011/03/11</v>
          </cell>
          <cell r="C1831" t="str">
            <v>2011/03/18</v>
          </cell>
          <cell r="D1831">
            <v>0</v>
          </cell>
          <cell r="E1831">
            <v>2306810</v>
          </cell>
          <cell r="F1831" t="str">
            <v>M</v>
          </cell>
          <cell r="G1831" t="str">
            <v>T</v>
          </cell>
          <cell r="H1831" t="str">
            <v>1988/11/05</v>
          </cell>
          <cell r="I1831" t="str">
            <v>Psych Hospital</v>
          </cell>
          <cell r="J1831" t="str">
            <v>Cherry</v>
          </cell>
          <cell r="K1831" t="str">
            <v>901356138L</v>
          </cell>
          <cell r="M1831" t="str">
            <v>1105682</v>
          </cell>
          <cell r="N1831" t="str">
            <v>East</v>
          </cell>
          <cell r="O1831" t="str">
            <v>408</v>
          </cell>
          <cell r="P1831" t="str">
            <v>Eastpointe</v>
          </cell>
          <cell r="Q1831" t="str">
            <v>Direct with Approval</v>
          </cell>
          <cell r="R1831" t="str">
            <v>Other outpatient and residential non state facilit</v>
          </cell>
          <cell r="S1831" t="str">
            <v>Private residence</v>
          </cell>
          <cell r="T1831" t="str">
            <v>MH</v>
          </cell>
          <cell r="U1831" t="str">
            <v>Wayne</v>
          </cell>
          <cell r="V1831" t="str">
            <v>Wayne</v>
          </cell>
          <cell r="W1831" t="str">
            <v>Wayne</v>
          </cell>
          <cell r="X1831" t="str">
            <v>Eastpointe</v>
          </cell>
          <cell r="Y1831" t="str">
            <v>Eastpointe</v>
          </cell>
          <cell r="AA1831" t="str">
            <v>SELF PAY</v>
          </cell>
          <cell r="AB1831" t="str">
            <v>SELF PAY</v>
          </cell>
          <cell r="AK1831" t="str">
            <v>Self</v>
          </cell>
          <cell r="AL1831">
            <v>22.747945205479454</v>
          </cell>
          <cell r="AM1831">
            <v>724</v>
          </cell>
          <cell r="AN1831">
            <v>1</v>
          </cell>
          <cell r="AO1831">
            <v>1</v>
          </cell>
          <cell r="AP1831">
            <v>20110322</v>
          </cell>
          <cell r="AQ1831">
            <v>4</v>
          </cell>
          <cell r="AR1831" t="str">
            <v>0-7 Days</v>
          </cell>
          <cell r="AS1831">
            <v>0</v>
          </cell>
          <cell r="AT1831">
            <v>0</v>
          </cell>
          <cell r="AU1831">
            <v>1</v>
          </cell>
          <cell r="AV1831" t="b">
            <v>1</v>
          </cell>
          <cell r="AW1831" t="b">
            <v>1</v>
          </cell>
          <cell r="AX1831" t="b">
            <v>1</v>
          </cell>
          <cell r="AY1831" t="b">
            <v>0</v>
          </cell>
          <cell r="AZ1831">
            <v>0</v>
          </cell>
          <cell r="BA1831" t="b">
            <v>1</v>
          </cell>
          <cell r="BB1831" t="b">
            <v>1</v>
          </cell>
          <cell r="BC1831">
            <v>1</v>
          </cell>
        </row>
        <row r="1832">
          <cell r="A1832" t="str">
            <v>1</v>
          </cell>
          <cell r="B1832" t="str">
            <v>2011/02/19</v>
          </cell>
          <cell r="C1832" t="str">
            <v>2011/02/28</v>
          </cell>
          <cell r="D1832">
            <v>0</v>
          </cell>
          <cell r="E1832">
            <v>2309344</v>
          </cell>
          <cell r="F1832" t="str">
            <v>F</v>
          </cell>
          <cell r="G1832" t="str">
            <v>T</v>
          </cell>
          <cell r="H1832" t="str">
            <v>1996/07/29</v>
          </cell>
          <cell r="I1832" t="str">
            <v>Psych Hospital</v>
          </cell>
          <cell r="J1832" t="str">
            <v>Cherry</v>
          </cell>
          <cell r="K1832" t="str">
            <v>944988796T</v>
          </cell>
          <cell r="M1832" t="str">
            <v>1105683</v>
          </cell>
          <cell r="N1832" t="str">
            <v>East</v>
          </cell>
          <cell r="O1832" t="str">
            <v>307</v>
          </cell>
          <cell r="P1832" t="str">
            <v>Johnston</v>
          </cell>
          <cell r="Q1832" t="str">
            <v>Direct to Outpatient Commitment</v>
          </cell>
          <cell r="R1832" t="str">
            <v>Other outpatient and residential non state facilit</v>
          </cell>
          <cell r="S1832" t="str">
            <v>Private residence</v>
          </cell>
          <cell r="T1832" t="str">
            <v>MH</v>
          </cell>
          <cell r="U1832" t="str">
            <v>Johnston</v>
          </cell>
          <cell r="V1832" t="str">
            <v>Johnston</v>
          </cell>
          <cell r="W1832" t="str">
            <v>Johnston</v>
          </cell>
          <cell r="X1832" t="str">
            <v>Johnston</v>
          </cell>
          <cell r="Y1832" t="str">
            <v>Johnston</v>
          </cell>
          <cell r="AA1832" t="str">
            <v>NC HEALTH CHOICE</v>
          </cell>
          <cell r="AB1832" t="str">
            <v>BLUE CROSS</v>
          </cell>
          <cell r="AC1832" t="str">
            <v>SELF PAY</v>
          </cell>
          <cell r="AD1832" t="str">
            <v>SELF PAY</v>
          </cell>
          <cell r="AK1832" t="str">
            <v>Private</v>
          </cell>
          <cell r="AL1832">
            <v>15.013698630136986</v>
          </cell>
          <cell r="AM1832">
            <v>734</v>
          </cell>
          <cell r="AN1832">
            <v>0</v>
          </cell>
          <cell r="AO1832">
            <v>0</v>
          </cell>
          <cell r="AP1832" t="str">
            <v>.</v>
          </cell>
          <cell r="AQ1832" t="str">
            <v>.</v>
          </cell>
          <cell r="AR1832" t="str">
            <v>Not Seen</v>
          </cell>
          <cell r="AS1832">
            <v>0</v>
          </cell>
          <cell r="AT1832">
            <v>0</v>
          </cell>
          <cell r="AU1832">
            <v>1</v>
          </cell>
          <cell r="AV1832" t="b">
            <v>1</v>
          </cell>
          <cell r="AW1832" t="b">
            <v>1</v>
          </cell>
          <cell r="AX1832" t="b">
            <v>1</v>
          </cell>
          <cell r="AY1832" t="b">
            <v>0</v>
          </cell>
          <cell r="AZ1832">
            <v>0</v>
          </cell>
          <cell r="BA1832" t="b">
            <v>1</v>
          </cell>
          <cell r="BB1832" t="b">
            <v>1</v>
          </cell>
          <cell r="BC1832">
            <v>1</v>
          </cell>
        </row>
        <row r="1833">
          <cell r="A1833" t="str">
            <v>H</v>
          </cell>
          <cell r="B1833" t="str">
            <v>2011/02/19</v>
          </cell>
          <cell r="C1833" t="str">
            <v>2011/02/22</v>
          </cell>
          <cell r="D1833">
            <v>0</v>
          </cell>
          <cell r="E1833">
            <v>2309345</v>
          </cell>
          <cell r="F1833" t="str">
            <v>F</v>
          </cell>
          <cell r="G1833" t="str">
            <v>T</v>
          </cell>
          <cell r="H1833" t="str">
            <v>1986/01/09</v>
          </cell>
          <cell r="I1833" t="str">
            <v>ADATC</v>
          </cell>
          <cell r="J1833" t="str">
            <v>J F Keith ADATC</v>
          </cell>
          <cell r="K1833" t="str">
            <v>900322294L</v>
          </cell>
          <cell r="M1833" t="str">
            <v>1105684</v>
          </cell>
          <cell r="N1833" t="str">
            <v>West</v>
          </cell>
          <cell r="O1833" t="str">
            <v>113</v>
          </cell>
          <cell r="P1833" t="str">
            <v>Western Highlands</v>
          </cell>
          <cell r="Q1833" t="str">
            <v>Program Completion ADATC only</v>
          </cell>
          <cell r="R1833" t="str">
            <v>Other outpatient and residential non state facilit</v>
          </cell>
          <cell r="S1833" t="str">
            <v>Private residence</v>
          </cell>
          <cell r="T1833" t="str">
            <v>SA</v>
          </cell>
          <cell r="U1833" t="str">
            <v>Buncombe</v>
          </cell>
          <cell r="V1833" t="str">
            <v>Buncombe</v>
          </cell>
          <cell r="W1833" t="str">
            <v>Buncombe</v>
          </cell>
          <cell r="Y1833" t="str">
            <v>Western Highlands</v>
          </cell>
          <cell r="AA1833" t="str">
            <v>SELF PAY</v>
          </cell>
          <cell r="AB1833" t="str">
            <v>SELF PAY</v>
          </cell>
          <cell r="AK1833" t="str">
            <v>Self</v>
          </cell>
          <cell r="AL1833">
            <v>25.572602739726026</v>
          </cell>
          <cell r="AM1833">
            <v>1670</v>
          </cell>
          <cell r="AN1833">
            <v>0</v>
          </cell>
          <cell r="AO1833">
            <v>0</v>
          </cell>
          <cell r="AP1833" t="str">
            <v>.</v>
          </cell>
          <cell r="AQ1833" t="str">
            <v>.</v>
          </cell>
          <cell r="AR1833" t="str">
            <v>Not Seen</v>
          </cell>
          <cell r="AS1833">
            <v>0</v>
          </cell>
          <cell r="AT1833">
            <v>0</v>
          </cell>
          <cell r="AU1833">
            <v>0</v>
          </cell>
          <cell r="AV1833" t="b">
            <v>0</v>
          </cell>
          <cell r="AW1833" t="b">
            <v>1</v>
          </cell>
          <cell r="AX1833" t="b">
            <v>1</v>
          </cell>
          <cell r="AY1833" t="b">
            <v>0</v>
          </cell>
          <cell r="AZ1833">
            <v>1</v>
          </cell>
          <cell r="BA1833" t="b">
            <v>1</v>
          </cell>
          <cell r="BB1833" t="b">
            <v>1</v>
          </cell>
          <cell r="BC1833">
            <v>1</v>
          </cell>
        </row>
        <row r="1834">
          <cell r="A1834" t="str">
            <v>0</v>
          </cell>
          <cell r="B1834" t="str">
            <v>2011/02/19</v>
          </cell>
          <cell r="C1834" t="str">
            <v>2011/03/08</v>
          </cell>
          <cell r="D1834">
            <v>0</v>
          </cell>
          <cell r="E1834">
            <v>2285408</v>
          </cell>
          <cell r="F1834" t="str">
            <v>F</v>
          </cell>
          <cell r="G1834" t="str">
            <v>T</v>
          </cell>
          <cell r="H1834" t="str">
            <v>1995/05/22</v>
          </cell>
          <cell r="I1834" t="str">
            <v>Psych Hospital</v>
          </cell>
          <cell r="J1834" t="str">
            <v>Central Regional Hospital</v>
          </cell>
          <cell r="K1834" t="str">
            <v>901370064L</v>
          </cell>
          <cell r="L1834" t="str">
            <v>901370064L</v>
          </cell>
          <cell r="M1834" t="str">
            <v>1105685</v>
          </cell>
          <cell r="N1834" t="str">
            <v>East</v>
          </cell>
          <cell r="O1834" t="str">
            <v>401</v>
          </cell>
          <cell r="P1834" t="str">
            <v>Southeastern Center</v>
          </cell>
          <cell r="Q1834" t="str">
            <v>Direct with Approval</v>
          </cell>
          <cell r="R1834" t="str">
            <v>Other outpatient and residential non state facilit</v>
          </cell>
          <cell r="S1834" t="str">
            <v>Residental facility excluding nursing homes(halfwa</v>
          </cell>
          <cell r="T1834" t="str">
            <v>SA</v>
          </cell>
          <cell r="U1834" t="str">
            <v>New Hanover</v>
          </cell>
          <cell r="V1834" t="str">
            <v>Brunswick</v>
          </cell>
          <cell r="W1834" t="str">
            <v>Bladen</v>
          </cell>
          <cell r="X1834" t="str">
            <v>Southeastern Regional</v>
          </cell>
          <cell r="Y1834" t="str">
            <v>Southeastern Regional</v>
          </cell>
          <cell r="AA1834" t="str">
            <v>MEDICAID(NC)</v>
          </cell>
          <cell r="AB1834" t="str">
            <v>MEDICAID</v>
          </cell>
          <cell r="AC1834" t="str">
            <v>SELF PAY</v>
          </cell>
          <cell r="AD1834" t="str">
            <v>SELF PAY</v>
          </cell>
          <cell r="AK1834" t="str">
            <v>Medicaid</v>
          </cell>
          <cell r="AL1834">
            <v>16.202739726027396</v>
          </cell>
          <cell r="AM1834">
            <v>355</v>
          </cell>
          <cell r="AN1834">
            <v>1</v>
          </cell>
          <cell r="AO1834">
            <v>1</v>
          </cell>
          <cell r="AP1834">
            <v>20110308</v>
          </cell>
          <cell r="AQ1834">
            <v>0</v>
          </cell>
          <cell r="AR1834" t="str">
            <v>0-7 Days</v>
          </cell>
          <cell r="AS1834">
            <v>0</v>
          </cell>
          <cell r="AT1834">
            <v>0</v>
          </cell>
          <cell r="AU1834">
            <v>1</v>
          </cell>
          <cell r="AV1834" t="b">
            <v>1</v>
          </cell>
          <cell r="AW1834" t="b">
            <v>1</v>
          </cell>
          <cell r="AX1834" t="b">
            <v>1</v>
          </cell>
          <cell r="AY1834" t="b">
            <v>0</v>
          </cell>
          <cell r="AZ1834">
            <v>0</v>
          </cell>
          <cell r="BA1834" t="b">
            <v>1</v>
          </cell>
          <cell r="BB1834" t="b">
            <v>1</v>
          </cell>
          <cell r="BC1834">
            <v>0</v>
          </cell>
        </row>
        <row r="1835">
          <cell r="A1835" t="str">
            <v>1</v>
          </cell>
          <cell r="B1835" t="str">
            <v>2011/02/20</v>
          </cell>
          <cell r="C1835" t="str">
            <v>2011/02/26</v>
          </cell>
          <cell r="D1835">
            <v>0</v>
          </cell>
          <cell r="E1835">
            <v>2309347</v>
          </cell>
          <cell r="F1835" t="str">
            <v>M</v>
          </cell>
          <cell r="G1835" t="str">
            <v>T</v>
          </cell>
          <cell r="H1835" t="str">
            <v>1946/12/06</v>
          </cell>
          <cell r="I1835" t="str">
            <v>Psych Hospital</v>
          </cell>
          <cell r="J1835" t="str">
            <v>Cherry</v>
          </cell>
          <cell r="K1835" t="str">
            <v>945157491N</v>
          </cell>
          <cell r="M1835" t="str">
            <v>1105686</v>
          </cell>
          <cell r="N1835" t="str">
            <v>East</v>
          </cell>
          <cell r="O1835" t="str">
            <v>307</v>
          </cell>
          <cell r="P1835" t="str">
            <v>Johnston</v>
          </cell>
          <cell r="Q1835" t="str">
            <v>Direct with Approval</v>
          </cell>
          <cell r="R1835" t="str">
            <v>Unknown</v>
          </cell>
          <cell r="S1835" t="str">
            <v>Other</v>
          </cell>
          <cell r="T1835" t="str">
            <v>MH</v>
          </cell>
          <cell r="U1835" t="str">
            <v>Johnston</v>
          </cell>
          <cell r="V1835" t="str">
            <v>Johnston</v>
          </cell>
          <cell r="W1835" t="str">
            <v>Unknown</v>
          </cell>
          <cell r="Y1835" t="str">
            <v>Johnston</v>
          </cell>
          <cell r="AA1835" t="str">
            <v>MEDICARE PART A</v>
          </cell>
          <cell r="AB1835" t="str">
            <v>MEDICARE</v>
          </cell>
          <cell r="AC1835" t="str">
            <v>SELF PAY</v>
          </cell>
          <cell r="AD1835" t="str">
            <v>SELF PAY</v>
          </cell>
          <cell r="AE1835" t="str">
            <v>MEDICARE PART B</v>
          </cell>
          <cell r="AF1835" t="str">
            <v>MEDICARE</v>
          </cell>
          <cell r="AK1835" t="str">
            <v>Medicare</v>
          </cell>
          <cell r="AL1835">
            <v>64.69315068493151</v>
          </cell>
          <cell r="AM1835">
            <v>735</v>
          </cell>
          <cell r="AN1835">
            <v>0</v>
          </cell>
          <cell r="AO1835">
            <v>0</v>
          </cell>
          <cell r="AP1835" t="str">
            <v>.</v>
          </cell>
          <cell r="AQ1835" t="str">
            <v>.</v>
          </cell>
          <cell r="AR1835" t="str">
            <v>Not Seen</v>
          </cell>
          <cell r="AS1835">
            <v>0</v>
          </cell>
          <cell r="AT1835">
            <v>0</v>
          </cell>
          <cell r="AU1835">
            <v>0</v>
          </cell>
          <cell r="AV1835" t="b">
            <v>1</v>
          </cell>
          <cell r="AW1835" t="b">
            <v>1</v>
          </cell>
          <cell r="AX1835" t="b">
            <v>1</v>
          </cell>
          <cell r="AY1835" t="b">
            <v>1</v>
          </cell>
          <cell r="AZ1835">
            <v>0</v>
          </cell>
          <cell r="BA1835" t="b">
            <v>1</v>
          </cell>
          <cell r="BB1835" t="b">
            <v>1</v>
          </cell>
          <cell r="BC1835">
            <v>1</v>
          </cell>
        </row>
        <row r="1836">
          <cell r="A1836" t="str">
            <v>1</v>
          </cell>
          <cell r="B1836" t="str">
            <v>2011/02/20</v>
          </cell>
          <cell r="C1836" t="str">
            <v>2011/03/11</v>
          </cell>
          <cell r="D1836">
            <v>0</v>
          </cell>
          <cell r="E1836">
            <v>2309348</v>
          </cell>
          <cell r="F1836" t="str">
            <v>F</v>
          </cell>
          <cell r="G1836" t="str">
            <v>T</v>
          </cell>
          <cell r="H1836" t="str">
            <v>1950/09/06</v>
          </cell>
          <cell r="I1836" t="str">
            <v>Psych Hospital</v>
          </cell>
          <cell r="J1836" t="str">
            <v>Cherry</v>
          </cell>
          <cell r="K1836" t="str">
            <v>949405000M</v>
          </cell>
          <cell r="L1836" t="str">
            <v>949405000M</v>
          </cell>
          <cell r="M1836" t="str">
            <v>1105687</v>
          </cell>
          <cell r="N1836" t="str">
            <v>East</v>
          </cell>
          <cell r="O1836" t="str">
            <v>305</v>
          </cell>
          <cell r="P1836" t="str">
            <v>Cumberland</v>
          </cell>
          <cell r="Q1836" t="str">
            <v>Direct to Outpatient Commitment</v>
          </cell>
          <cell r="R1836" t="str">
            <v>Other outpatient and residential non state facilit</v>
          </cell>
          <cell r="S1836" t="str">
            <v>Private residence</v>
          </cell>
          <cell r="T1836" t="str">
            <v>MH</v>
          </cell>
          <cell r="U1836" t="str">
            <v>Cumberland</v>
          </cell>
          <cell r="V1836" t="str">
            <v>Cumberland</v>
          </cell>
          <cell r="W1836" t="str">
            <v>Cumberland</v>
          </cell>
          <cell r="X1836" t="str">
            <v>Cumberland</v>
          </cell>
          <cell r="Y1836" t="str">
            <v>Cumberland</v>
          </cell>
          <cell r="AA1836" t="str">
            <v>SELF PAY</v>
          </cell>
          <cell r="AB1836" t="str">
            <v>SELF PAY</v>
          </cell>
          <cell r="AC1836" t="str">
            <v>MEDICAID(NC)</v>
          </cell>
          <cell r="AD1836" t="str">
            <v>MEDICAID</v>
          </cell>
          <cell r="AK1836" t="str">
            <v>Medicaid</v>
          </cell>
          <cell r="AL1836">
            <v>60.939726027397263</v>
          </cell>
          <cell r="AM1836">
            <v>736</v>
          </cell>
          <cell r="AN1836">
            <v>1</v>
          </cell>
          <cell r="AO1836">
            <v>1</v>
          </cell>
          <cell r="AP1836">
            <v>20110317</v>
          </cell>
          <cell r="AQ1836">
            <v>6</v>
          </cell>
          <cell r="AR1836" t="str">
            <v>0-7 Days</v>
          </cell>
          <cell r="AS1836">
            <v>0</v>
          </cell>
          <cell r="AT1836">
            <v>0</v>
          </cell>
          <cell r="AU1836">
            <v>1</v>
          </cell>
          <cell r="AV1836" t="b">
            <v>1</v>
          </cell>
          <cell r="AW1836" t="b">
            <v>1</v>
          </cell>
          <cell r="AX1836" t="b">
            <v>1</v>
          </cell>
          <cell r="AY1836" t="b">
            <v>0</v>
          </cell>
          <cell r="AZ1836">
            <v>0</v>
          </cell>
          <cell r="BA1836" t="b">
            <v>1</v>
          </cell>
          <cell r="BB1836" t="b">
            <v>1</v>
          </cell>
          <cell r="BC1836">
            <v>1</v>
          </cell>
        </row>
        <row r="1837">
          <cell r="A1837" t="str">
            <v>8</v>
          </cell>
          <cell r="B1837" t="str">
            <v>2011/02/24</v>
          </cell>
          <cell r="C1837" t="str">
            <v>2011/03/11</v>
          </cell>
          <cell r="D1837">
            <v>0</v>
          </cell>
          <cell r="E1837">
            <v>2307323</v>
          </cell>
          <cell r="F1837" t="str">
            <v>F</v>
          </cell>
          <cell r="G1837" t="str">
            <v>T</v>
          </cell>
          <cell r="H1837" t="str">
            <v>1979/10/23</v>
          </cell>
          <cell r="I1837" t="str">
            <v>ADATC</v>
          </cell>
          <cell r="J1837" t="str">
            <v>R. J. Blackley ADATC</v>
          </cell>
          <cell r="K1837" t="str">
            <v>951797020K</v>
          </cell>
          <cell r="M1837" t="str">
            <v>1105688</v>
          </cell>
          <cell r="N1837" t="str">
            <v>C</v>
          </cell>
          <cell r="O1837" t="str">
            <v>207</v>
          </cell>
          <cell r="P1837" t="str">
            <v>Durham</v>
          </cell>
          <cell r="Q1837" t="str">
            <v>Program Completion ADATC only</v>
          </cell>
          <cell r="R1837" t="str">
            <v>Other outpatient and residential non state facilit</v>
          </cell>
          <cell r="S1837" t="str">
            <v>Private residence</v>
          </cell>
          <cell r="T1837" t="str">
            <v>SA</v>
          </cell>
          <cell r="U1837" t="str">
            <v>Durham</v>
          </cell>
          <cell r="V1837" t="str">
            <v>Durham</v>
          </cell>
          <cell r="W1837" t="str">
            <v>Durham</v>
          </cell>
          <cell r="X1837" t="str">
            <v>Durham</v>
          </cell>
          <cell r="Y1837" t="str">
            <v>Durham Center</v>
          </cell>
          <cell r="AA1837" t="str">
            <v>SELF PAY</v>
          </cell>
          <cell r="AB1837" t="str">
            <v>SELF PAY</v>
          </cell>
          <cell r="AK1837" t="str">
            <v>Self</v>
          </cell>
          <cell r="AL1837">
            <v>31.791780821917808</v>
          </cell>
          <cell r="AM1837">
            <v>1277</v>
          </cell>
          <cell r="AN1837">
            <v>1</v>
          </cell>
          <cell r="AO1837">
            <v>1</v>
          </cell>
          <cell r="AP1837">
            <v>20110314</v>
          </cell>
          <cell r="AQ1837">
            <v>3</v>
          </cell>
          <cell r="AR1837" t="str">
            <v>0-7 Days</v>
          </cell>
          <cell r="AS1837">
            <v>0</v>
          </cell>
          <cell r="AT1837">
            <v>0</v>
          </cell>
          <cell r="AU1837">
            <v>0</v>
          </cell>
          <cell r="AV1837" t="b">
            <v>0</v>
          </cell>
          <cell r="AW1837" t="b">
            <v>1</v>
          </cell>
          <cell r="AX1837" t="b">
            <v>1</v>
          </cell>
          <cell r="AY1837" t="b">
            <v>0</v>
          </cell>
          <cell r="AZ1837">
            <v>1</v>
          </cell>
          <cell r="BA1837" t="b">
            <v>1</v>
          </cell>
          <cell r="BB1837" t="b">
            <v>1</v>
          </cell>
          <cell r="BC1837">
            <v>1</v>
          </cell>
        </row>
        <row r="1838">
          <cell r="A1838" t="str">
            <v>1</v>
          </cell>
          <cell r="B1838" t="str">
            <v>2011/02/21</v>
          </cell>
          <cell r="C1838" t="str">
            <v>2011/02/25</v>
          </cell>
          <cell r="D1838">
            <v>0</v>
          </cell>
          <cell r="E1838">
            <v>2296946</v>
          </cell>
          <cell r="F1838" t="str">
            <v>M</v>
          </cell>
          <cell r="G1838" t="str">
            <v>T</v>
          </cell>
          <cell r="H1838" t="str">
            <v>1946/01/09</v>
          </cell>
          <cell r="I1838" t="str">
            <v>Psych Hospital</v>
          </cell>
          <cell r="J1838" t="str">
            <v>Cherry</v>
          </cell>
          <cell r="K1838" t="str">
            <v>948627687L</v>
          </cell>
          <cell r="M1838" t="str">
            <v>1105689</v>
          </cell>
          <cell r="N1838" t="str">
            <v>East</v>
          </cell>
          <cell r="O1838" t="str">
            <v>401</v>
          </cell>
          <cell r="P1838" t="str">
            <v>Southeastern Center</v>
          </cell>
          <cell r="Q1838" t="str">
            <v>Direct to Substance Abuse Commitment</v>
          </cell>
          <cell r="R1838" t="str">
            <v>Other outpatient and residential non state facilit</v>
          </cell>
          <cell r="S1838" t="str">
            <v>Private residence</v>
          </cell>
          <cell r="T1838" t="str">
            <v>SA</v>
          </cell>
          <cell r="U1838" t="str">
            <v>Brunswick</v>
          </cell>
          <cell r="V1838" t="str">
            <v>Brunswick</v>
          </cell>
          <cell r="W1838" t="str">
            <v>Brunswick</v>
          </cell>
          <cell r="X1838" t="str">
            <v>Southeastern Center</v>
          </cell>
          <cell r="Y1838" t="str">
            <v>Southeastern Center</v>
          </cell>
          <cell r="AA1838" t="str">
            <v>HUMANA GOLD CHOICE</v>
          </cell>
          <cell r="AB1838" t="str">
            <v>HMO</v>
          </cell>
          <cell r="AC1838" t="str">
            <v>SELF PAY</v>
          </cell>
          <cell r="AD1838" t="str">
            <v>SELF PAY</v>
          </cell>
          <cell r="AK1838" t="str">
            <v>Private</v>
          </cell>
          <cell r="AL1838">
            <v>65.599999999999994</v>
          </cell>
          <cell r="AM1838">
            <v>696</v>
          </cell>
          <cell r="AN1838">
            <v>0</v>
          </cell>
          <cell r="AO1838">
            <v>0</v>
          </cell>
          <cell r="AP1838" t="str">
            <v>.</v>
          </cell>
          <cell r="AQ1838" t="str">
            <v>.</v>
          </cell>
          <cell r="AR1838" t="str">
            <v>Not Seen</v>
          </cell>
          <cell r="AS1838">
            <v>0</v>
          </cell>
          <cell r="AT1838">
            <v>0</v>
          </cell>
          <cell r="AU1838">
            <v>1</v>
          </cell>
          <cell r="AV1838" t="b">
            <v>1</v>
          </cell>
          <cell r="AW1838" t="b">
            <v>1</v>
          </cell>
          <cell r="AX1838" t="b">
            <v>1</v>
          </cell>
          <cell r="AY1838" t="b">
            <v>0</v>
          </cell>
          <cell r="AZ1838">
            <v>0</v>
          </cell>
          <cell r="BA1838" t="b">
            <v>1</v>
          </cell>
          <cell r="BB1838" t="b">
            <v>1</v>
          </cell>
          <cell r="BC1838">
            <v>1</v>
          </cell>
        </row>
        <row r="1839">
          <cell r="A1839" t="str">
            <v>H</v>
          </cell>
          <cell r="B1839" t="str">
            <v>2011/02/21</v>
          </cell>
          <cell r="C1839" t="str">
            <v>2011/02/24</v>
          </cell>
          <cell r="D1839">
            <v>0</v>
          </cell>
          <cell r="E1839">
            <v>284711</v>
          </cell>
          <cell r="F1839" t="str">
            <v>F</v>
          </cell>
          <cell r="G1839" t="str">
            <v>T</v>
          </cell>
          <cell r="H1839" t="str">
            <v>1983/07/01</v>
          </cell>
          <cell r="I1839" t="str">
            <v>ADATC</v>
          </cell>
          <cell r="J1839" t="str">
            <v>J F Keith ADATC</v>
          </cell>
          <cell r="K1839" t="str">
            <v>900260835R</v>
          </cell>
          <cell r="L1839" t="str">
            <v>900260835R</v>
          </cell>
          <cell r="M1839" t="str">
            <v>1105692</v>
          </cell>
          <cell r="N1839" t="str">
            <v>West</v>
          </cell>
          <cell r="O1839" t="str">
            <v>113</v>
          </cell>
          <cell r="P1839" t="str">
            <v>Western Highlands</v>
          </cell>
          <cell r="Q1839" t="str">
            <v>Direct Discharge to Medical Visit</v>
          </cell>
          <cell r="R1839" t="str">
            <v>Unknown</v>
          </cell>
          <cell r="S1839" t="str">
            <v>Unknown</v>
          </cell>
          <cell r="T1839" t="str">
            <v>SA</v>
          </cell>
          <cell r="U1839" t="str">
            <v>Buncombe</v>
          </cell>
          <cell r="V1839" t="str">
            <v>Buncombe</v>
          </cell>
          <cell r="W1839" t="str">
            <v>Unknown</v>
          </cell>
          <cell r="Y1839" t="str">
            <v>Western Highlands</v>
          </cell>
          <cell r="AA1839" t="str">
            <v>SELF PAY</v>
          </cell>
          <cell r="AB1839" t="str">
            <v>SELF PAY</v>
          </cell>
          <cell r="AK1839" t="str">
            <v>Self</v>
          </cell>
          <cell r="AL1839">
            <v>28.101369863013698</v>
          </cell>
          <cell r="AM1839">
            <v>1326</v>
          </cell>
          <cell r="AN1839">
            <v>1</v>
          </cell>
          <cell r="AO1839">
            <v>1</v>
          </cell>
          <cell r="AP1839">
            <v>20110322</v>
          </cell>
          <cell r="AQ1839">
            <v>26</v>
          </cell>
          <cell r="AR1839" t="str">
            <v>8-30 Days</v>
          </cell>
          <cell r="AS1839">
            <v>0</v>
          </cell>
          <cell r="AT1839">
            <v>0</v>
          </cell>
          <cell r="AU1839">
            <v>0</v>
          </cell>
          <cell r="AV1839" t="b">
            <v>0</v>
          </cell>
          <cell r="AW1839" t="b">
            <v>1</v>
          </cell>
          <cell r="AX1839" t="b">
            <v>1</v>
          </cell>
          <cell r="AY1839" t="b">
            <v>1</v>
          </cell>
          <cell r="AZ1839">
            <v>0</v>
          </cell>
          <cell r="BA1839" t="b">
            <v>0</v>
          </cell>
          <cell r="BB1839" t="b">
            <v>1</v>
          </cell>
          <cell r="BC1839">
            <v>1</v>
          </cell>
        </row>
        <row r="1840">
          <cell r="A1840" t="str">
            <v>H</v>
          </cell>
          <cell r="B1840" t="str">
            <v>2011/02/21</v>
          </cell>
          <cell r="C1840" t="str">
            <v>2011/02/23</v>
          </cell>
          <cell r="D1840">
            <v>0</v>
          </cell>
          <cell r="E1840">
            <v>1037208</v>
          </cell>
          <cell r="F1840" t="str">
            <v>F</v>
          </cell>
          <cell r="G1840" t="str">
            <v>T</v>
          </cell>
          <cell r="H1840" t="str">
            <v>1984/09/27</v>
          </cell>
          <cell r="I1840" t="str">
            <v>ADATC</v>
          </cell>
          <cell r="J1840" t="str">
            <v>J F Keith ADATC</v>
          </cell>
          <cell r="K1840" t="str">
            <v>946364607S</v>
          </cell>
          <cell r="L1840" t="str">
            <v>946364607S</v>
          </cell>
          <cell r="M1840" t="str">
            <v>1105693</v>
          </cell>
          <cell r="N1840" t="str">
            <v>West</v>
          </cell>
          <cell r="O1840" t="str">
            <v>113</v>
          </cell>
          <cell r="P1840" t="str">
            <v>Western Highlands</v>
          </cell>
          <cell r="Q1840" t="str">
            <v>Against Medical advice Discharge(AMA)</v>
          </cell>
          <cell r="R1840" t="str">
            <v>Other outpatient and residential non state facilit</v>
          </cell>
          <cell r="S1840" t="str">
            <v>Other</v>
          </cell>
          <cell r="T1840" t="str">
            <v>SA</v>
          </cell>
          <cell r="U1840" t="str">
            <v>Buncombe</v>
          </cell>
          <cell r="V1840" t="str">
            <v>Buncombe</v>
          </cell>
          <cell r="W1840" t="str">
            <v>Buncombe</v>
          </cell>
          <cell r="Y1840" t="str">
            <v>Western Highlands</v>
          </cell>
          <cell r="AA1840" t="str">
            <v>SELF PAY</v>
          </cell>
          <cell r="AB1840" t="str">
            <v>SELF PAY</v>
          </cell>
          <cell r="AC1840" t="str">
            <v>MEDICAID(CONCURRENT)</v>
          </cell>
          <cell r="AD1840" t="str">
            <v>MEDICAID</v>
          </cell>
          <cell r="AK1840" t="str">
            <v>Medicaid</v>
          </cell>
          <cell r="AL1840">
            <v>26.857534246575341</v>
          </cell>
          <cell r="AM1840">
            <v>1377</v>
          </cell>
          <cell r="AN1840">
            <v>1</v>
          </cell>
          <cell r="AO1840">
            <v>1</v>
          </cell>
          <cell r="AP1840">
            <v>20110223</v>
          </cell>
          <cell r="AQ1840">
            <v>0</v>
          </cell>
          <cell r="AR1840" t="str">
            <v>0-7 Days</v>
          </cell>
          <cell r="AS1840">
            <v>0</v>
          </cell>
          <cell r="AT1840">
            <v>0</v>
          </cell>
          <cell r="AU1840">
            <v>0</v>
          </cell>
          <cell r="AV1840" t="b">
            <v>0</v>
          </cell>
          <cell r="AW1840" t="b">
            <v>1</v>
          </cell>
          <cell r="AX1840" t="b">
            <v>1</v>
          </cell>
          <cell r="AY1840" t="b">
            <v>0</v>
          </cell>
          <cell r="AZ1840">
            <v>0</v>
          </cell>
          <cell r="BA1840" t="b">
            <v>0</v>
          </cell>
          <cell r="BB1840" t="b">
            <v>1</v>
          </cell>
          <cell r="BC1840">
            <v>1</v>
          </cell>
        </row>
        <row r="1841">
          <cell r="A1841" t="str">
            <v>H</v>
          </cell>
          <cell r="B1841" t="str">
            <v>2011/02/21</v>
          </cell>
          <cell r="C1841" t="str">
            <v>2011/03/11</v>
          </cell>
          <cell r="D1841">
            <v>0</v>
          </cell>
          <cell r="E1841">
            <v>2196488</v>
          </cell>
          <cell r="F1841" t="str">
            <v>M</v>
          </cell>
          <cell r="G1841" t="str">
            <v>T</v>
          </cell>
          <cell r="H1841" t="str">
            <v>1953/06/11</v>
          </cell>
          <cell r="I1841" t="str">
            <v>ADATC</v>
          </cell>
          <cell r="J1841" t="str">
            <v>J F Keith ADATC</v>
          </cell>
          <cell r="K1841" t="str">
            <v>950496103R</v>
          </cell>
          <cell r="M1841" t="str">
            <v>1105694</v>
          </cell>
          <cell r="N1841" t="str">
            <v>West</v>
          </cell>
          <cell r="O1841" t="str">
            <v>113</v>
          </cell>
          <cell r="P1841" t="str">
            <v>Western Highlands</v>
          </cell>
          <cell r="Q1841" t="str">
            <v>Program Completion ADATC only</v>
          </cell>
          <cell r="R1841" t="str">
            <v>Other outpatient and residential non state facilit</v>
          </cell>
          <cell r="S1841" t="str">
            <v>Residental facility excluding nursing homes(halfwa</v>
          </cell>
          <cell r="T1841" t="str">
            <v>SA</v>
          </cell>
          <cell r="U1841" t="str">
            <v>Henderson</v>
          </cell>
          <cell r="V1841" t="str">
            <v>Henderson</v>
          </cell>
          <cell r="W1841" t="str">
            <v>Buncombe</v>
          </cell>
          <cell r="Y1841" t="str">
            <v>Western Highlands</v>
          </cell>
          <cell r="AA1841" t="str">
            <v>SELF PAY</v>
          </cell>
          <cell r="AB1841" t="str">
            <v>SELF PAY</v>
          </cell>
          <cell r="AK1841" t="str">
            <v>Self</v>
          </cell>
          <cell r="AL1841">
            <v>58.175342465753424</v>
          </cell>
          <cell r="AM1841">
            <v>1554</v>
          </cell>
          <cell r="AN1841">
            <v>1</v>
          </cell>
          <cell r="AO1841">
            <v>1</v>
          </cell>
          <cell r="AP1841">
            <v>20110317</v>
          </cell>
          <cell r="AQ1841">
            <v>6</v>
          </cell>
          <cell r="AR1841" t="str">
            <v>0-7 Days</v>
          </cell>
          <cell r="AS1841">
            <v>0</v>
          </cell>
          <cell r="AT1841">
            <v>0</v>
          </cell>
          <cell r="AU1841">
            <v>0</v>
          </cell>
          <cell r="AV1841" t="b">
            <v>0</v>
          </cell>
          <cell r="AW1841" t="b">
            <v>1</v>
          </cell>
          <cell r="AX1841" t="b">
            <v>1</v>
          </cell>
          <cell r="AY1841" t="b">
            <v>0</v>
          </cell>
          <cell r="AZ1841">
            <v>1</v>
          </cell>
          <cell r="BA1841" t="b">
            <v>1</v>
          </cell>
          <cell r="BB1841" t="b">
            <v>1</v>
          </cell>
          <cell r="BC1841">
            <v>1</v>
          </cell>
        </row>
        <row r="1842">
          <cell r="A1842" t="str">
            <v>8</v>
          </cell>
          <cell r="B1842" t="str">
            <v>2011/02/21</v>
          </cell>
          <cell r="C1842" t="str">
            <v>2011/03/10</v>
          </cell>
          <cell r="D1842">
            <v>0</v>
          </cell>
          <cell r="E1842">
            <v>2292889</v>
          </cell>
          <cell r="F1842" t="str">
            <v>M</v>
          </cell>
          <cell r="G1842" t="str">
            <v>T</v>
          </cell>
          <cell r="H1842" t="str">
            <v>1985/12/07</v>
          </cell>
          <cell r="I1842" t="str">
            <v>ADATC</v>
          </cell>
          <cell r="J1842" t="str">
            <v>R. J. Blackley ADATC</v>
          </cell>
          <cell r="K1842" t="str">
            <v>950381665N</v>
          </cell>
          <cell r="L1842" t="str">
            <v>950381665N</v>
          </cell>
          <cell r="M1842" t="str">
            <v>1105695</v>
          </cell>
          <cell r="N1842" t="str">
            <v>C</v>
          </cell>
          <cell r="O1842" t="str">
            <v>208</v>
          </cell>
          <cell r="P1842" t="str">
            <v>Five County</v>
          </cell>
          <cell r="Q1842" t="str">
            <v>Program Completion ADATC only</v>
          </cell>
          <cell r="R1842" t="str">
            <v>Other outpatient and residential non state facilit</v>
          </cell>
          <cell r="S1842" t="str">
            <v>Residental facility excluding nursing homes(halfwa</v>
          </cell>
          <cell r="T1842" t="str">
            <v>SA</v>
          </cell>
          <cell r="U1842" t="str">
            <v>Vance</v>
          </cell>
          <cell r="V1842" t="str">
            <v>Vance</v>
          </cell>
          <cell r="W1842" t="str">
            <v>Vance</v>
          </cell>
          <cell r="X1842" t="str">
            <v>Five County</v>
          </cell>
          <cell r="Y1842" t="str">
            <v>Five County</v>
          </cell>
          <cell r="AA1842" t="str">
            <v>SELF PAY</v>
          </cell>
          <cell r="AB1842" t="str">
            <v>SELF PAY</v>
          </cell>
          <cell r="AC1842" t="str">
            <v>MEDICAID(NC)</v>
          </cell>
          <cell r="AD1842" t="str">
            <v>MEDICAID</v>
          </cell>
          <cell r="AK1842" t="str">
            <v>Medicaid</v>
          </cell>
          <cell r="AL1842">
            <v>25.663013698630138</v>
          </cell>
          <cell r="AM1842">
            <v>1260</v>
          </cell>
          <cell r="AN1842">
            <v>1</v>
          </cell>
          <cell r="AO1842">
            <v>1</v>
          </cell>
          <cell r="AP1842">
            <v>20110310</v>
          </cell>
          <cell r="AQ1842">
            <v>0</v>
          </cell>
          <cell r="AR1842" t="str">
            <v>0-7 Days</v>
          </cell>
          <cell r="AS1842">
            <v>0</v>
          </cell>
          <cell r="AT1842">
            <v>0</v>
          </cell>
          <cell r="AU1842">
            <v>0</v>
          </cell>
          <cell r="AV1842" t="b">
            <v>0</v>
          </cell>
          <cell r="AW1842" t="b">
            <v>1</v>
          </cell>
          <cell r="AX1842" t="b">
            <v>1</v>
          </cell>
          <cell r="AY1842" t="b">
            <v>0</v>
          </cell>
          <cell r="AZ1842">
            <v>1</v>
          </cell>
          <cell r="BA1842" t="b">
            <v>1</v>
          </cell>
          <cell r="BB1842" t="b">
            <v>1</v>
          </cell>
          <cell r="BC1842">
            <v>1</v>
          </cell>
        </row>
        <row r="1843">
          <cell r="A1843" t="str">
            <v>H</v>
          </cell>
          <cell r="B1843" t="str">
            <v>2011/02/21</v>
          </cell>
          <cell r="C1843" t="str">
            <v>2011/03/14</v>
          </cell>
          <cell r="D1843">
            <v>0</v>
          </cell>
          <cell r="E1843">
            <v>1769521</v>
          </cell>
          <cell r="F1843" t="str">
            <v>M</v>
          </cell>
          <cell r="G1843" t="str">
            <v>T</v>
          </cell>
          <cell r="H1843" t="str">
            <v>1978/12/16</v>
          </cell>
          <cell r="I1843" t="str">
            <v>ADATC</v>
          </cell>
          <cell r="J1843" t="str">
            <v>J F Keith ADATC</v>
          </cell>
          <cell r="K1843" t="str">
            <v>949066936T</v>
          </cell>
          <cell r="M1843" t="str">
            <v>1105696</v>
          </cell>
          <cell r="N1843" t="str">
            <v>West</v>
          </cell>
          <cell r="O1843" t="str">
            <v>113</v>
          </cell>
          <cell r="P1843" t="str">
            <v>Western Highlands</v>
          </cell>
          <cell r="Q1843" t="str">
            <v>Program Completion ADATC only</v>
          </cell>
          <cell r="R1843" t="str">
            <v>Other outpatient and residential non state facilit</v>
          </cell>
          <cell r="S1843" t="str">
            <v>Private residence</v>
          </cell>
          <cell r="T1843" t="str">
            <v>SA</v>
          </cell>
          <cell r="U1843" t="str">
            <v>Buncombe</v>
          </cell>
          <cell r="V1843" t="str">
            <v>Buncombe</v>
          </cell>
          <cell r="W1843" t="str">
            <v>Unknown</v>
          </cell>
          <cell r="Y1843" t="str">
            <v>Western Highlands</v>
          </cell>
          <cell r="AA1843" t="str">
            <v>SELF PAY</v>
          </cell>
          <cell r="AB1843" t="str">
            <v>SELF PAY</v>
          </cell>
          <cell r="AK1843" t="str">
            <v>Self</v>
          </cell>
          <cell r="AL1843">
            <v>32.643835616438359</v>
          </cell>
          <cell r="AM1843">
            <v>1470</v>
          </cell>
          <cell r="AN1843">
            <v>1</v>
          </cell>
          <cell r="AO1843">
            <v>1</v>
          </cell>
          <cell r="AP1843">
            <v>20110316</v>
          </cell>
          <cell r="AQ1843">
            <v>2</v>
          </cell>
          <cell r="AR1843" t="str">
            <v>0-7 Days</v>
          </cell>
          <cell r="AS1843">
            <v>0</v>
          </cell>
          <cell r="AT1843">
            <v>0</v>
          </cell>
          <cell r="AU1843">
            <v>0</v>
          </cell>
          <cell r="AV1843" t="b">
            <v>0</v>
          </cell>
          <cell r="AW1843" t="b">
            <v>1</v>
          </cell>
          <cell r="AX1843" t="b">
            <v>1</v>
          </cell>
          <cell r="AY1843" t="b">
            <v>0</v>
          </cell>
          <cell r="AZ1843">
            <v>1</v>
          </cell>
          <cell r="BA1843" t="b">
            <v>1</v>
          </cell>
          <cell r="BB1843" t="b">
            <v>1</v>
          </cell>
          <cell r="BC1843">
            <v>1</v>
          </cell>
        </row>
        <row r="1844">
          <cell r="A1844" t="str">
            <v>8</v>
          </cell>
          <cell r="B1844" t="str">
            <v>2011/02/21</v>
          </cell>
          <cell r="C1844" t="str">
            <v>2011/02/28</v>
          </cell>
          <cell r="D1844">
            <v>0</v>
          </cell>
          <cell r="E1844">
            <v>597317</v>
          </cell>
          <cell r="F1844" t="str">
            <v>M</v>
          </cell>
          <cell r="G1844" t="str">
            <v>T</v>
          </cell>
          <cell r="H1844" t="str">
            <v>1959/04/19</v>
          </cell>
          <cell r="I1844" t="str">
            <v>ADATC</v>
          </cell>
          <cell r="J1844" t="str">
            <v>R. J. Blackley ADATC</v>
          </cell>
          <cell r="K1844" t="str">
            <v>949198777L</v>
          </cell>
          <cell r="M1844" t="str">
            <v>1105698</v>
          </cell>
          <cell r="N1844" t="str">
            <v>C</v>
          </cell>
          <cell r="O1844" t="str">
            <v>207</v>
          </cell>
          <cell r="P1844" t="str">
            <v>Durham</v>
          </cell>
          <cell r="Q1844" t="str">
            <v>Against Medical advice Discharge(AMA)</v>
          </cell>
          <cell r="R1844" t="str">
            <v>Other outpatient and residential non state facilit</v>
          </cell>
          <cell r="S1844" t="str">
            <v>Private residence</v>
          </cell>
          <cell r="T1844" t="str">
            <v>SA</v>
          </cell>
          <cell r="U1844" t="str">
            <v>Durham</v>
          </cell>
          <cell r="V1844" t="str">
            <v>Durham</v>
          </cell>
          <cell r="W1844" t="str">
            <v>Durham</v>
          </cell>
          <cell r="X1844" t="str">
            <v>Durham</v>
          </cell>
          <cell r="Y1844" t="str">
            <v>Durham Center</v>
          </cell>
          <cell r="AA1844" t="str">
            <v>SELF PAY</v>
          </cell>
          <cell r="AB1844" t="str">
            <v>SELF PAY</v>
          </cell>
          <cell r="AK1844" t="str">
            <v>Self</v>
          </cell>
          <cell r="AL1844">
            <v>52.317808219178083</v>
          </cell>
          <cell r="AM1844">
            <v>1038</v>
          </cell>
          <cell r="AN1844">
            <v>1</v>
          </cell>
          <cell r="AO1844">
            <v>1</v>
          </cell>
          <cell r="AP1844">
            <v>20110427</v>
          </cell>
          <cell r="AQ1844">
            <v>58</v>
          </cell>
          <cell r="AR1844" t="str">
            <v>31-60 Days</v>
          </cell>
          <cell r="AS1844">
            <v>0</v>
          </cell>
          <cell r="AT1844">
            <v>0</v>
          </cell>
          <cell r="AU1844">
            <v>0</v>
          </cell>
          <cell r="AV1844" t="b">
            <v>0</v>
          </cell>
          <cell r="AW1844" t="b">
            <v>1</v>
          </cell>
          <cell r="AX1844" t="b">
            <v>1</v>
          </cell>
          <cell r="AY1844" t="b">
            <v>0</v>
          </cell>
          <cell r="AZ1844">
            <v>0</v>
          </cell>
          <cell r="BA1844" t="b">
            <v>0</v>
          </cell>
          <cell r="BB1844" t="b">
            <v>1</v>
          </cell>
          <cell r="BC1844">
            <v>1</v>
          </cell>
        </row>
        <row r="1845">
          <cell r="A1845" t="str">
            <v>2</v>
          </cell>
          <cell r="B1845" t="str">
            <v>2011/02/21</v>
          </cell>
          <cell r="C1845" t="str">
            <v>2011/03/21</v>
          </cell>
          <cell r="D1845">
            <v>0</v>
          </cell>
          <cell r="E1845">
            <v>2309353</v>
          </cell>
          <cell r="F1845" t="str">
            <v>M</v>
          </cell>
          <cell r="G1845" t="str">
            <v>T</v>
          </cell>
          <cell r="H1845" t="str">
            <v>1997/06/09</v>
          </cell>
          <cell r="I1845" t="str">
            <v>Psych Hospital</v>
          </cell>
          <cell r="J1845" t="str">
            <v>Broughton</v>
          </cell>
          <cell r="K1845" t="str">
            <v>945496705N</v>
          </cell>
          <cell r="M1845" t="str">
            <v>1105702</v>
          </cell>
          <cell r="N1845" t="str">
            <v>West</v>
          </cell>
          <cell r="O1845" t="str">
            <v>113</v>
          </cell>
          <cell r="P1845" t="str">
            <v>Western Highlands</v>
          </cell>
          <cell r="Q1845" t="str">
            <v>Direct with Approval</v>
          </cell>
          <cell r="R1845" t="str">
            <v>Other outpatient and residential non state facilit</v>
          </cell>
          <cell r="S1845" t="str">
            <v>Private residence</v>
          </cell>
          <cell r="T1845" t="str">
            <v>MH</v>
          </cell>
          <cell r="U1845" t="str">
            <v>Henderson</v>
          </cell>
          <cell r="V1845" t="str">
            <v>Henderson</v>
          </cell>
          <cell r="W1845" t="str">
            <v>Henderson</v>
          </cell>
          <cell r="Y1845" t="str">
            <v>Western Highlands</v>
          </cell>
          <cell r="AA1845" t="str">
            <v>NC HEALTH CHOICE</v>
          </cell>
          <cell r="AB1845" t="str">
            <v>BLUE CROSS</v>
          </cell>
          <cell r="AC1845" t="str">
            <v>SELF PAY</v>
          </cell>
          <cell r="AD1845" t="str">
            <v>SELF PAY</v>
          </cell>
          <cell r="AK1845" t="str">
            <v>Private</v>
          </cell>
          <cell r="AL1845">
            <v>14.150684931506849</v>
          </cell>
          <cell r="AM1845">
            <v>978</v>
          </cell>
          <cell r="AN1845">
            <v>0</v>
          </cell>
          <cell r="AO1845">
            <v>0</v>
          </cell>
          <cell r="AP1845" t="str">
            <v>.</v>
          </cell>
          <cell r="AQ1845" t="str">
            <v>.</v>
          </cell>
          <cell r="AR1845" t="str">
            <v>Not Seen</v>
          </cell>
          <cell r="AS1845">
            <v>0</v>
          </cell>
          <cell r="AT1845">
            <v>0</v>
          </cell>
          <cell r="AU1845">
            <v>1</v>
          </cell>
          <cell r="AV1845" t="b">
            <v>1</v>
          </cell>
          <cell r="AW1845" t="b">
            <v>1</v>
          </cell>
          <cell r="AX1845" t="b">
            <v>1</v>
          </cell>
          <cell r="AY1845" t="b">
            <v>0</v>
          </cell>
          <cell r="AZ1845">
            <v>0</v>
          </cell>
          <cell r="BA1845" t="b">
            <v>1</v>
          </cell>
          <cell r="BB1845" t="b">
            <v>1</v>
          </cell>
          <cell r="BC1845">
            <v>1</v>
          </cell>
        </row>
        <row r="1846">
          <cell r="A1846" t="str">
            <v>0</v>
          </cell>
          <cell r="B1846" t="str">
            <v>2011/02/21</v>
          </cell>
          <cell r="C1846" t="str">
            <v>2011/03/09</v>
          </cell>
          <cell r="D1846">
            <v>0</v>
          </cell>
          <cell r="E1846">
            <v>1633809</v>
          </cell>
          <cell r="F1846" t="str">
            <v>M</v>
          </cell>
          <cell r="G1846" t="str">
            <v>T</v>
          </cell>
          <cell r="H1846" t="str">
            <v>1965/01/27</v>
          </cell>
          <cell r="I1846" t="str">
            <v>Psych Hospital</v>
          </cell>
          <cell r="J1846" t="str">
            <v>Central Regional Hospital</v>
          </cell>
          <cell r="K1846" t="str">
            <v>947486956L</v>
          </cell>
          <cell r="M1846" t="str">
            <v>1105703</v>
          </cell>
          <cell r="N1846" t="str">
            <v>West</v>
          </cell>
          <cell r="O1846" t="str">
            <v>201</v>
          </cell>
          <cell r="P1846" t="str">
            <v>Crossroads</v>
          </cell>
          <cell r="Q1846" t="str">
            <v>Direct with Approval</v>
          </cell>
          <cell r="R1846" t="str">
            <v>Other outpatient and residential non state facilit</v>
          </cell>
          <cell r="S1846" t="str">
            <v>Private residence</v>
          </cell>
          <cell r="T1846" t="str">
            <v>MH</v>
          </cell>
          <cell r="U1846" t="str">
            <v>Yadkin</v>
          </cell>
          <cell r="V1846" t="str">
            <v>Yadkin</v>
          </cell>
          <cell r="W1846" t="str">
            <v>Yadkin</v>
          </cell>
          <cell r="X1846" t="str">
            <v>Crossroads</v>
          </cell>
          <cell r="Y1846" t="str">
            <v>Crossroads</v>
          </cell>
          <cell r="AA1846" t="str">
            <v>SELF PAY</v>
          </cell>
          <cell r="AB1846" t="str">
            <v>SELF PAY</v>
          </cell>
          <cell r="AK1846" t="str">
            <v>Self</v>
          </cell>
          <cell r="AL1846">
            <v>46.536986301369865</v>
          </cell>
          <cell r="AM1846">
            <v>194</v>
          </cell>
          <cell r="AN1846">
            <v>0</v>
          </cell>
          <cell r="AO1846">
            <v>0</v>
          </cell>
          <cell r="AP1846" t="str">
            <v>.</v>
          </cell>
          <cell r="AQ1846" t="str">
            <v>.</v>
          </cell>
          <cell r="AR1846" t="str">
            <v>Not Seen</v>
          </cell>
          <cell r="AS1846">
            <v>0</v>
          </cell>
          <cell r="AT1846">
            <v>0</v>
          </cell>
          <cell r="AU1846">
            <v>1</v>
          </cell>
          <cell r="AV1846" t="b">
            <v>1</v>
          </cell>
          <cell r="AW1846" t="b">
            <v>1</v>
          </cell>
          <cell r="AX1846" t="b">
            <v>1</v>
          </cell>
          <cell r="AY1846" t="b">
            <v>0</v>
          </cell>
          <cell r="AZ1846">
            <v>0</v>
          </cell>
          <cell r="BA1846" t="b">
            <v>1</v>
          </cell>
          <cell r="BB1846" t="b">
            <v>1</v>
          </cell>
          <cell r="BC1846">
            <v>1</v>
          </cell>
        </row>
        <row r="1847">
          <cell r="A1847" t="str">
            <v>Q</v>
          </cell>
          <cell r="B1847" t="str">
            <v>2011/02/21</v>
          </cell>
          <cell r="C1847" t="str">
            <v>2011/02/28</v>
          </cell>
          <cell r="D1847">
            <v>0</v>
          </cell>
          <cell r="E1847">
            <v>2309354</v>
          </cell>
          <cell r="F1847" t="str">
            <v>F</v>
          </cell>
          <cell r="G1847" t="str">
            <v>T</v>
          </cell>
          <cell r="H1847" t="str">
            <v>1991/12/26</v>
          </cell>
          <cell r="I1847" t="str">
            <v>ADATC</v>
          </cell>
          <cell r="J1847" t="str">
            <v>W.B. Jones ADATC</v>
          </cell>
          <cell r="K1847" t="str">
            <v>945282548L</v>
          </cell>
          <cell r="M1847" t="str">
            <v>1105704</v>
          </cell>
          <cell r="N1847" t="str">
            <v>East</v>
          </cell>
          <cell r="O1847" t="str">
            <v>407</v>
          </cell>
          <cell r="P1847" t="str">
            <v>ECBH</v>
          </cell>
          <cell r="Q1847" t="str">
            <v>Program Completion ADATC only</v>
          </cell>
          <cell r="R1847" t="str">
            <v>Other outpatient and residential non state facilit</v>
          </cell>
          <cell r="S1847" t="str">
            <v>Private residence</v>
          </cell>
          <cell r="T1847" t="str">
            <v>SA</v>
          </cell>
          <cell r="U1847" t="str">
            <v>Pitt</v>
          </cell>
          <cell r="V1847" t="str">
            <v>Pitt</v>
          </cell>
          <cell r="W1847" t="str">
            <v>Pitt</v>
          </cell>
          <cell r="X1847" t="str">
            <v>ECBH</v>
          </cell>
          <cell r="Y1847" t="str">
            <v>East Carolina Behavioral Health</v>
          </cell>
          <cell r="AA1847" t="str">
            <v>MEDCOST BENEFIT SERVICES</v>
          </cell>
          <cell r="AB1847" t="str">
            <v>COMMERCIAL</v>
          </cell>
          <cell r="AC1847" t="str">
            <v>SELF PAY</v>
          </cell>
          <cell r="AD1847" t="str">
            <v>SELF PAY</v>
          </cell>
          <cell r="AK1847" t="str">
            <v>Private</v>
          </cell>
          <cell r="AL1847">
            <v>19.608219178082191</v>
          </cell>
          <cell r="AM1847">
            <v>2083</v>
          </cell>
          <cell r="AN1847">
            <v>0</v>
          </cell>
          <cell r="AO1847">
            <v>0</v>
          </cell>
          <cell r="AP1847" t="str">
            <v>.</v>
          </cell>
          <cell r="AQ1847" t="str">
            <v>.</v>
          </cell>
          <cell r="AR1847" t="str">
            <v>Not Seen</v>
          </cell>
          <cell r="AS1847">
            <v>0</v>
          </cell>
          <cell r="AT1847">
            <v>0</v>
          </cell>
          <cell r="AU1847">
            <v>0</v>
          </cell>
          <cell r="AV1847" t="b">
            <v>0</v>
          </cell>
          <cell r="AW1847" t="b">
            <v>1</v>
          </cell>
          <cell r="AX1847" t="b">
            <v>1</v>
          </cell>
          <cell r="AY1847" t="b">
            <v>0</v>
          </cell>
          <cell r="AZ1847">
            <v>1</v>
          </cell>
          <cell r="BA1847" t="b">
            <v>1</v>
          </cell>
          <cell r="BB1847" t="b">
            <v>1</v>
          </cell>
          <cell r="BC1847">
            <v>1</v>
          </cell>
        </row>
        <row r="1848">
          <cell r="A1848" t="str">
            <v>Q</v>
          </cell>
          <cell r="B1848" t="str">
            <v>2011/03/21</v>
          </cell>
          <cell r="C1848" t="str">
            <v>2011/03/28</v>
          </cell>
          <cell r="D1848">
            <v>0</v>
          </cell>
          <cell r="E1848">
            <v>2309354</v>
          </cell>
          <cell r="F1848" t="str">
            <v>F</v>
          </cell>
          <cell r="G1848" t="str">
            <v>T</v>
          </cell>
          <cell r="H1848" t="str">
            <v>1991/12/26</v>
          </cell>
          <cell r="I1848" t="str">
            <v>ADATC</v>
          </cell>
          <cell r="J1848" t="str">
            <v>W.B. Jones ADATC</v>
          </cell>
          <cell r="K1848" t="str">
            <v>945282548L</v>
          </cell>
          <cell r="M1848" t="str">
            <v>1105704</v>
          </cell>
          <cell r="N1848" t="str">
            <v>East</v>
          </cell>
          <cell r="O1848" t="str">
            <v>407</v>
          </cell>
          <cell r="P1848" t="str">
            <v>ECBH</v>
          </cell>
          <cell r="Q1848" t="str">
            <v>Program Completion ADATC only</v>
          </cell>
          <cell r="R1848" t="str">
            <v>Other outpatient and residential non state facilit</v>
          </cell>
          <cell r="S1848" t="str">
            <v>Private residence</v>
          </cell>
          <cell r="T1848" t="str">
            <v>SA</v>
          </cell>
          <cell r="U1848" t="str">
            <v>Pitt</v>
          </cell>
          <cell r="V1848" t="str">
            <v>Pitt</v>
          </cell>
          <cell r="W1848" t="str">
            <v>Pitt</v>
          </cell>
          <cell r="X1848" t="str">
            <v>ECBH</v>
          </cell>
          <cell r="Y1848" t="str">
            <v>East Carolina Behavioral Health</v>
          </cell>
          <cell r="AA1848" t="str">
            <v>MEDCOST BENEFIT SERVICES</v>
          </cell>
          <cell r="AB1848" t="str">
            <v>COMMERCIAL</v>
          </cell>
          <cell r="AC1848" t="str">
            <v>SELF PAY</v>
          </cell>
          <cell r="AD1848" t="str">
            <v>SELF PAY</v>
          </cell>
          <cell r="AK1848" t="str">
            <v>Private</v>
          </cell>
          <cell r="AL1848">
            <v>19.608219178082191</v>
          </cell>
          <cell r="AM1848">
            <v>2084</v>
          </cell>
          <cell r="AN1848">
            <v>0</v>
          </cell>
          <cell r="AO1848">
            <v>0</v>
          </cell>
          <cell r="AP1848" t="str">
            <v>.</v>
          </cell>
          <cell r="AQ1848" t="str">
            <v>.</v>
          </cell>
          <cell r="AR1848" t="str">
            <v>Not Seen</v>
          </cell>
          <cell r="AS1848">
            <v>0</v>
          </cell>
          <cell r="AT1848">
            <v>0</v>
          </cell>
          <cell r="AU1848">
            <v>0</v>
          </cell>
          <cell r="AV1848" t="b">
            <v>0</v>
          </cell>
          <cell r="AW1848" t="b">
            <v>1</v>
          </cell>
          <cell r="AX1848" t="b">
            <v>1</v>
          </cell>
          <cell r="AY1848" t="b">
            <v>0</v>
          </cell>
          <cell r="AZ1848">
            <v>1</v>
          </cell>
          <cell r="BA1848" t="b">
            <v>1</v>
          </cell>
          <cell r="BB1848" t="b">
            <v>1</v>
          </cell>
          <cell r="BC1848">
            <v>1</v>
          </cell>
        </row>
        <row r="1849">
          <cell r="A1849" t="str">
            <v>1</v>
          </cell>
          <cell r="B1849" t="str">
            <v>2011/02/21</v>
          </cell>
          <cell r="C1849" t="str">
            <v>2011/03/02</v>
          </cell>
          <cell r="D1849">
            <v>0</v>
          </cell>
          <cell r="E1849">
            <v>2299975</v>
          </cell>
          <cell r="F1849" t="str">
            <v>M</v>
          </cell>
          <cell r="G1849" t="str">
            <v>T</v>
          </cell>
          <cell r="H1849" t="str">
            <v>1988/11/04</v>
          </cell>
          <cell r="I1849" t="str">
            <v>Psych Hospital</v>
          </cell>
          <cell r="J1849" t="str">
            <v>Cherry</v>
          </cell>
          <cell r="K1849" t="str">
            <v>951773607K</v>
          </cell>
          <cell r="M1849" t="str">
            <v>1105705</v>
          </cell>
          <cell r="N1849" t="str">
            <v>East</v>
          </cell>
          <cell r="O1849" t="str">
            <v>402</v>
          </cell>
          <cell r="P1849" t="str">
            <v>Onslow Carteret</v>
          </cell>
          <cell r="Q1849" t="str">
            <v>Direct to Outpatient Commitment</v>
          </cell>
          <cell r="R1849" t="str">
            <v>Other outpatient and residential non state facilit</v>
          </cell>
          <cell r="S1849" t="str">
            <v>Private residence</v>
          </cell>
          <cell r="T1849" t="str">
            <v>MH</v>
          </cell>
          <cell r="U1849" t="str">
            <v>Onslow</v>
          </cell>
          <cell r="V1849" t="str">
            <v>Onslow</v>
          </cell>
          <cell r="W1849" t="str">
            <v>Onslow</v>
          </cell>
          <cell r="X1849" t="str">
            <v>Onslow Carteret</v>
          </cell>
          <cell r="Y1849" t="str">
            <v>Onslow-Carteret</v>
          </cell>
          <cell r="AA1849" t="str">
            <v>SELF PAY</v>
          </cell>
          <cell r="AB1849" t="str">
            <v>SELF PAY</v>
          </cell>
          <cell r="AK1849" t="str">
            <v>Self</v>
          </cell>
          <cell r="AL1849">
            <v>22.75068493150685</v>
          </cell>
          <cell r="AM1849">
            <v>697</v>
          </cell>
          <cell r="AN1849">
            <v>0</v>
          </cell>
          <cell r="AO1849">
            <v>0</v>
          </cell>
          <cell r="AP1849" t="str">
            <v>.</v>
          </cell>
          <cell r="AQ1849" t="str">
            <v>.</v>
          </cell>
          <cell r="AR1849" t="str">
            <v>Not Seen</v>
          </cell>
          <cell r="AS1849">
            <v>0</v>
          </cell>
          <cell r="AT1849">
            <v>0</v>
          </cell>
          <cell r="AU1849">
            <v>1</v>
          </cell>
          <cell r="AV1849" t="b">
            <v>1</v>
          </cell>
          <cell r="AW1849" t="b">
            <v>1</v>
          </cell>
          <cell r="AX1849" t="b">
            <v>1</v>
          </cell>
          <cell r="AY1849" t="b">
            <v>0</v>
          </cell>
          <cell r="AZ1849">
            <v>0</v>
          </cell>
          <cell r="BA1849" t="b">
            <v>1</v>
          </cell>
          <cell r="BB1849" t="b">
            <v>1</v>
          </cell>
          <cell r="BC1849">
            <v>1</v>
          </cell>
        </row>
        <row r="1850">
          <cell r="A1850" t="str">
            <v>1</v>
          </cell>
          <cell r="B1850" t="str">
            <v>2011/02/22</v>
          </cell>
          <cell r="C1850" t="str">
            <v>2011/03/15</v>
          </cell>
          <cell r="D1850">
            <v>0</v>
          </cell>
          <cell r="E1850">
            <v>206812</v>
          </cell>
          <cell r="F1850" t="str">
            <v>F</v>
          </cell>
          <cell r="G1850" t="str">
            <v>T</v>
          </cell>
          <cell r="H1850" t="str">
            <v>1946/10/30</v>
          </cell>
          <cell r="I1850" t="str">
            <v>Psych Hospital</v>
          </cell>
          <cell r="J1850" t="str">
            <v>Cherry</v>
          </cell>
          <cell r="K1850" t="str">
            <v>900715360T</v>
          </cell>
          <cell r="L1850" t="str">
            <v>900715360T</v>
          </cell>
          <cell r="M1850" t="str">
            <v>1105706</v>
          </cell>
          <cell r="N1850" t="str">
            <v>East</v>
          </cell>
          <cell r="O1850" t="str">
            <v>304</v>
          </cell>
          <cell r="P1850" t="str">
            <v>Southeastern Regional</v>
          </cell>
          <cell r="Q1850" t="str">
            <v>Direct to Outpatient Commitment</v>
          </cell>
          <cell r="R1850" t="str">
            <v>Other outpatient and residential non state facilit</v>
          </cell>
          <cell r="S1850" t="str">
            <v>Private residence</v>
          </cell>
          <cell r="T1850" t="str">
            <v>MH</v>
          </cell>
          <cell r="U1850" t="str">
            <v>Robeson</v>
          </cell>
          <cell r="V1850" t="str">
            <v>Robeson</v>
          </cell>
          <cell r="W1850" t="str">
            <v>Robeson</v>
          </cell>
          <cell r="X1850" t="str">
            <v>Southeastern Regional</v>
          </cell>
          <cell r="Y1850" t="str">
            <v>Southeastern Regional</v>
          </cell>
          <cell r="AA1850" t="str">
            <v>MEDICARE PART A</v>
          </cell>
          <cell r="AB1850" t="str">
            <v>MEDICARE</v>
          </cell>
          <cell r="AC1850" t="str">
            <v>SELF PAY</v>
          </cell>
          <cell r="AD1850" t="str">
            <v>SELF PAY</v>
          </cell>
          <cell r="AE1850" t="str">
            <v>MEDICAID(NC)</v>
          </cell>
          <cell r="AF1850" t="str">
            <v>MEDICAID</v>
          </cell>
          <cell r="AG1850" t="str">
            <v>MEDICARE PART B</v>
          </cell>
          <cell r="AH1850" t="str">
            <v>MEDICARE</v>
          </cell>
          <cell r="AK1850" t="str">
            <v>Medicaid</v>
          </cell>
          <cell r="AL1850">
            <v>64.794520547945211</v>
          </cell>
          <cell r="AM1850">
            <v>465</v>
          </cell>
          <cell r="AN1850">
            <v>1</v>
          </cell>
          <cell r="AO1850">
            <v>1</v>
          </cell>
          <cell r="AP1850">
            <v>20110405</v>
          </cell>
          <cell r="AQ1850">
            <v>21</v>
          </cell>
          <cell r="AR1850" t="str">
            <v>8-30 Days</v>
          </cell>
          <cell r="AS1850">
            <v>0</v>
          </cell>
          <cell r="AT1850">
            <v>0</v>
          </cell>
          <cell r="AU1850">
            <v>1</v>
          </cell>
          <cell r="AV1850" t="b">
            <v>1</v>
          </cell>
          <cell r="AW1850" t="b">
            <v>1</v>
          </cell>
          <cell r="AX1850" t="b">
            <v>1</v>
          </cell>
          <cell r="AY1850" t="b">
            <v>0</v>
          </cell>
          <cell r="AZ1850">
            <v>0</v>
          </cell>
          <cell r="BA1850" t="b">
            <v>1</v>
          </cell>
          <cell r="BB1850" t="b">
            <v>1</v>
          </cell>
          <cell r="BC1850">
            <v>1</v>
          </cell>
        </row>
        <row r="1851">
          <cell r="A1851" t="str">
            <v>H</v>
          </cell>
          <cell r="B1851" t="str">
            <v>2011/03/09</v>
          </cell>
          <cell r="C1851" t="str">
            <v>2011/03/25</v>
          </cell>
          <cell r="D1851">
            <v>0</v>
          </cell>
          <cell r="E1851">
            <v>2149702</v>
          </cell>
          <cell r="F1851" t="str">
            <v>F</v>
          </cell>
          <cell r="G1851" t="str">
            <v>T</v>
          </cell>
          <cell r="H1851" t="str">
            <v>1983/10/09</v>
          </cell>
          <cell r="I1851" t="str">
            <v>ADATC</v>
          </cell>
          <cell r="J1851" t="str">
            <v>J F Keith ADATC</v>
          </cell>
          <cell r="K1851" t="str">
            <v>947206529P</v>
          </cell>
          <cell r="M1851" t="str">
            <v>1105707</v>
          </cell>
          <cell r="N1851" t="str">
            <v>West</v>
          </cell>
          <cell r="O1851" t="str">
            <v>201</v>
          </cell>
          <cell r="P1851" t="str">
            <v>Crossroads</v>
          </cell>
          <cell r="Q1851" t="str">
            <v>Program Completion ADATC only</v>
          </cell>
          <cell r="R1851" t="str">
            <v>Other outpatient and residential non state facilit</v>
          </cell>
          <cell r="S1851" t="str">
            <v>Private residence</v>
          </cell>
          <cell r="T1851" t="str">
            <v>SA</v>
          </cell>
          <cell r="U1851" t="str">
            <v>Iredell</v>
          </cell>
          <cell r="V1851" t="str">
            <v>Iredell</v>
          </cell>
          <cell r="W1851" t="str">
            <v>Iredell</v>
          </cell>
          <cell r="X1851" t="str">
            <v>Crossroads</v>
          </cell>
          <cell r="Y1851" t="str">
            <v>Crossroads</v>
          </cell>
          <cell r="AA1851" t="str">
            <v>SELF PAY</v>
          </cell>
          <cell r="AB1851" t="str">
            <v>SELF PAY</v>
          </cell>
          <cell r="AK1851" t="str">
            <v>Self</v>
          </cell>
          <cell r="AL1851">
            <v>27.827397260273973</v>
          </cell>
          <cell r="AM1851">
            <v>1540</v>
          </cell>
          <cell r="AN1851">
            <v>1</v>
          </cell>
          <cell r="AO1851">
            <v>1</v>
          </cell>
          <cell r="AP1851">
            <v>20110329</v>
          </cell>
          <cell r="AQ1851">
            <v>4</v>
          </cell>
          <cell r="AR1851" t="str">
            <v>0-7 Days</v>
          </cell>
          <cell r="AS1851">
            <v>0</v>
          </cell>
          <cell r="AT1851">
            <v>0</v>
          </cell>
          <cell r="AU1851">
            <v>0</v>
          </cell>
          <cell r="AV1851" t="b">
            <v>0</v>
          </cell>
          <cell r="AW1851" t="b">
            <v>1</v>
          </cell>
          <cell r="AX1851" t="b">
            <v>1</v>
          </cell>
          <cell r="AY1851" t="b">
            <v>0</v>
          </cell>
          <cell r="AZ1851">
            <v>1</v>
          </cell>
          <cell r="BA1851" t="b">
            <v>1</v>
          </cell>
          <cell r="BB1851" t="b">
            <v>1</v>
          </cell>
          <cell r="BC1851">
            <v>1</v>
          </cell>
        </row>
        <row r="1852">
          <cell r="A1852" t="str">
            <v>Q</v>
          </cell>
          <cell r="B1852" t="str">
            <v>2011/02/21</v>
          </cell>
          <cell r="C1852" t="str">
            <v>2011/02/28</v>
          </cell>
          <cell r="D1852">
            <v>0</v>
          </cell>
          <cell r="E1852">
            <v>2309356</v>
          </cell>
          <cell r="F1852" t="str">
            <v>F</v>
          </cell>
          <cell r="G1852" t="str">
            <v>T</v>
          </cell>
          <cell r="H1852" t="str">
            <v>1976/11/01</v>
          </cell>
          <cell r="I1852" t="str">
            <v>ADATC</v>
          </cell>
          <cell r="J1852" t="str">
            <v>W.B. Jones ADATC</v>
          </cell>
          <cell r="K1852" t="str">
            <v>901366470T</v>
          </cell>
          <cell r="M1852" t="str">
            <v>1105708</v>
          </cell>
          <cell r="N1852" t="str">
            <v>East</v>
          </cell>
          <cell r="O1852" t="str">
            <v>407</v>
          </cell>
          <cell r="P1852" t="str">
            <v>ECBH</v>
          </cell>
          <cell r="Q1852" t="str">
            <v>Program Completion ADATC only</v>
          </cell>
          <cell r="R1852" t="str">
            <v>Other outpatient and residential non state facilit</v>
          </cell>
          <cell r="S1852" t="str">
            <v>Private residence</v>
          </cell>
          <cell r="T1852" t="str">
            <v>SA</v>
          </cell>
          <cell r="U1852" t="str">
            <v>Pitt</v>
          </cell>
          <cell r="V1852" t="str">
            <v>Pitt</v>
          </cell>
          <cell r="W1852" t="str">
            <v>Pitt</v>
          </cell>
          <cell r="X1852" t="str">
            <v>ECBH</v>
          </cell>
          <cell r="Y1852" t="str">
            <v>East Carolina Behavioral Health</v>
          </cell>
          <cell r="AA1852" t="str">
            <v>SELF PAY</v>
          </cell>
          <cell r="AB1852" t="str">
            <v>SELF PAY</v>
          </cell>
          <cell r="AK1852" t="str">
            <v>Self</v>
          </cell>
          <cell r="AL1852">
            <v>34.767123287671232</v>
          </cell>
          <cell r="AM1852">
            <v>2085</v>
          </cell>
          <cell r="AN1852">
            <v>0</v>
          </cell>
          <cell r="AO1852">
            <v>0</v>
          </cell>
          <cell r="AP1852" t="str">
            <v>.</v>
          </cell>
          <cell r="AQ1852" t="str">
            <v>.</v>
          </cell>
          <cell r="AR1852" t="str">
            <v>Not Seen</v>
          </cell>
          <cell r="AS1852">
            <v>0</v>
          </cell>
          <cell r="AT1852">
            <v>0</v>
          </cell>
          <cell r="AU1852">
            <v>0</v>
          </cell>
          <cell r="AV1852" t="b">
            <v>0</v>
          </cell>
          <cell r="AW1852" t="b">
            <v>1</v>
          </cell>
          <cell r="AX1852" t="b">
            <v>1</v>
          </cell>
          <cell r="AY1852" t="b">
            <v>0</v>
          </cell>
          <cell r="AZ1852">
            <v>1</v>
          </cell>
          <cell r="BA1852" t="b">
            <v>1</v>
          </cell>
          <cell r="BB1852" t="b">
            <v>1</v>
          </cell>
          <cell r="BC1852">
            <v>1</v>
          </cell>
        </row>
        <row r="1853">
          <cell r="A1853" t="str">
            <v>Q</v>
          </cell>
          <cell r="B1853" t="str">
            <v>2011/02/21</v>
          </cell>
          <cell r="C1853" t="str">
            <v>2011/02/28</v>
          </cell>
          <cell r="D1853">
            <v>0</v>
          </cell>
          <cell r="E1853">
            <v>2309357</v>
          </cell>
          <cell r="F1853" t="str">
            <v>M</v>
          </cell>
          <cell r="G1853" t="str">
            <v>T</v>
          </cell>
          <cell r="H1853" t="str">
            <v>1976/01/14</v>
          </cell>
          <cell r="I1853" t="str">
            <v>ADATC</v>
          </cell>
          <cell r="J1853" t="str">
            <v>W.B. Jones ADATC</v>
          </cell>
          <cell r="K1853" t="str">
            <v>945081450N</v>
          </cell>
          <cell r="M1853" t="str">
            <v>1105709</v>
          </cell>
          <cell r="N1853" t="str">
            <v>East</v>
          </cell>
          <cell r="O1853" t="str">
            <v>304</v>
          </cell>
          <cell r="P1853" t="str">
            <v>Southeastern Regional</v>
          </cell>
          <cell r="Q1853" t="str">
            <v>Program Completion ADATC only</v>
          </cell>
          <cell r="R1853" t="str">
            <v>Other outpatient and residential non state facilit</v>
          </cell>
          <cell r="S1853" t="str">
            <v>Private residence</v>
          </cell>
          <cell r="T1853" t="str">
            <v>SA</v>
          </cell>
          <cell r="U1853" t="str">
            <v>Robeson</v>
          </cell>
          <cell r="V1853" t="str">
            <v>Robeson</v>
          </cell>
          <cell r="W1853" t="str">
            <v>Robeson</v>
          </cell>
          <cell r="X1853" t="str">
            <v>Southeastern Regional</v>
          </cell>
          <cell r="Y1853" t="str">
            <v>Southeastern Regional</v>
          </cell>
          <cell r="AA1853" t="str">
            <v>SELF PAY</v>
          </cell>
          <cell r="AB1853" t="str">
            <v>SELF PAY</v>
          </cell>
          <cell r="AK1853" t="str">
            <v>Self</v>
          </cell>
          <cell r="AL1853">
            <v>35.56712328767123</v>
          </cell>
          <cell r="AM1853">
            <v>2086</v>
          </cell>
          <cell r="AN1853">
            <v>0</v>
          </cell>
          <cell r="AO1853">
            <v>0</v>
          </cell>
          <cell r="AP1853" t="str">
            <v>.</v>
          </cell>
          <cell r="AQ1853" t="str">
            <v>.</v>
          </cell>
          <cell r="AR1853" t="str">
            <v>Not Seen</v>
          </cell>
          <cell r="AS1853">
            <v>0</v>
          </cell>
          <cell r="AT1853">
            <v>0</v>
          </cell>
          <cell r="AU1853">
            <v>0</v>
          </cell>
          <cell r="AV1853" t="b">
            <v>0</v>
          </cell>
          <cell r="AW1853" t="b">
            <v>1</v>
          </cell>
          <cell r="AX1853" t="b">
            <v>1</v>
          </cell>
          <cell r="AY1853" t="b">
            <v>0</v>
          </cell>
          <cell r="AZ1853">
            <v>1</v>
          </cell>
          <cell r="BA1853" t="b">
            <v>1</v>
          </cell>
          <cell r="BB1853" t="b">
            <v>1</v>
          </cell>
          <cell r="BC1853">
            <v>1</v>
          </cell>
        </row>
        <row r="1854">
          <cell r="A1854" t="str">
            <v>H</v>
          </cell>
          <cell r="B1854" t="str">
            <v>2011/02/22</v>
          </cell>
          <cell r="C1854" t="str">
            <v>2011/03/15</v>
          </cell>
          <cell r="D1854">
            <v>0</v>
          </cell>
          <cell r="E1854">
            <v>2309358</v>
          </cell>
          <cell r="F1854" t="str">
            <v>M</v>
          </cell>
          <cell r="G1854" t="str">
            <v>T</v>
          </cell>
          <cell r="H1854" t="str">
            <v>1971/12/14</v>
          </cell>
          <cell r="I1854" t="str">
            <v>ADATC</v>
          </cell>
          <cell r="J1854" t="str">
            <v>J F Keith ADATC</v>
          </cell>
          <cell r="K1854" t="str">
            <v>951761742T</v>
          </cell>
          <cell r="M1854" t="str">
            <v>1105710</v>
          </cell>
          <cell r="N1854" t="str">
            <v>West</v>
          </cell>
          <cell r="O1854" t="str">
            <v>109</v>
          </cell>
          <cell r="P1854" t="str">
            <v>Mental Health Partners</v>
          </cell>
          <cell r="Q1854" t="str">
            <v>Program Completion ADATC only</v>
          </cell>
          <cell r="R1854" t="str">
            <v>Other outpatient and residential non state facilit</v>
          </cell>
          <cell r="S1854" t="str">
            <v>Private residence</v>
          </cell>
          <cell r="T1854" t="str">
            <v>SA</v>
          </cell>
          <cell r="U1854" t="str">
            <v>Catawba</v>
          </cell>
          <cell r="V1854" t="str">
            <v>Catawba</v>
          </cell>
          <cell r="W1854" t="str">
            <v>Catawba</v>
          </cell>
          <cell r="X1854" t="str">
            <v>Mental Health Partners</v>
          </cell>
          <cell r="Y1854" t="str">
            <v>Mental Health Partners</v>
          </cell>
          <cell r="AA1854" t="str">
            <v>SELF PAY</v>
          </cell>
          <cell r="AB1854" t="str">
            <v>SELF PAY</v>
          </cell>
          <cell r="AK1854" t="str">
            <v>Self</v>
          </cell>
          <cell r="AL1854">
            <v>39.654794520547945</v>
          </cell>
          <cell r="AM1854">
            <v>1672</v>
          </cell>
          <cell r="AN1854">
            <v>1</v>
          </cell>
          <cell r="AO1854">
            <v>1</v>
          </cell>
          <cell r="AP1854">
            <v>20110317</v>
          </cell>
          <cell r="AQ1854">
            <v>2</v>
          </cell>
          <cell r="AR1854" t="str">
            <v>0-7 Days</v>
          </cell>
          <cell r="AS1854">
            <v>0</v>
          </cell>
          <cell r="AT1854">
            <v>0</v>
          </cell>
          <cell r="AU1854">
            <v>0</v>
          </cell>
          <cell r="AV1854" t="b">
            <v>0</v>
          </cell>
          <cell r="AW1854" t="b">
            <v>1</v>
          </cell>
          <cell r="AX1854" t="b">
            <v>1</v>
          </cell>
          <cell r="AY1854" t="b">
            <v>0</v>
          </cell>
          <cell r="AZ1854">
            <v>1</v>
          </cell>
          <cell r="BA1854" t="b">
            <v>1</v>
          </cell>
          <cell r="BB1854" t="b">
            <v>1</v>
          </cell>
          <cell r="BC1854">
            <v>1</v>
          </cell>
        </row>
        <row r="1855">
          <cell r="A1855" t="str">
            <v>1</v>
          </cell>
          <cell r="B1855" t="str">
            <v>2011/02/22</v>
          </cell>
          <cell r="C1855" t="str">
            <v>2011/02/25</v>
          </cell>
          <cell r="D1855">
            <v>0</v>
          </cell>
          <cell r="E1855">
            <v>2309360</v>
          </cell>
          <cell r="F1855" t="str">
            <v>F</v>
          </cell>
          <cell r="G1855" t="str">
            <v>T</v>
          </cell>
          <cell r="H1855" t="str">
            <v>1991/01/18</v>
          </cell>
          <cell r="I1855" t="str">
            <v>Psych Hospital</v>
          </cell>
          <cell r="J1855" t="str">
            <v>Cherry</v>
          </cell>
          <cell r="K1855" t="str">
            <v>946689637R</v>
          </cell>
          <cell r="L1855" t="str">
            <v>946689637R</v>
          </cell>
          <cell r="M1855" t="str">
            <v>1105712</v>
          </cell>
          <cell r="N1855" t="str">
            <v>East</v>
          </cell>
          <cell r="O1855" t="str">
            <v>401</v>
          </cell>
          <cell r="P1855" t="str">
            <v>Southeastern Center</v>
          </cell>
          <cell r="Q1855" t="str">
            <v>Direct with Approval</v>
          </cell>
          <cell r="R1855" t="str">
            <v>Other outpatient and residential non state facilit</v>
          </cell>
          <cell r="S1855" t="str">
            <v>Foster family alternative family living</v>
          </cell>
          <cell r="T1855" t="str">
            <v>MH</v>
          </cell>
          <cell r="U1855" t="str">
            <v>New Hanover</v>
          </cell>
          <cell r="V1855" t="str">
            <v>New Hanover</v>
          </cell>
          <cell r="W1855" t="str">
            <v>New Hanover</v>
          </cell>
          <cell r="X1855" t="str">
            <v>Southeastern Center</v>
          </cell>
          <cell r="Y1855" t="str">
            <v>Southeastern Center</v>
          </cell>
          <cell r="AA1855" t="str">
            <v>MEDICAID(NC)</v>
          </cell>
          <cell r="AB1855" t="str">
            <v>MEDICAID</v>
          </cell>
          <cell r="AC1855" t="str">
            <v>SELF PAY</v>
          </cell>
          <cell r="AD1855" t="str">
            <v>SELF PAY</v>
          </cell>
          <cell r="AK1855" t="str">
            <v>Medicaid</v>
          </cell>
          <cell r="AL1855">
            <v>20.545205479452054</v>
          </cell>
          <cell r="AM1855">
            <v>737</v>
          </cell>
          <cell r="AN1855">
            <v>1</v>
          </cell>
          <cell r="AO1855">
            <v>1</v>
          </cell>
          <cell r="AP1855">
            <v>20110225</v>
          </cell>
          <cell r="AQ1855">
            <v>0</v>
          </cell>
          <cell r="AR1855" t="str">
            <v>0-7 Days</v>
          </cell>
          <cell r="AS1855">
            <v>0</v>
          </cell>
          <cell r="AT1855">
            <v>0</v>
          </cell>
          <cell r="AU1855">
            <v>1</v>
          </cell>
          <cell r="AV1855" t="b">
            <v>1</v>
          </cell>
          <cell r="AW1855" t="b">
            <v>1</v>
          </cell>
          <cell r="AX1855" t="b">
            <v>1</v>
          </cell>
          <cell r="AY1855" t="b">
            <v>0</v>
          </cell>
          <cell r="AZ1855">
            <v>0</v>
          </cell>
          <cell r="BA1855" t="b">
            <v>1</v>
          </cell>
          <cell r="BB1855" t="b">
            <v>1</v>
          </cell>
          <cell r="BC1855">
            <v>1</v>
          </cell>
        </row>
        <row r="1856">
          <cell r="A1856" t="str">
            <v>1</v>
          </cell>
          <cell r="B1856" t="str">
            <v>2011/02/22</v>
          </cell>
          <cell r="C1856" t="str">
            <v>2011/03/04</v>
          </cell>
          <cell r="D1856">
            <v>0</v>
          </cell>
          <cell r="E1856">
            <v>2285433</v>
          </cell>
          <cell r="F1856" t="str">
            <v>M</v>
          </cell>
          <cell r="G1856" t="str">
            <v>T</v>
          </cell>
          <cell r="H1856" t="str">
            <v>1980/11/21</v>
          </cell>
          <cell r="I1856" t="str">
            <v>Psych Hospital</v>
          </cell>
          <cell r="J1856" t="str">
            <v>Cherry</v>
          </cell>
          <cell r="K1856" t="str">
            <v>951684630L</v>
          </cell>
          <cell r="M1856" t="str">
            <v>1105713</v>
          </cell>
          <cell r="N1856" t="str">
            <v>East</v>
          </cell>
          <cell r="O1856" t="str">
            <v>401</v>
          </cell>
          <cell r="P1856" t="str">
            <v>Southeastern Center</v>
          </cell>
          <cell r="Q1856" t="str">
            <v>Direct to Outpatient Commitment</v>
          </cell>
          <cell r="R1856" t="str">
            <v>Other outpatient and residential non state facilit</v>
          </cell>
          <cell r="S1856" t="str">
            <v>Homeless(street vehicle shelter for homeless)</v>
          </cell>
          <cell r="T1856" t="str">
            <v>MH</v>
          </cell>
          <cell r="U1856" t="str">
            <v>New Hanover</v>
          </cell>
          <cell r="V1856" t="str">
            <v>New Hanover</v>
          </cell>
          <cell r="W1856" t="str">
            <v>Johnston</v>
          </cell>
          <cell r="X1856" t="str">
            <v>Johnston</v>
          </cell>
          <cell r="Y1856" t="str">
            <v>Johnston</v>
          </cell>
          <cell r="AA1856" t="str">
            <v>SELF PAY</v>
          </cell>
          <cell r="AB1856" t="str">
            <v>SELF PAY</v>
          </cell>
          <cell r="AK1856" t="str">
            <v>Self</v>
          </cell>
          <cell r="AL1856">
            <v>30.709589041095889</v>
          </cell>
          <cell r="AM1856">
            <v>670</v>
          </cell>
          <cell r="AN1856">
            <v>1</v>
          </cell>
          <cell r="AO1856">
            <v>1</v>
          </cell>
          <cell r="AP1856">
            <v>20110309</v>
          </cell>
          <cell r="AQ1856">
            <v>5</v>
          </cell>
          <cell r="AR1856" t="str">
            <v>0-7 Days</v>
          </cell>
          <cell r="AS1856">
            <v>0</v>
          </cell>
          <cell r="AT1856">
            <v>0</v>
          </cell>
          <cell r="AU1856">
            <v>1</v>
          </cell>
          <cell r="AV1856" t="b">
            <v>1</v>
          </cell>
          <cell r="AW1856" t="b">
            <v>1</v>
          </cell>
          <cell r="AX1856" t="b">
            <v>1</v>
          </cell>
          <cell r="AY1856" t="b">
            <v>0</v>
          </cell>
          <cell r="AZ1856">
            <v>0</v>
          </cell>
          <cell r="BA1856" t="b">
            <v>1</v>
          </cell>
          <cell r="BB1856" t="b">
            <v>1</v>
          </cell>
          <cell r="BC1856">
            <v>1</v>
          </cell>
        </row>
        <row r="1857">
          <cell r="A1857" t="str">
            <v>H</v>
          </cell>
          <cell r="B1857" t="str">
            <v>2011/02/22</v>
          </cell>
          <cell r="C1857" t="str">
            <v>2011/03/05</v>
          </cell>
          <cell r="D1857">
            <v>0</v>
          </cell>
          <cell r="E1857">
            <v>2303403</v>
          </cell>
          <cell r="F1857" t="str">
            <v>F</v>
          </cell>
          <cell r="G1857" t="str">
            <v>T</v>
          </cell>
          <cell r="H1857" t="str">
            <v>1972/02/27</v>
          </cell>
          <cell r="I1857" t="str">
            <v>ADATC</v>
          </cell>
          <cell r="J1857" t="str">
            <v>J F Keith ADATC</v>
          </cell>
          <cell r="K1857" t="str">
            <v>949953859N</v>
          </cell>
          <cell r="M1857" t="str">
            <v>1105714</v>
          </cell>
          <cell r="N1857" t="str">
            <v>West</v>
          </cell>
          <cell r="O1857" t="str">
            <v>110</v>
          </cell>
          <cell r="P1857" t="str">
            <v>Mecklenburg</v>
          </cell>
          <cell r="Q1857" t="str">
            <v>Program Completion ADATC only</v>
          </cell>
          <cell r="R1857" t="str">
            <v>Other outpatient and residential non state facilit</v>
          </cell>
          <cell r="S1857" t="str">
            <v>Private residence</v>
          </cell>
          <cell r="T1857" t="str">
            <v>SA</v>
          </cell>
          <cell r="U1857" t="str">
            <v>Mecklenburg</v>
          </cell>
          <cell r="V1857" t="str">
            <v>Mecklenburg</v>
          </cell>
          <cell r="W1857" t="str">
            <v>Mecklenburg</v>
          </cell>
          <cell r="X1857" t="str">
            <v>Mecklenburg</v>
          </cell>
          <cell r="Y1857" t="str">
            <v>Mecklenburg</v>
          </cell>
          <cell r="AA1857" t="str">
            <v>OTHER COMMERCIAL</v>
          </cell>
          <cell r="AB1857" t="str">
            <v>COMMERCIAL</v>
          </cell>
          <cell r="AC1857" t="str">
            <v>SELF PAY</v>
          </cell>
          <cell r="AD1857" t="str">
            <v>SELF PAY</v>
          </cell>
          <cell r="AK1857" t="str">
            <v>Private</v>
          </cell>
          <cell r="AL1857">
            <v>39.449315068493149</v>
          </cell>
          <cell r="AM1857">
            <v>1657</v>
          </cell>
          <cell r="AN1857">
            <v>0</v>
          </cell>
          <cell r="AO1857">
            <v>0</v>
          </cell>
          <cell r="AP1857" t="str">
            <v>.</v>
          </cell>
          <cell r="AQ1857" t="str">
            <v>.</v>
          </cell>
          <cell r="AR1857" t="str">
            <v>Not Seen</v>
          </cell>
          <cell r="AS1857">
            <v>0</v>
          </cell>
          <cell r="AT1857">
            <v>0</v>
          </cell>
          <cell r="AU1857">
            <v>0</v>
          </cell>
          <cell r="AV1857" t="b">
            <v>0</v>
          </cell>
          <cell r="AW1857" t="b">
            <v>1</v>
          </cell>
          <cell r="AX1857" t="b">
            <v>1</v>
          </cell>
          <cell r="AY1857" t="b">
            <v>0</v>
          </cell>
          <cell r="AZ1857">
            <v>1</v>
          </cell>
          <cell r="BA1857" t="b">
            <v>1</v>
          </cell>
          <cell r="BB1857" t="b">
            <v>1</v>
          </cell>
          <cell r="BC1857">
            <v>1</v>
          </cell>
        </row>
        <row r="1858">
          <cell r="A1858" t="str">
            <v>Q</v>
          </cell>
          <cell r="B1858" t="str">
            <v>2011/02/23</v>
          </cell>
          <cell r="C1858" t="str">
            <v>2011/03/11</v>
          </cell>
          <cell r="D1858">
            <v>0</v>
          </cell>
          <cell r="E1858">
            <v>160674</v>
          </cell>
          <cell r="F1858" t="str">
            <v>M</v>
          </cell>
          <cell r="G1858" t="str">
            <v>T</v>
          </cell>
          <cell r="H1858" t="str">
            <v>1964/07/07</v>
          </cell>
          <cell r="I1858" t="str">
            <v>ADATC</v>
          </cell>
          <cell r="J1858" t="str">
            <v>W.B. Jones ADATC</v>
          </cell>
          <cell r="K1858" t="str">
            <v>945458570N</v>
          </cell>
          <cell r="L1858" t="str">
            <v>945458570N</v>
          </cell>
          <cell r="M1858" t="str">
            <v>1105715</v>
          </cell>
          <cell r="N1858" t="str">
            <v>East</v>
          </cell>
          <cell r="O1858" t="str">
            <v>405</v>
          </cell>
          <cell r="P1858" t="str">
            <v>Beacon Center</v>
          </cell>
          <cell r="Q1858" t="str">
            <v>Program Completion ADATC only</v>
          </cell>
          <cell r="R1858" t="str">
            <v>Other outpatient and residential non state facilit</v>
          </cell>
          <cell r="S1858" t="str">
            <v>Residental facility excluding nursing homes(halfwa</v>
          </cell>
          <cell r="T1858" t="str">
            <v>SA</v>
          </cell>
          <cell r="U1858" t="str">
            <v>Nash</v>
          </cell>
          <cell r="V1858" t="str">
            <v>Nash</v>
          </cell>
          <cell r="W1858" t="str">
            <v>New Hanover</v>
          </cell>
          <cell r="X1858" t="str">
            <v>Southeastern Center</v>
          </cell>
          <cell r="Y1858" t="str">
            <v>Southeastern Center</v>
          </cell>
          <cell r="AA1858" t="str">
            <v>SELF PAY</v>
          </cell>
          <cell r="AB1858" t="str">
            <v>SELF PAY</v>
          </cell>
          <cell r="AK1858" t="str">
            <v>Self</v>
          </cell>
          <cell r="AL1858">
            <v>47.095890410958901</v>
          </cell>
          <cell r="AM1858">
            <v>1718</v>
          </cell>
          <cell r="AN1858">
            <v>0</v>
          </cell>
          <cell r="AO1858">
            <v>0</v>
          </cell>
          <cell r="AP1858" t="str">
            <v>.</v>
          </cell>
          <cell r="AQ1858" t="str">
            <v>.</v>
          </cell>
          <cell r="AR1858" t="str">
            <v>Not Seen</v>
          </cell>
          <cell r="AS1858">
            <v>0</v>
          </cell>
          <cell r="AT1858">
            <v>0</v>
          </cell>
          <cell r="AU1858">
            <v>0</v>
          </cell>
          <cell r="AV1858" t="b">
            <v>0</v>
          </cell>
          <cell r="AW1858" t="b">
            <v>1</v>
          </cell>
          <cell r="AX1858" t="b">
            <v>1</v>
          </cell>
          <cell r="AY1858" t="b">
            <v>0</v>
          </cell>
          <cell r="AZ1858">
            <v>1</v>
          </cell>
          <cell r="BA1858" t="b">
            <v>1</v>
          </cell>
          <cell r="BB1858" t="b">
            <v>1</v>
          </cell>
          <cell r="BC1858">
            <v>1</v>
          </cell>
        </row>
        <row r="1859">
          <cell r="A1859" t="str">
            <v>0</v>
          </cell>
          <cell r="B1859" t="str">
            <v>2011/02/22</v>
          </cell>
          <cell r="C1859" t="str">
            <v>2011/03/04</v>
          </cell>
          <cell r="D1859">
            <v>0</v>
          </cell>
          <cell r="E1859">
            <v>2309361</v>
          </cell>
          <cell r="F1859" t="str">
            <v>F</v>
          </cell>
          <cell r="G1859" t="str">
            <v>T</v>
          </cell>
          <cell r="H1859" t="str">
            <v>1939/02/01</v>
          </cell>
          <cell r="I1859" t="str">
            <v>Psych Hospital</v>
          </cell>
          <cell r="J1859" t="str">
            <v>Central Regional Hospital</v>
          </cell>
          <cell r="K1859" t="str">
            <v>951808074R</v>
          </cell>
          <cell r="M1859" t="str">
            <v>1105718</v>
          </cell>
          <cell r="N1859" t="str">
            <v>C</v>
          </cell>
          <cell r="O1859" t="str">
            <v>204</v>
          </cell>
          <cell r="P1859" t="str">
            <v>Guilford</v>
          </cell>
          <cell r="Q1859" t="str">
            <v>Direct with Approval</v>
          </cell>
          <cell r="R1859" t="str">
            <v>Other outpatient and residential non state facilit</v>
          </cell>
          <cell r="S1859" t="str">
            <v>Private residence</v>
          </cell>
          <cell r="T1859" t="str">
            <v>MH</v>
          </cell>
          <cell r="U1859" t="str">
            <v>Guilford</v>
          </cell>
          <cell r="V1859" t="str">
            <v>Guilford</v>
          </cell>
          <cell r="W1859" t="str">
            <v>Guilford</v>
          </cell>
          <cell r="X1859" t="str">
            <v>Guilford</v>
          </cell>
          <cell r="Y1859" t="str">
            <v>Guilford Center</v>
          </cell>
          <cell r="AA1859" t="str">
            <v>MEDICARE PART A</v>
          </cell>
          <cell r="AB1859" t="str">
            <v>MEDICARE</v>
          </cell>
          <cell r="AC1859" t="str">
            <v>SELF PAY</v>
          </cell>
          <cell r="AD1859" t="str">
            <v>SELF PAY</v>
          </cell>
          <cell r="AE1859" t="str">
            <v>MEDICARE PART B</v>
          </cell>
          <cell r="AF1859" t="str">
            <v>MEDICARE</v>
          </cell>
          <cell r="AK1859" t="str">
            <v>Medicare</v>
          </cell>
          <cell r="AL1859">
            <v>72.542465753424651</v>
          </cell>
          <cell r="AM1859">
            <v>423</v>
          </cell>
          <cell r="AN1859">
            <v>0</v>
          </cell>
          <cell r="AO1859">
            <v>0</v>
          </cell>
          <cell r="AP1859" t="str">
            <v>.</v>
          </cell>
          <cell r="AQ1859" t="str">
            <v>.</v>
          </cell>
          <cell r="AR1859" t="str">
            <v>Not Seen</v>
          </cell>
          <cell r="AS1859">
            <v>0</v>
          </cell>
          <cell r="AT1859">
            <v>0</v>
          </cell>
          <cell r="AU1859">
            <v>1</v>
          </cell>
          <cell r="AV1859" t="b">
            <v>1</v>
          </cell>
          <cell r="AW1859" t="b">
            <v>1</v>
          </cell>
          <cell r="AX1859" t="b">
            <v>1</v>
          </cell>
          <cell r="AY1859" t="b">
            <v>0</v>
          </cell>
          <cell r="AZ1859">
            <v>0</v>
          </cell>
          <cell r="BA1859" t="b">
            <v>1</v>
          </cell>
          <cell r="BB1859" t="b">
            <v>1</v>
          </cell>
          <cell r="BC1859">
            <v>1</v>
          </cell>
        </row>
        <row r="1860">
          <cell r="A1860" t="str">
            <v>8</v>
          </cell>
          <cell r="B1860" t="str">
            <v>2011/02/22</v>
          </cell>
          <cell r="C1860" t="str">
            <v>2011/03/11</v>
          </cell>
          <cell r="D1860">
            <v>0</v>
          </cell>
          <cell r="E1860">
            <v>2309362</v>
          </cell>
          <cell r="F1860" t="str">
            <v>M</v>
          </cell>
          <cell r="G1860" t="str">
            <v>T</v>
          </cell>
          <cell r="H1860" t="str">
            <v>1943/05/28</v>
          </cell>
          <cell r="I1860" t="str">
            <v>ADATC</v>
          </cell>
          <cell r="J1860" t="str">
            <v>R. J. Blackley ADATC</v>
          </cell>
          <cell r="K1860" t="str">
            <v>945860098R</v>
          </cell>
          <cell r="L1860" t="str">
            <v>945860098R</v>
          </cell>
          <cell r="M1860" t="str">
            <v>1105719</v>
          </cell>
          <cell r="N1860" t="str">
            <v>C</v>
          </cell>
          <cell r="O1860" t="str">
            <v>204</v>
          </cell>
          <cell r="P1860" t="str">
            <v>Guilford</v>
          </cell>
          <cell r="Q1860" t="str">
            <v>Program Completion ADATC only</v>
          </cell>
          <cell r="R1860" t="str">
            <v>Other outpatient and residential non state facilit</v>
          </cell>
          <cell r="S1860" t="str">
            <v>Private residence</v>
          </cell>
          <cell r="T1860" t="str">
            <v>SA</v>
          </cell>
          <cell r="U1860" t="str">
            <v>Guilford</v>
          </cell>
          <cell r="V1860" t="str">
            <v>Guilford</v>
          </cell>
          <cell r="W1860" t="str">
            <v>Guilford</v>
          </cell>
          <cell r="X1860" t="str">
            <v>Guilford</v>
          </cell>
          <cell r="Y1860" t="str">
            <v>Guilford Center</v>
          </cell>
          <cell r="AA1860" t="str">
            <v>SELF PAY</v>
          </cell>
          <cell r="AB1860" t="str">
            <v>SELF PAY</v>
          </cell>
          <cell r="AC1860" t="str">
            <v>MEDICARE PART A</v>
          </cell>
          <cell r="AD1860" t="str">
            <v>MEDICARE</v>
          </cell>
          <cell r="AE1860" t="str">
            <v>MEDICARE PART B</v>
          </cell>
          <cell r="AF1860" t="str">
            <v>MEDICARE</v>
          </cell>
          <cell r="AG1860" t="str">
            <v>MEDICAID(NC)</v>
          </cell>
          <cell r="AH1860" t="str">
            <v>MEDICAID</v>
          </cell>
          <cell r="AK1860" t="str">
            <v>Medicaid</v>
          </cell>
          <cell r="AL1860">
            <v>68.221917808219175</v>
          </cell>
          <cell r="AM1860">
            <v>1289</v>
          </cell>
          <cell r="AN1860">
            <v>1</v>
          </cell>
          <cell r="AO1860">
            <v>1</v>
          </cell>
          <cell r="AP1860">
            <v>20110315</v>
          </cell>
          <cell r="AQ1860">
            <v>4</v>
          </cell>
          <cell r="AR1860" t="str">
            <v>0-7 Days</v>
          </cell>
          <cell r="AS1860">
            <v>0</v>
          </cell>
          <cell r="AT1860">
            <v>0</v>
          </cell>
          <cell r="AU1860">
            <v>0</v>
          </cell>
          <cell r="AV1860" t="b">
            <v>0</v>
          </cell>
          <cell r="AW1860" t="b">
            <v>1</v>
          </cell>
          <cell r="AX1860" t="b">
            <v>1</v>
          </cell>
          <cell r="AY1860" t="b">
            <v>0</v>
          </cell>
          <cell r="AZ1860">
            <v>1</v>
          </cell>
          <cell r="BA1860" t="b">
            <v>1</v>
          </cell>
          <cell r="BB1860" t="b">
            <v>1</v>
          </cell>
          <cell r="BC1860">
            <v>1</v>
          </cell>
        </row>
        <row r="1861">
          <cell r="A1861" t="str">
            <v>H</v>
          </cell>
          <cell r="B1861" t="str">
            <v>2011/02/22</v>
          </cell>
          <cell r="C1861" t="str">
            <v>2011/03/22</v>
          </cell>
          <cell r="D1861">
            <v>0</v>
          </cell>
          <cell r="E1861">
            <v>1197481</v>
          </cell>
          <cell r="F1861" t="str">
            <v>F</v>
          </cell>
          <cell r="G1861" t="str">
            <v>T</v>
          </cell>
          <cell r="H1861" t="str">
            <v>1970/11/09</v>
          </cell>
          <cell r="I1861" t="str">
            <v>ADATC</v>
          </cell>
          <cell r="J1861" t="str">
            <v>J F Keith ADATC</v>
          </cell>
          <cell r="K1861" t="str">
            <v>949097447L</v>
          </cell>
          <cell r="L1861" t="str">
            <v>242157996L</v>
          </cell>
          <cell r="M1861" t="str">
            <v>1105720</v>
          </cell>
          <cell r="N1861" t="str">
            <v>West</v>
          </cell>
          <cell r="O1861" t="str">
            <v>110</v>
          </cell>
          <cell r="P1861" t="str">
            <v>Mecklenburg</v>
          </cell>
          <cell r="Q1861" t="str">
            <v>Program Completion ADATC only</v>
          </cell>
          <cell r="R1861" t="str">
            <v>Other outpatient and residential non state facilit</v>
          </cell>
          <cell r="S1861" t="str">
            <v>Private residence</v>
          </cell>
          <cell r="T1861" t="str">
            <v>SA</v>
          </cell>
          <cell r="U1861" t="str">
            <v>Mecklenburg</v>
          </cell>
          <cell r="V1861" t="str">
            <v>Mecklenburg</v>
          </cell>
          <cell r="W1861" t="str">
            <v>Mecklenburg</v>
          </cell>
          <cell r="X1861" t="str">
            <v>Mecklenburg</v>
          </cell>
          <cell r="Y1861" t="str">
            <v>Mecklenburg</v>
          </cell>
          <cell r="Z1861" t="str">
            <v>131210000033839</v>
          </cell>
          <cell r="AA1861" t="str">
            <v>SELF PAY</v>
          </cell>
          <cell r="AB1861" t="str">
            <v>SELF PAY</v>
          </cell>
          <cell r="AC1861" t="str">
            <v>MEDICAID(CONCURRENT)</v>
          </cell>
          <cell r="AD1861" t="str">
            <v>MEDICAID</v>
          </cell>
          <cell r="AK1861" t="str">
            <v>Medicaid</v>
          </cell>
          <cell r="AL1861">
            <v>40.750684931506846</v>
          </cell>
          <cell r="AM1861">
            <v>1395</v>
          </cell>
          <cell r="AN1861">
            <v>0</v>
          </cell>
          <cell r="AO1861">
            <v>0</v>
          </cell>
          <cell r="AP1861" t="str">
            <v>.</v>
          </cell>
          <cell r="AQ1861" t="str">
            <v>.</v>
          </cell>
          <cell r="AR1861" t="str">
            <v>Not Seen</v>
          </cell>
          <cell r="AS1861">
            <v>0</v>
          </cell>
          <cell r="AT1861">
            <v>0</v>
          </cell>
          <cell r="AU1861">
            <v>0</v>
          </cell>
          <cell r="AV1861" t="b">
            <v>0</v>
          </cell>
          <cell r="AW1861" t="b">
            <v>1</v>
          </cell>
          <cell r="AX1861" t="b">
            <v>1</v>
          </cell>
          <cell r="AY1861" t="b">
            <v>0</v>
          </cell>
          <cell r="AZ1861">
            <v>1</v>
          </cell>
          <cell r="BA1861" t="b">
            <v>1</v>
          </cell>
          <cell r="BB1861" t="b">
            <v>1</v>
          </cell>
          <cell r="BC1861">
            <v>1</v>
          </cell>
        </row>
        <row r="1862">
          <cell r="A1862" t="str">
            <v>8</v>
          </cell>
          <cell r="B1862" t="str">
            <v>2011/02/22</v>
          </cell>
          <cell r="C1862" t="str">
            <v>2011/03/17</v>
          </cell>
          <cell r="D1862">
            <v>0</v>
          </cell>
          <cell r="E1862">
            <v>1895777</v>
          </cell>
          <cell r="F1862" t="str">
            <v>M</v>
          </cell>
          <cell r="G1862" t="str">
            <v>T</v>
          </cell>
          <cell r="H1862" t="str">
            <v>1987/02/28</v>
          </cell>
          <cell r="I1862" t="str">
            <v>ADATC</v>
          </cell>
          <cell r="J1862" t="str">
            <v>R. J. Blackley ADATC</v>
          </cell>
          <cell r="K1862" t="str">
            <v>949508343P</v>
          </cell>
          <cell r="M1862" t="str">
            <v>1105721</v>
          </cell>
          <cell r="N1862" t="str">
            <v>C</v>
          </cell>
          <cell r="O1862" t="str">
            <v>207</v>
          </cell>
          <cell r="P1862" t="str">
            <v>Durham</v>
          </cell>
          <cell r="R1862" t="str">
            <v>Unknown</v>
          </cell>
          <cell r="S1862" t="str">
            <v>Residental facility excluding nursing homes(halfwa</v>
          </cell>
          <cell r="T1862" t="str">
            <v>SA</v>
          </cell>
          <cell r="U1862" t="str">
            <v>Durham</v>
          </cell>
          <cell r="V1862" t="str">
            <v>Durham</v>
          </cell>
          <cell r="W1862" t="str">
            <v>Durham</v>
          </cell>
          <cell r="Y1862" t="str">
            <v>Durham Center</v>
          </cell>
          <cell r="AA1862" t="str">
            <v>SELF PAY</v>
          </cell>
          <cell r="AB1862" t="str">
            <v>SELF PAY</v>
          </cell>
          <cell r="AK1862" t="str">
            <v>Self</v>
          </cell>
          <cell r="AL1862">
            <v>24.435616438356163</v>
          </cell>
          <cell r="AM1862">
            <v>1177</v>
          </cell>
          <cell r="AN1862">
            <v>1</v>
          </cell>
          <cell r="AO1862">
            <v>1</v>
          </cell>
          <cell r="AP1862">
            <v>20110317</v>
          </cell>
          <cell r="AQ1862">
            <v>0</v>
          </cell>
          <cell r="AR1862" t="str">
            <v>0-7 Days</v>
          </cell>
          <cell r="AS1862">
            <v>0</v>
          </cell>
          <cell r="AT1862">
            <v>0</v>
          </cell>
          <cell r="AU1862">
            <v>0</v>
          </cell>
          <cell r="AV1862" t="b">
            <v>0</v>
          </cell>
          <cell r="AW1862" t="b">
            <v>1</v>
          </cell>
          <cell r="AX1862" t="b">
            <v>1</v>
          </cell>
          <cell r="AY1862" t="b">
            <v>1</v>
          </cell>
          <cell r="AZ1862">
            <v>0</v>
          </cell>
          <cell r="BA1862" t="b">
            <v>0</v>
          </cell>
          <cell r="BB1862" t="b">
            <v>1</v>
          </cell>
          <cell r="BC1862">
            <v>1</v>
          </cell>
        </row>
        <row r="1863">
          <cell r="A1863" t="str">
            <v>8</v>
          </cell>
          <cell r="B1863" t="str">
            <v>2011/02/22</v>
          </cell>
          <cell r="C1863" t="str">
            <v>2011/03/03</v>
          </cell>
          <cell r="D1863">
            <v>0</v>
          </cell>
          <cell r="E1863">
            <v>2309363</v>
          </cell>
          <cell r="F1863" t="str">
            <v>M</v>
          </cell>
          <cell r="G1863" t="str">
            <v>T</v>
          </cell>
          <cell r="H1863" t="str">
            <v>1943/11/01</v>
          </cell>
          <cell r="I1863" t="str">
            <v>ADATC</v>
          </cell>
          <cell r="J1863" t="str">
            <v>R. J. Blackley ADATC</v>
          </cell>
          <cell r="K1863" t="str">
            <v>947697912R</v>
          </cell>
          <cell r="M1863" t="str">
            <v>1105722</v>
          </cell>
          <cell r="N1863" t="str">
            <v>C</v>
          </cell>
          <cell r="O1863" t="str">
            <v>208</v>
          </cell>
          <cell r="P1863" t="str">
            <v>Five County</v>
          </cell>
          <cell r="Q1863" t="str">
            <v>staffed Out</v>
          </cell>
          <cell r="R1863" t="str">
            <v>Other outpatient and residential non state facilit</v>
          </cell>
          <cell r="S1863" t="str">
            <v>Private residence</v>
          </cell>
          <cell r="T1863" t="str">
            <v>SA</v>
          </cell>
          <cell r="U1863" t="str">
            <v>Vance</v>
          </cell>
          <cell r="V1863" t="str">
            <v>Vance</v>
          </cell>
          <cell r="W1863" t="str">
            <v>Vance</v>
          </cell>
          <cell r="X1863" t="str">
            <v>Five County</v>
          </cell>
          <cell r="Y1863" t="str">
            <v>Five County</v>
          </cell>
          <cell r="AA1863" t="str">
            <v>SELF PAY</v>
          </cell>
          <cell r="AB1863" t="str">
            <v>SELF PAY</v>
          </cell>
          <cell r="AC1863" t="str">
            <v>MEDICARE PART A</v>
          </cell>
          <cell r="AD1863" t="str">
            <v>MEDICARE</v>
          </cell>
          <cell r="AE1863" t="str">
            <v>MEDICARE PART B</v>
          </cell>
          <cell r="AF1863" t="str">
            <v>MEDICARE</v>
          </cell>
          <cell r="AK1863" t="str">
            <v>Medicare</v>
          </cell>
          <cell r="AL1863">
            <v>67.791780821917811</v>
          </cell>
          <cell r="AM1863">
            <v>1290</v>
          </cell>
          <cell r="AN1863">
            <v>1</v>
          </cell>
          <cell r="AO1863">
            <v>1</v>
          </cell>
          <cell r="AP1863">
            <v>20110519</v>
          </cell>
          <cell r="AQ1863">
            <v>77</v>
          </cell>
          <cell r="AR1863" t="str">
            <v>&gt;60 Days</v>
          </cell>
          <cell r="AS1863">
            <v>0</v>
          </cell>
          <cell r="AT1863">
            <v>0</v>
          </cell>
          <cell r="AU1863">
            <v>0</v>
          </cell>
          <cell r="AV1863" t="b">
            <v>0</v>
          </cell>
          <cell r="AW1863" t="b">
            <v>1</v>
          </cell>
          <cell r="AX1863" t="b">
            <v>1</v>
          </cell>
          <cell r="AY1863" t="b">
            <v>0</v>
          </cell>
          <cell r="AZ1863">
            <v>0</v>
          </cell>
          <cell r="BA1863" t="b">
            <v>0</v>
          </cell>
          <cell r="BB1863" t="b">
            <v>1</v>
          </cell>
          <cell r="BC1863">
            <v>1</v>
          </cell>
        </row>
        <row r="1864">
          <cell r="A1864" t="str">
            <v>8</v>
          </cell>
          <cell r="B1864" t="str">
            <v>2011/02/22</v>
          </cell>
          <cell r="C1864" t="str">
            <v>2011/03/14</v>
          </cell>
          <cell r="D1864">
            <v>0</v>
          </cell>
          <cell r="E1864">
            <v>1584978</v>
          </cell>
          <cell r="F1864" t="str">
            <v>F</v>
          </cell>
          <cell r="G1864" t="str">
            <v>T</v>
          </cell>
          <cell r="H1864" t="str">
            <v>1984/07/22</v>
          </cell>
          <cell r="I1864" t="str">
            <v>ADATC</v>
          </cell>
          <cell r="J1864" t="str">
            <v>R. J. Blackley ADATC</v>
          </cell>
          <cell r="K1864" t="str">
            <v>947896370S</v>
          </cell>
          <cell r="L1864" t="str">
            <v>947896370S</v>
          </cell>
          <cell r="M1864" t="str">
            <v>1105723</v>
          </cell>
          <cell r="N1864" t="str">
            <v>C</v>
          </cell>
          <cell r="O1864" t="str">
            <v>308</v>
          </cell>
          <cell r="P1864" t="str">
            <v>Wake</v>
          </cell>
          <cell r="R1864" t="str">
            <v>Unknown</v>
          </cell>
          <cell r="S1864" t="str">
            <v>Private residence</v>
          </cell>
          <cell r="T1864" t="str">
            <v>SA</v>
          </cell>
          <cell r="U1864" t="str">
            <v>Wake</v>
          </cell>
          <cell r="V1864" t="str">
            <v>Wake</v>
          </cell>
          <cell r="W1864" t="str">
            <v>Wake</v>
          </cell>
          <cell r="Y1864" t="str">
            <v>Wake</v>
          </cell>
          <cell r="AA1864" t="str">
            <v>SELF PAY</v>
          </cell>
          <cell r="AB1864" t="str">
            <v>SELF PAY</v>
          </cell>
          <cell r="AC1864" t="str">
            <v>MEDICAID(NC)</v>
          </cell>
          <cell r="AD1864" t="str">
            <v>MEDICAID</v>
          </cell>
          <cell r="AK1864" t="str">
            <v>Medicaid</v>
          </cell>
          <cell r="AL1864">
            <v>27.041095890410958</v>
          </cell>
          <cell r="AM1864">
            <v>1150</v>
          </cell>
          <cell r="AN1864">
            <v>1</v>
          </cell>
          <cell r="AO1864">
            <v>1</v>
          </cell>
          <cell r="AP1864">
            <v>20110607</v>
          </cell>
          <cell r="AQ1864">
            <v>85</v>
          </cell>
          <cell r="AR1864" t="str">
            <v>&gt;60 Days</v>
          </cell>
          <cell r="AS1864">
            <v>0</v>
          </cell>
          <cell r="AT1864">
            <v>0</v>
          </cell>
          <cell r="AU1864">
            <v>0</v>
          </cell>
          <cell r="AV1864" t="b">
            <v>0</v>
          </cell>
          <cell r="AW1864" t="b">
            <v>1</v>
          </cell>
          <cell r="AX1864" t="b">
            <v>1</v>
          </cell>
          <cell r="AY1864" t="b">
            <v>1</v>
          </cell>
          <cell r="AZ1864">
            <v>0</v>
          </cell>
          <cell r="BA1864" t="b">
            <v>0</v>
          </cell>
          <cell r="BB1864" t="b">
            <v>1</v>
          </cell>
          <cell r="BC1864">
            <v>1</v>
          </cell>
        </row>
        <row r="1865">
          <cell r="A1865" t="str">
            <v>8</v>
          </cell>
          <cell r="B1865" t="str">
            <v>2011/02/22</v>
          </cell>
          <cell r="C1865" t="str">
            <v>2011/03/08</v>
          </cell>
          <cell r="D1865">
            <v>0</v>
          </cell>
          <cell r="E1865">
            <v>2025020</v>
          </cell>
          <cell r="F1865" t="str">
            <v>F</v>
          </cell>
          <cell r="G1865" t="str">
            <v>T</v>
          </cell>
          <cell r="H1865" t="str">
            <v>1968/08/23</v>
          </cell>
          <cell r="I1865" t="str">
            <v>ADATC</v>
          </cell>
          <cell r="J1865" t="str">
            <v>R. J. Blackley ADATC</v>
          </cell>
          <cell r="K1865" t="str">
            <v>253968101I</v>
          </cell>
          <cell r="M1865" t="str">
            <v>1105724</v>
          </cell>
          <cell r="N1865" t="str">
            <v>C</v>
          </cell>
          <cell r="O1865" t="str">
            <v>205</v>
          </cell>
          <cell r="P1865" t="str">
            <v>Alamance-Caswell</v>
          </cell>
          <cell r="Q1865" t="str">
            <v>Program Completion ADATC only</v>
          </cell>
          <cell r="R1865" t="str">
            <v>Other outpatient and residential non state facilit</v>
          </cell>
          <cell r="S1865" t="str">
            <v>Private residence</v>
          </cell>
          <cell r="T1865" t="str">
            <v>SA</v>
          </cell>
          <cell r="U1865" t="str">
            <v>Alamance</v>
          </cell>
          <cell r="V1865" t="str">
            <v>Alamance</v>
          </cell>
          <cell r="W1865" t="str">
            <v>Alamance</v>
          </cell>
          <cell r="X1865" t="str">
            <v>Alamance-Caswell</v>
          </cell>
          <cell r="Y1865" t="str">
            <v>Alamance-Caswell</v>
          </cell>
          <cell r="AA1865" t="str">
            <v>SELF PAY</v>
          </cell>
          <cell r="AB1865" t="str">
            <v>SELF PAY</v>
          </cell>
          <cell r="AK1865" t="str">
            <v>Self</v>
          </cell>
          <cell r="AL1865">
            <v>42.964383561643835</v>
          </cell>
          <cell r="AM1865">
            <v>1191</v>
          </cell>
          <cell r="AN1865">
            <v>1</v>
          </cell>
          <cell r="AO1865">
            <v>1</v>
          </cell>
          <cell r="AP1865">
            <v>20110310</v>
          </cell>
          <cell r="AQ1865">
            <v>2</v>
          </cell>
          <cell r="AR1865" t="str">
            <v>0-7 Days</v>
          </cell>
          <cell r="AS1865">
            <v>0</v>
          </cell>
          <cell r="AT1865">
            <v>0</v>
          </cell>
          <cell r="AU1865">
            <v>0</v>
          </cell>
          <cell r="AV1865" t="b">
            <v>0</v>
          </cell>
          <cell r="AW1865" t="b">
            <v>1</v>
          </cell>
          <cell r="AX1865" t="b">
            <v>1</v>
          </cell>
          <cell r="AY1865" t="b">
            <v>0</v>
          </cell>
          <cell r="AZ1865">
            <v>1</v>
          </cell>
          <cell r="BA1865" t="b">
            <v>1</v>
          </cell>
          <cell r="BB1865" t="b">
            <v>1</v>
          </cell>
          <cell r="BC1865">
            <v>1</v>
          </cell>
        </row>
        <row r="1866">
          <cell r="A1866" t="str">
            <v>8</v>
          </cell>
          <cell r="B1866" t="str">
            <v>2011/02/22</v>
          </cell>
          <cell r="C1866" t="str">
            <v>2011/03/08</v>
          </cell>
          <cell r="D1866">
            <v>0</v>
          </cell>
          <cell r="E1866">
            <v>2063166</v>
          </cell>
          <cell r="F1866" t="str">
            <v>F</v>
          </cell>
          <cell r="G1866" t="str">
            <v>T</v>
          </cell>
          <cell r="H1866" t="str">
            <v>1978/11/08</v>
          </cell>
          <cell r="I1866" t="str">
            <v>ADATC</v>
          </cell>
          <cell r="J1866" t="str">
            <v>R. J. Blackley ADATC</v>
          </cell>
          <cell r="K1866" t="str">
            <v>950109069S</v>
          </cell>
          <cell r="L1866" t="str">
            <v>950109069S</v>
          </cell>
          <cell r="M1866" t="str">
            <v>1105725</v>
          </cell>
          <cell r="N1866" t="str">
            <v>C</v>
          </cell>
          <cell r="O1866" t="str">
            <v>303</v>
          </cell>
          <cell r="P1866" t="str">
            <v>Sandhills</v>
          </cell>
          <cell r="Q1866" t="str">
            <v>Program Completion ADATC only</v>
          </cell>
          <cell r="R1866" t="str">
            <v>Other outpatient and residential non state facilit</v>
          </cell>
          <cell r="S1866" t="str">
            <v>Private residence</v>
          </cell>
          <cell r="T1866" t="str">
            <v>MH</v>
          </cell>
          <cell r="U1866" t="str">
            <v>Lee</v>
          </cell>
          <cell r="V1866" t="str">
            <v>Lee</v>
          </cell>
          <cell r="W1866" t="str">
            <v>Lee</v>
          </cell>
          <cell r="X1866" t="str">
            <v>Sandhills</v>
          </cell>
          <cell r="Y1866" t="str">
            <v>Sandhills Center</v>
          </cell>
          <cell r="AA1866" t="str">
            <v>SELF PAY</v>
          </cell>
          <cell r="AB1866" t="str">
            <v>SELF PAY</v>
          </cell>
          <cell r="AC1866" t="str">
            <v>MEDICAID(NC)</v>
          </cell>
          <cell r="AD1866" t="str">
            <v>MEDICAID</v>
          </cell>
          <cell r="AK1866" t="str">
            <v>Medicaid</v>
          </cell>
          <cell r="AL1866">
            <v>32.747945205479454</v>
          </cell>
          <cell r="AM1866">
            <v>1199</v>
          </cell>
          <cell r="AN1866">
            <v>1</v>
          </cell>
          <cell r="AO1866">
            <v>1</v>
          </cell>
          <cell r="AP1866">
            <v>20110310</v>
          </cell>
          <cell r="AQ1866">
            <v>2</v>
          </cell>
          <cell r="AR1866" t="str">
            <v>0-7 Days</v>
          </cell>
          <cell r="AS1866">
            <v>0</v>
          </cell>
          <cell r="AT1866">
            <v>0</v>
          </cell>
          <cell r="AU1866">
            <v>0</v>
          </cell>
          <cell r="AV1866" t="b">
            <v>0</v>
          </cell>
          <cell r="AW1866" t="b">
            <v>1</v>
          </cell>
          <cell r="AX1866" t="b">
            <v>1</v>
          </cell>
          <cell r="AY1866" t="b">
            <v>0</v>
          </cell>
          <cell r="AZ1866">
            <v>1</v>
          </cell>
          <cell r="BA1866" t="b">
            <v>1</v>
          </cell>
          <cell r="BB1866" t="b">
            <v>1</v>
          </cell>
          <cell r="BC1866">
            <v>1</v>
          </cell>
        </row>
        <row r="1867">
          <cell r="A1867" t="str">
            <v>Q</v>
          </cell>
          <cell r="B1867" t="str">
            <v>2011/02/22</v>
          </cell>
          <cell r="C1867" t="str">
            <v>2011/03/01</v>
          </cell>
          <cell r="D1867">
            <v>0</v>
          </cell>
          <cell r="E1867">
            <v>760822</v>
          </cell>
          <cell r="F1867" t="str">
            <v>F</v>
          </cell>
          <cell r="G1867" t="str">
            <v>T</v>
          </cell>
          <cell r="H1867" t="str">
            <v>1969/09/04</v>
          </cell>
          <cell r="I1867" t="str">
            <v>ADATC</v>
          </cell>
          <cell r="J1867" t="str">
            <v>W.B. Jones ADATC</v>
          </cell>
          <cell r="K1867" t="str">
            <v>944950621N</v>
          </cell>
          <cell r="L1867" t="str">
            <v>944950621N</v>
          </cell>
          <cell r="M1867" t="str">
            <v>1105727</v>
          </cell>
          <cell r="N1867" t="str">
            <v>East</v>
          </cell>
          <cell r="O1867" t="str">
            <v>412</v>
          </cell>
          <cell r="P1867" t="str">
            <v>Albemarle</v>
          </cell>
          <cell r="Q1867" t="str">
            <v>Program Completion ADATC only</v>
          </cell>
          <cell r="R1867" t="str">
            <v>Other outpatient and residential non state facilit</v>
          </cell>
          <cell r="S1867" t="str">
            <v>Private residence</v>
          </cell>
          <cell r="T1867" t="str">
            <v>SA</v>
          </cell>
          <cell r="U1867" t="str">
            <v>Dare</v>
          </cell>
          <cell r="V1867" t="str">
            <v>Dare</v>
          </cell>
          <cell r="W1867" t="str">
            <v>Dare</v>
          </cell>
          <cell r="X1867" t="str">
            <v>ECBH</v>
          </cell>
          <cell r="Y1867" t="str">
            <v>East Carolina Behavioral Health</v>
          </cell>
          <cell r="AA1867" t="str">
            <v>MEDICARE PART A</v>
          </cell>
          <cell r="AB1867" t="str">
            <v>MEDICARE</v>
          </cell>
          <cell r="AC1867" t="str">
            <v>SELF PAY</v>
          </cell>
          <cell r="AD1867" t="str">
            <v>SELF PAY</v>
          </cell>
          <cell r="AE1867" t="str">
            <v>MEDICARE PART B</v>
          </cell>
          <cell r="AF1867" t="str">
            <v>MEDICARE</v>
          </cell>
          <cell r="AG1867" t="str">
            <v>MEDICAID(NC)</v>
          </cell>
          <cell r="AH1867" t="str">
            <v>MEDICAID</v>
          </cell>
          <cell r="AK1867" t="str">
            <v>Medicaid</v>
          </cell>
          <cell r="AL1867">
            <v>41.93150684931507</v>
          </cell>
          <cell r="AM1867">
            <v>1769</v>
          </cell>
          <cell r="AN1867">
            <v>0</v>
          </cell>
          <cell r="AO1867">
            <v>0</v>
          </cell>
          <cell r="AP1867" t="str">
            <v>.</v>
          </cell>
          <cell r="AQ1867" t="str">
            <v>.</v>
          </cell>
          <cell r="AR1867" t="str">
            <v>Not Seen</v>
          </cell>
          <cell r="AS1867">
            <v>0</v>
          </cell>
          <cell r="AT1867">
            <v>0</v>
          </cell>
          <cell r="AU1867">
            <v>0</v>
          </cell>
          <cell r="AV1867" t="b">
            <v>0</v>
          </cell>
          <cell r="AW1867" t="b">
            <v>1</v>
          </cell>
          <cell r="AX1867" t="b">
            <v>1</v>
          </cell>
          <cell r="AY1867" t="b">
            <v>0</v>
          </cell>
          <cell r="AZ1867">
            <v>1</v>
          </cell>
          <cell r="BA1867" t="b">
            <v>1</v>
          </cell>
          <cell r="BB1867" t="b">
            <v>1</v>
          </cell>
          <cell r="BC1867">
            <v>1</v>
          </cell>
        </row>
        <row r="1868">
          <cell r="A1868" t="str">
            <v>H</v>
          </cell>
          <cell r="B1868" t="str">
            <v>2011/02/22</v>
          </cell>
          <cell r="C1868" t="str">
            <v>2011/03/03</v>
          </cell>
          <cell r="D1868">
            <v>0</v>
          </cell>
          <cell r="E1868">
            <v>2309364</v>
          </cell>
          <cell r="F1868" t="str">
            <v>F</v>
          </cell>
          <cell r="G1868" t="str">
            <v>T</v>
          </cell>
          <cell r="H1868" t="str">
            <v>1980/01/08</v>
          </cell>
          <cell r="I1868" t="str">
            <v>ADATC</v>
          </cell>
          <cell r="J1868" t="str">
            <v>J F Keith ADATC</v>
          </cell>
          <cell r="K1868" t="str">
            <v>949101399S</v>
          </cell>
          <cell r="L1868" t="str">
            <v>246455570N</v>
          </cell>
          <cell r="M1868" t="str">
            <v>1105730</v>
          </cell>
          <cell r="N1868" t="str">
            <v>West</v>
          </cell>
          <cell r="O1868" t="str">
            <v>101</v>
          </cell>
          <cell r="P1868" t="str">
            <v>Smoky Mountain</v>
          </cell>
          <cell r="Q1868" t="str">
            <v>Program Completion ADATC only</v>
          </cell>
          <cell r="R1868" t="str">
            <v>Other outpatient and residential non state facilit</v>
          </cell>
          <cell r="S1868" t="str">
            <v>Private residence</v>
          </cell>
          <cell r="T1868" t="str">
            <v>SA</v>
          </cell>
          <cell r="U1868" t="str">
            <v>McDowell</v>
          </cell>
          <cell r="V1868" t="str">
            <v>McDowell</v>
          </cell>
          <cell r="W1868" t="str">
            <v>Yancey</v>
          </cell>
          <cell r="Y1868" t="str">
            <v>Smoky Mountain Center</v>
          </cell>
          <cell r="AA1868" t="str">
            <v>SELF PAY</v>
          </cell>
          <cell r="AB1868" t="str">
            <v>SELF PAY</v>
          </cell>
          <cell r="AC1868" t="str">
            <v>MEDICAID(CONCURRENT)</v>
          </cell>
          <cell r="AD1868" t="str">
            <v>MEDICAID</v>
          </cell>
          <cell r="AK1868" t="str">
            <v>Medicaid</v>
          </cell>
          <cell r="AL1868">
            <v>31.580821917808219</v>
          </cell>
          <cell r="AM1868">
            <v>1673</v>
          </cell>
          <cell r="AN1868">
            <v>0</v>
          </cell>
          <cell r="AO1868">
            <v>0</v>
          </cell>
          <cell r="AP1868" t="str">
            <v>.</v>
          </cell>
          <cell r="AQ1868" t="str">
            <v>.</v>
          </cell>
          <cell r="AR1868" t="str">
            <v>Not Seen</v>
          </cell>
          <cell r="AS1868">
            <v>0</v>
          </cell>
          <cell r="AT1868">
            <v>0</v>
          </cell>
          <cell r="AU1868">
            <v>0</v>
          </cell>
          <cell r="AV1868" t="b">
            <v>0</v>
          </cell>
          <cell r="AW1868" t="b">
            <v>1</v>
          </cell>
          <cell r="AX1868" t="b">
            <v>1</v>
          </cell>
          <cell r="AY1868" t="b">
            <v>0</v>
          </cell>
          <cell r="AZ1868">
            <v>1</v>
          </cell>
          <cell r="BA1868" t="b">
            <v>1</v>
          </cell>
          <cell r="BB1868" t="b">
            <v>1</v>
          </cell>
          <cell r="BC1868">
            <v>1</v>
          </cell>
        </row>
        <row r="1869">
          <cell r="A1869" t="str">
            <v>0</v>
          </cell>
          <cell r="B1869" t="str">
            <v>2011/02/22</v>
          </cell>
          <cell r="C1869" t="str">
            <v>2011/03/09</v>
          </cell>
          <cell r="D1869">
            <v>0</v>
          </cell>
          <cell r="E1869">
            <v>1366235</v>
          </cell>
          <cell r="F1869" t="str">
            <v>M</v>
          </cell>
          <cell r="G1869" t="str">
            <v>T</v>
          </cell>
          <cell r="H1869" t="str">
            <v>1970/12/11</v>
          </cell>
          <cell r="I1869" t="str">
            <v>Psych Hospital</v>
          </cell>
          <cell r="J1869" t="str">
            <v>Central Regional Hospital</v>
          </cell>
          <cell r="K1869" t="str">
            <v>947590418M</v>
          </cell>
          <cell r="M1869" t="str">
            <v>1105731</v>
          </cell>
          <cell r="N1869" t="str">
            <v>C</v>
          </cell>
          <cell r="O1869" t="str">
            <v>208</v>
          </cell>
          <cell r="P1869" t="str">
            <v>Five County</v>
          </cell>
          <cell r="Q1869" t="str">
            <v>Direct with Approval</v>
          </cell>
          <cell r="R1869" t="str">
            <v>Other outpatient and residential non state facilit</v>
          </cell>
          <cell r="S1869" t="str">
            <v>Private residence</v>
          </cell>
          <cell r="T1869" t="str">
            <v>MH</v>
          </cell>
          <cell r="U1869" t="str">
            <v>Vance</v>
          </cell>
          <cell r="V1869" t="str">
            <v>Vance</v>
          </cell>
          <cell r="W1869" t="str">
            <v>Vance</v>
          </cell>
          <cell r="X1869" t="str">
            <v>Five County</v>
          </cell>
          <cell r="Y1869" t="str">
            <v>Five County</v>
          </cell>
          <cell r="AA1869" t="str">
            <v>MEDICARE PART A</v>
          </cell>
          <cell r="AB1869" t="str">
            <v>MEDICARE</v>
          </cell>
          <cell r="AC1869" t="str">
            <v>SELF PAY</v>
          </cell>
          <cell r="AD1869" t="str">
            <v>SELF PAY</v>
          </cell>
          <cell r="AK1869" t="str">
            <v>Medicare</v>
          </cell>
          <cell r="AL1869">
            <v>40.663013698630138</v>
          </cell>
          <cell r="AM1869">
            <v>161</v>
          </cell>
          <cell r="AN1869">
            <v>0</v>
          </cell>
          <cell r="AO1869">
            <v>0</v>
          </cell>
          <cell r="AP1869" t="str">
            <v>.</v>
          </cell>
          <cell r="AQ1869" t="str">
            <v>.</v>
          </cell>
          <cell r="AR1869" t="str">
            <v>Not Seen</v>
          </cell>
          <cell r="AS1869">
            <v>0</v>
          </cell>
          <cell r="AT1869">
            <v>0</v>
          </cell>
          <cell r="AU1869">
            <v>1</v>
          </cell>
          <cell r="AV1869" t="b">
            <v>1</v>
          </cell>
          <cell r="AW1869" t="b">
            <v>1</v>
          </cell>
          <cell r="AX1869" t="b">
            <v>1</v>
          </cell>
          <cell r="AY1869" t="b">
            <v>0</v>
          </cell>
          <cell r="AZ1869">
            <v>0</v>
          </cell>
          <cell r="BA1869" t="b">
            <v>1</v>
          </cell>
          <cell r="BB1869" t="b">
            <v>1</v>
          </cell>
          <cell r="BC1869">
            <v>1</v>
          </cell>
        </row>
        <row r="1870">
          <cell r="A1870" t="str">
            <v>H</v>
          </cell>
          <cell r="B1870" t="str">
            <v>2011/02/22</v>
          </cell>
          <cell r="C1870" t="str">
            <v>2011/02/28</v>
          </cell>
          <cell r="D1870">
            <v>0</v>
          </cell>
          <cell r="E1870">
            <v>2309365</v>
          </cell>
          <cell r="F1870" t="str">
            <v>M</v>
          </cell>
          <cell r="G1870" t="str">
            <v>T</v>
          </cell>
          <cell r="H1870" t="str">
            <v>1968/07/21</v>
          </cell>
          <cell r="I1870" t="str">
            <v>ADATC</v>
          </cell>
          <cell r="J1870" t="str">
            <v>J F Keith ADATC</v>
          </cell>
          <cell r="K1870" t="str">
            <v>900266936O</v>
          </cell>
          <cell r="L1870" t="str">
            <v>9002669360</v>
          </cell>
          <cell r="M1870" t="str">
            <v>1105732</v>
          </cell>
          <cell r="N1870" t="str">
            <v>West</v>
          </cell>
          <cell r="O1870" t="str">
            <v>109</v>
          </cell>
          <cell r="P1870" t="str">
            <v>Mental Health Partners</v>
          </cell>
          <cell r="Q1870" t="str">
            <v>Program Completion ADATC only</v>
          </cell>
          <cell r="R1870" t="str">
            <v>Other outpatient and residential non state facilit</v>
          </cell>
          <cell r="S1870" t="str">
            <v>Private residence</v>
          </cell>
          <cell r="T1870" t="str">
            <v>SA</v>
          </cell>
          <cell r="U1870" t="str">
            <v>Burke</v>
          </cell>
          <cell r="V1870" t="str">
            <v>Burke</v>
          </cell>
          <cell r="W1870" t="str">
            <v>Burke</v>
          </cell>
          <cell r="X1870" t="str">
            <v>Mental Health Partners</v>
          </cell>
          <cell r="Y1870" t="str">
            <v>Mental Health Partners</v>
          </cell>
          <cell r="AA1870" t="str">
            <v>SELF PAY</v>
          </cell>
          <cell r="AB1870" t="str">
            <v>SELF PAY</v>
          </cell>
          <cell r="AC1870" t="str">
            <v>MEDICAID(CONCURRENT)</v>
          </cell>
          <cell r="AD1870" t="str">
            <v>MEDICAID</v>
          </cell>
          <cell r="AK1870" t="str">
            <v>Medicaid</v>
          </cell>
          <cell r="AL1870">
            <v>43.054794520547944</v>
          </cell>
          <cell r="AM1870">
            <v>1674</v>
          </cell>
          <cell r="AN1870">
            <v>1</v>
          </cell>
          <cell r="AO1870">
            <v>1</v>
          </cell>
          <cell r="AP1870">
            <v>20110503</v>
          </cell>
          <cell r="AQ1870">
            <v>64</v>
          </cell>
          <cell r="AR1870" t="str">
            <v>&gt;60 Days</v>
          </cell>
          <cell r="AS1870">
            <v>0</v>
          </cell>
          <cell r="AT1870">
            <v>0</v>
          </cell>
          <cell r="AU1870">
            <v>0</v>
          </cell>
          <cell r="AV1870" t="b">
            <v>0</v>
          </cell>
          <cell r="AW1870" t="b">
            <v>1</v>
          </cell>
          <cell r="AX1870" t="b">
            <v>1</v>
          </cell>
          <cell r="AY1870" t="b">
            <v>0</v>
          </cell>
          <cell r="AZ1870">
            <v>1</v>
          </cell>
          <cell r="BA1870" t="b">
            <v>1</v>
          </cell>
          <cell r="BB1870" t="b">
            <v>1</v>
          </cell>
          <cell r="BC1870">
            <v>1</v>
          </cell>
        </row>
        <row r="1871">
          <cell r="A1871" t="str">
            <v>Q</v>
          </cell>
          <cell r="B1871" t="str">
            <v>2011/02/22</v>
          </cell>
          <cell r="C1871" t="str">
            <v>2011/03/13</v>
          </cell>
          <cell r="D1871">
            <v>0</v>
          </cell>
          <cell r="E1871">
            <v>2309366</v>
          </cell>
          <cell r="F1871" t="str">
            <v>M</v>
          </cell>
          <cell r="G1871" t="str">
            <v>T</v>
          </cell>
          <cell r="H1871" t="str">
            <v>1970/10/24</v>
          </cell>
          <cell r="I1871" t="str">
            <v>ADATC</v>
          </cell>
          <cell r="J1871" t="str">
            <v>W.B. Jones ADATC</v>
          </cell>
          <cell r="K1871" t="str">
            <v>945791963R</v>
          </cell>
          <cell r="M1871" t="str">
            <v>1105733</v>
          </cell>
          <cell r="N1871" t="str">
            <v>East</v>
          </cell>
          <cell r="O1871" t="str">
            <v>401</v>
          </cell>
          <cell r="P1871" t="str">
            <v>Southeastern Center</v>
          </cell>
          <cell r="Q1871" t="str">
            <v>Program Completion ADATC only</v>
          </cell>
          <cell r="R1871" t="str">
            <v>Other outpatient and residential non state facilit</v>
          </cell>
          <cell r="S1871" t="str">
            <v>Residental facility excluding nursing homes(halfwa</v>
          </cell>
          <cell r="T1871" t="str">
            <v>SA</v>
          </cell>
          <cell r="U1871" t="str">
            <v>Pender</v>
          </cell>
          <cell r="V1871" t="str">
            <v>Pender</v>
          </cell>
          <cell r="W1871" t="str">
            <v>New Hanover</v>
          </cell>
          <cell r="X1871" t="str">
            <v>Southeastern Center</v>
          </cell>
          <cell r="Y1871" t="str">
            <v>Southeastern Center</v>
          </cell>
          <cell r="AA1871" t="str">
            <v>SELF PAY</v>
          </cell>
          <cell r="AB1871" t="str">
            <v>SELF PAY</v>
          </cell>
          <cell r="AK1871" t="str">
            <v>Self</v>
          </cell>
          <cell r="AL1871">
            <v>40.794520547945204</v>
          </cell>
          <cell r="AM1871">
            <v>2087</v>
          </cell>
          <cell r="AN1871">
            <v>1</v>
          </cell>
          <cell r="AO1871">
            <v>1</v>
          </cell>
          <cell r="AP1871">
            <v>20110408</v>
          </cell>
          <cell r="AQ1871">
            <v>26</v>
          </cell>
          <cell r="AR1871" t="str">
            <v>8-30 Days</v>
          </cell>
          <cell r="AS1871">
            <v>0</v>
          </cell>
          <cell r="AT1871">
            <v>0</v>
          </cell>
          <cell r="AU1871">
            <v>0</v>
          </cell>
          <cell r="AV1871" t="b">
            <v>0</v>
          </cell>
          <cell r="AW1871" t="b">
            <v>1</v>
          </cell>
          <cell r="AX1871" t="b">
            <v>1</v>
          </cell>
          <cell r="AY1871" t="b">
            <v>0</v>
          </cell>
          <cell r="AZ1871">
            <v>1</v>
          </cell>
          <cell r="BA1871" t="b">
            <v>1</v>
          </cell>
          <cell r="BB1871" t="b">
            <v>1</v>
          </cell>
          <cell r="BC1871">
            <v>1</v>
          </cell>
        </row>
        <row r="1872">
          <cell r="A1872" t="str">
            <v>8</v>
          </cell>
          <cell r="B1872" t="str">
            <v>2011/02/23</v>
          </cell>
          <cell r="C1872" t="str">
            <v>2011/03/16</v>
          </cell>
          <cell r="D1872">
            <v>0</v>
          </cell>
          <cell r="E1872">
            <v>2307420</v>
          </cell>
          <cell r="F1872" t="str">
            <v>M</v>
          </cell>
          <cell r="G1872" t="str">
            <v>T</v>
          </cell>
          <cell r="H1872" t="str">
            <v>1966/12/10</v>
          </cell>
          <cell r="I1872" t="str">
            <v>ADATC</v>
          </cell>
          <cell r="J1872" t="str">
            <v>R. J. Blackley ADATC</v>
          </cell>
          <cell r="K1872" t="str">
            <v>951810279L</v>
          </cell>
          <cell r="M1872" t="str">
            <v>1105740</v>
          </cell>
          <cell r="N1872" t="str">
            <v>C</v>
          </cell>
          <cell r="O1872" t="str">
            <v>207</v>
          </cell>
          <cell r="P1872" t="str">
            <v>Durham</v>
          </cell>
          <cell r="R1872" t="str">
            <v>Unknown</v>
          </cell>
          <cell r="S1872" t="str">
            <v>Residental facility excluding nursing homes(halfwa</v>
          </cell>
          <cell r="T1872" t="str">
            <v>SA</v>
          </cell>
          <cell r="U1872" t="str">
            <v>Durham</v>
          </cell>
          <cell r="V1872" t="str">
            <v>Durham</v>
          </cell>
          <cell r="W1872" t="str">
            <v>Durham</v>
          </cell>
          <cell r="Y1872" t="str">
            <v>Durham Center</v>
          </cell>
          <cell r="AA1872" t="str">
            <v>SELF PAY</v>
          </cell>
          <cell r="AB1872" t="str">
            <v>SELF PAY</v>
          </cell>
          <cell r="AK1872" t="str">
            <v>Self</v>
          </cell>
          <cell r="AL1872">
            <v>44.668493150684931</v>
          </cell>
          <cell r="AM1872">
            <v>1278</v>
          </cell>
          <cell r="AN1872">
            <v>0</v>
          </cell>
          <cell r="AO1872">
            <v>0</v>
          </cell>
          <cell r="AP1872" t="str">
            <v>.</v>
          </cell>
          <cell r="AQ1872" t="str">
            <v>.</v>
          </cell>
          <cell r="AR1872" t="str">
            <v>Not Seen</v>
          </cell>
          <cell r="AS1872">
            <v>0</v>
          </cell>
          <cell r="AT1872">
            <v>0</v>
          </cell>
          <cell r="AU1872">
            <v>0</v>
          </cell>
          <cell r="AV1872" t="b">
            <v>0</v>
          </cell>
          <cell r="AW1872" t="b">
            <v>1</v>
          </cell>
          <cell r="AX1872" t="b">
            <v>1</v>
          </cell>
          <cell r="AY1872" t="b">
            <v>1</v>
          </cell>
          <cell r="AZ1872">
            <v>0</v>
          </cell>
          <cell r="BA1872" t="b">
            <v>0</v>
          </cell>
          <cell r="BB1872" t="b">
            <v>1</v>
          </cell>
          <cell r="BC1872">
            <v>1</v>
          </cell>
        </row>
        <row r="1873">
          <cell r="A1873" t="str">
            <v>Q</v>
          </cell>
          <cell r="B1873" t="str">
            <v>2011/02/24</v>
          </cell>
          <cell r="C1873" t="str">
            <v>2011/03/10</v>
          </cell>
          <cell r="D1873">
            <v>0</v>
          </cell>
          <cell r="E1873">
            <v>2309373</v>
          </cell>
          <cell r="F1873" t="str">
            <v>M</v>
          </cell>
          <cell r="G1873" t="str">
            <v>T</v>
          </cell>
          <cell r="H1873" t="str">
            <v>1988/05/01</v>
          </cell>
          <cell r="I1873" t="str">
            <v>ADATC</v>
          </cell>
          <cell r="J1873" t="str">
            <v>W.B. Jones ADATC</v>
          </cell>
          <cell r="K1873" t="str">
            <v>948350158K</v>
          </cell>
          <cell r="M1873" t="str">
            <v>1105743</v>
          </cell>
          <cell r="N1873" t="str">
            <v>East</v>
          </cell>
          <cell r="O1873" t="str">
            <v>412</v>
          </cell>
          <cell r="P1873" t="str">
            <v>Albemarle</v>
          </cell>
          <cell r="Q1873" t="str">
            <v>Program Completion ADATC only</v>
          </cell>
          <cell r="R1873" t="str">
            <v>Other outpatient and residential non state facilit</v>
          </cell>
          <cell r="S1873" t="str">
            <v>Residental facility excluding nursing homes(halfwa</v>
          </cell>
          <cell r="T1873" t="str">
            <v>SA</v>
          </cell>
          <cell r="U1873" t="str">
            <v>Dare</v>
          </cell>
          <cell r="V1873" t="str">
            <v>Dare</v>
          </cell>
          <cell r="W1873" t="str">
            <v>Craven</v>
          </cell>
          <cell r="X1873" t="str">
            <v>ECBH</v>
          </cell>
          <cell r="Y1873" t="str">
            <v>East Carolina Behavioral Health</v>
          </cell>
          <cell r="AA1873" t="str">
            <v>SELF PAY</v>
          </cell>
          <cell r="AB1873" t="str">
            <v>SELF PAY</v>
          </cell>
          <cell r="AK1873" t="str">
            <v>Self</v>
          </cell>
          <cell r="AL1873">
            <v>23.263013698630136</v>
          </cell>
          <cell r="AM1873">
            <v>2089</v>
          </cell>
          <cell r="AN1873">
            <v>1</v>
          </cell>
          <cell r="AO1873">
            <v>1</v>
          </cell>
          <cell r="AP1873">
            <v>20110311</v>
          </cell>
          <cell r="AQ1873">
            <v>1</v>
          </cell>
          <cell r="AR1873" t="str">
            <v>0-7 Days</v>
          </cell>
          <cell r="AS1873">
            <v>0</v>
          </cell>
          <cell r="AT1873">
            <v>0</v>
          </cell>
          <cell r="AU1873">
            <v>0</v>
          </cell>
          <cell r="AV1873" t="b">
            <v>0</v>
          </cell>
          <cell r="AW1873" t="b">
            <v>1</v>
          </cell>
          <cell r="AX1873" t="b">
            <v>1</v>
          </cell>
          <cell r="AY1873" t="b">
            <v>0</v>
          </cell>
          <cell r="AZ1873">
            <v>1</v>
          </cell>
          <cell r="BA1873" t="b">
            <v>1</v>
          </cell>
          <cell r="BB1873" t="b">
            <v>1</v>
          </cell>
          <cell r="BC1873">
            <v>1</v>
          </cell>
        </row>
        <row r="1874">
          <cell r="A1874" t="str">
            <v>8</v>
          </cell>
          <cell r="B1874" t="str">
            <v>2011/02/23</v>
          </cell>
          <cell r="C1874" t="str">
            <v>2011/03/10</v>
          </cell>
          <cell r="D1874">
            <v>0</v>
          </cell>
          <cell r="E1874">
            <v>2308647</v>
          </cell>
          <cell r="F1874" t="str">
            <v>F</v>
          </cell>
          <cell r="G1874" t="str">
            <v>T</v>
          </cell>
          <cell r="H1874" t="str">
            <v>1979/11/21</v>
          </cell>
          <cell r="I1874" t="str">
            <v>ADATC</v>
          </cell>
          <cell r="J1874" t="str">
            <v>R. J. Blackley ADATC</v>
          </cell>
          <cell r="K1874" t="str">
            <v>946338621L</v>
          </cell>
          <cell r="M1874" t="str">
            <v>1105744</v>
          </cell>
          <cell r="N1874" t="str">
            <v>C</v>
          </cell>
          <cell r="O1874" t="str">
            <v>204</v>
          </cell>
          <cell r="P1874" t="str">
            <v>Guilford</v>
          </cell>
          <cell r="Q1874" t="str">
            <v>Program Completion ADATC only</v>
          </cell>
          <cell r="R1874" t="str">
            <v>Psychiatric service General Hospital</v>
          </cell>
          <cell r="S1874" t="str">
            <v>Private residence</v>
          </cell>
          <cell r="T1874" t="str">
            <v>SA</v>
          </cell>
          <cell r="U1874" t="str">
            <v>Guilford</v>
          </cell>
          <cell r="V1874" t="str">
            <v>Guilford</v>
          </cell>
          <cell r="W1874" t="str">
            <v>Unknown</v>
          </cell>
          <cell r="Y1874" t="str">
            <v>Guilford Center</v>
          </cell>
          <cell r="AA1874" t="str">
            <v>SELF PAY</v>
          </cell>
          <cell r="AB1874" t="str">
            <v>SELF PAY</v>
          </cell>
          <cell r="AK1874" t="str">
            <v>Self</v>
          </cell>
          <cell r="AL1874">
            <v>31.712328767123289</v>
          </cell>
          <cell r="AM1874">
            <v>1281</v>
          </cell>
          <cell r="AN1874">
            <v>0</v>
          </cell>
          <cell r="AO1874">
            <v>0</v>
          </cell>
          <cell r="AP1874" t="str">
            <v>.</v>
          </cell>
          <cell r="AQ1874" t="str">
            <v>.</v>
          </cell>
          <cell r="AR1874" t="str">
            <v>Not Seen</v>
          </cell>
          <cell r="AS1874">
            <v>0</v>
          </cell>
          <cell r="AT1874">
            <v>0</v>
          </cell>
          <cell r="AU1874">
            <v>0</v>
          </cell>
          <cell r="AV1874" t="b">
            <v>0</v>
          </cell>
          <cell r="AW1874" t="b">
            <v>1</v>
          </cell>
          <cell r="AX1874" t="b">
            <v>1</v>
          </cell>
          <cell r="AY1874" t="b">
            <v>0</v>
          </cell>
          <cell r="AZ1874">
            <v>0</v>
          </cell>
          <cell r="BA1874" t="b">
            <v>1</v>
          </cell>
          <cell r="BB1874" t="b">
            <v>0</v>
          </cell>
          <cell r="BC1874">
            <v>1</v>
          </cell>
        </row>
        <row r="1875">
          <cell r="A1875" t="str">
            <v>0</v>
          </cell>
          <cell r="B1875" t="str">
            <v>2011/02/23</v>
          </cell>
          <cell r="C1875" t="str">
            <v>2011/03/02</v>
          </cell>
          <cell r="D1875">
            <v>0</v>
          </cell>
          <cell r="E1875">
            <v>2284391</v>
          </cell>
          <cell r="F1875" t="str">
            <v>F</v>
          </cell>
          <cell r="G1875" t="str">
            <v>T</v>
          </cell>
          <cell r="H1875" t="str">
            <v>1969/10/04</v>
          </cell>
          <cell r="I1875" t="str">
            <v>Psych Hospital</v>
          </cell>
          <cell r="J1875" t="str">
            <v>Central Regional Hospital</v>
          </cell>
          <cell r="K1875" t="str">
            <v>948678176L</v>
          </cell>
          <cell r="M1875" t="str">
            <v>1105745</v>
          </cell>
          <cell r="N1875" t="str">
            <v>C</v>
          </cell>
          <cell r="O1875" t="str">
            <v>303</v>
          </cell>
          <cell r="P1875" t="str">
            <v>Sandhills</v>
          </cell>
          <cell r="Q1875" t="str">
            <v>Direct with Approval</v>
          </cell>
          <cell r="R1875" t="str">
            <v>Other</v>
          </cell>
          <cell r="S1875" t="str">
            <v>Private residence</v>
          </cell>
          <cell r="T1875" t="str">
            <v>MH</v>
          </cell>
          <cell r="U1875" t="str">
            <v>Harnett</v>
          </cell>
          <cell r="V1875" t="str">
            <v>Harnett</v>
          </cell>
          <cell r="W1875" t="str">
            <v>Out of State</v>
          </cell>
          <cell r="Y1875" t="str">
            <v>Out of State</v>
          </cell>
          <cell r="AA1875" t="str">
            <v>OTHER MEDICARE HMO</v>
          </cell>
          <cell r="AB1875" t="str">
            <v>HMO</v>
          </cell>
          <cell r="AC1875" t="str">
            <v>SELF PAY</v>
          </cell>
          <cell r="AD1875" t="str">
            <v>SELF PAY</v>
          </cell>
          <cell r="AK1875" t="str">
            <v>Private</v>
          </cell>
          <cell r="AL1875">
            <v>41.849315068493148</v>
          </cell>
          <cell r="AM1875">
            <v>354</v>
          </cell>
          <cell r="AN1875">
            <v>0</v>
          </cell>
          <cell r="AO1875">
            <v>0</v>
          </cell>
          <cell r="AP1875" t="str">
            <v>.</v>
          </cell>
          <cell r="AQ1875" t="str">
            <v>.</v>
          </cell>
          <cell r="AR1875" t="str">
            <v>Not Seen</v>
          </cell>
          <cell r="AS1875">
            <v>0</v>
          </cell>
          <cell r="AT1875">
            <v>0</v>
          </cell>
          <cell r="AU1875">
            <v>1</v>
          </cell>
          <cell r="AV1875" t="b">
            <v>1</v>
          </cell>
          <cell r="AW1875" t="b">
            <v>1</v>
          </cell>
          <cell r="AX1875" t="b">
            <v>1</v>
          </cell>
          <cell r="AY1875" t="b">
            <v>0</v>
          </cell>
          <cell r="AZ1875">
            <v>0</v>
          </cell>
          <cell r="BA1875" t="b">
            <v>1</v>
          </cell>
          <cell r="BB1875" t="b">
            <v>1</v>
          </cell>
          <cell r="BC1875">
            <v>1</v>
          </cell>
        </row>
        <row r="1876">
          <cell r="A1876" t="str">
            <v>0</v>
          </cell>
          <cell r="B1876" t="str">
            <v>2011/02/24</v>
          </cell>
          <cell r="C1876" t="str">
            <v>2011/03/29</v>
          </cell>
          <cell r="D1876">
            <v>0</v>
          </cell>
          <cell r="E1876">
            <v>2309374</v>
          </cell>
          <cell r="F1876" t="str">
            <v>M</v>
          </cell>
          <cell r="G1876" t="str">
            <v>T</v>
          </cell>
          <cell r="H1876" t="str">
            <v>1978/07/06</v>
          </cell>
          <cell r="I1876" t="str">
            <v>Psych Hospital</v>
          </cell>
          <cell r="J1876" t="str">
            <v>Central Regional Hospital</v>
          </cell>
          <cell r="M1876" t="str">
            <v>1105749</v>
          </cell>
          <cell r="N1876" t="str">
            <v>C</v>
          </cell>
          <cell r="O1876" t="str">
            <v>308</v>
          </cell>
          <cell r="P1876" t="str">
            <v>Wake</v>
          </cell>
          <cell r="Q1876" t="str">
            <v>Direct Discharge to Medical Visit</v>
          </cell>
          <cell r="R1876" t="str">
            <v>Unknown</v>
          </cell>
          <cell r="S1876" t="str">
            <v>Unknown</v>
          </cell>
          <cell r="T1876" t="str">
            <v>MH</v>
          </cell>
          <cell r="U1876" t="str">
            <v>Wake</v>
          </cell>
          <cell r="V1876" t="str">
            <v>Wake</v>
          </cell>
          <cell r="W1876" t="str">
            <v>Unknown</v>
          </cell>
          <cell r="Y1876" t="str">
            <v>Wake</v>
          </cell>
          <cell r="AA1876" t="str">
            <v>SELF PAY</v>
          </cell>
          <cell r="AB1876" t="str">
            <v>SELF PAY</v>
          </cell>
          <cell r="AK1876" t="str">
            <v>Self</v>
          </cell>
          <cell r="AL1876">
            <v>33.090410958904108</v>
          </cell>
          <cell r="AM1876">
            <v>424</v>
          </cell>
          <cell r="AN1876" t="e">
            <v>#N/A</v>
          </cell>
          <cell r="AO1876">
            <v>0</v>
          </cell>
          <cell r="AP1876" t="e">
            <v>#N/A</v>
          </cell>
          <cell r="AQ1876" t="e">
            <v>#N/A</v>
          </cell>
          <cell r="AR1876" t="e">
            <v>#N/A</v>
          </cell>
          <cell r="AS1876" t="e">
            <v>#N/A</v>
          </cell>
          <cell r="AT1876">
            <v>0</v>
          </cell>
          <cell r="AU1876">
            <v>0</v>
          </cell>
          <cell r="AV1876" t="b">
            <v>0</v>
          </cell>
          <cell r="AW1876" t="b">
            <v>1</v>
          </cell>
          <cell r="AX1876" t="b">
            <v>1</v>
          </cell>
          <cell r="AY1876" t="b">
            <v>1</v>
          </cell>
          <cell r="AZ1876">
            <v>0</v>
          </cell>
          <cell r="BA1876" t="b">
            <v>0</v>
          </cell>
          <cell r="BB1876" t="b">
            <v>1</v>
          </cell>
          <cell r="BC1876">
            <v>1</v>
          </cell>
        </row>
        <row r="1877">
          <cell r="A1877" t="str">
            <v>H</v>
          </cell>
          <cell r="B1877" t="str">
            <v>2011/02/23</v>
          </cell>
          <cell r="C1877" t="str">
            <v>2011/03/21</v>
          </cell>
          <cell r="D1877">
            <v>0</v>
          </cell>
          <cell r="E1877">
            <v>2270705</v>
          </cell>
          <cell r="F1877" t="str">
            <v>F</v>
          </cell>
          <cell r="G1877" t="str">
            <v>T</v>
          </cell>
          <cell r="H1877" t="str">
            <v>1984/04/09</v>
          </cell>
          <cell r="I1877" t="str">
            <v>ADATC</v>
          </cell>
          <cell r="J1877" t="str">
            <v>J F Keith ADATC</v>
          </cell>
          <cell r="K1877" t="str">
            <v>900497912N</v>
          </cell>
          <cell r="M1877" t="str">
            <v>1105750</v>
          </cell>
          <cell r="N1877" t="str">
            <v>West</v>
          </cell>
          <cell r="O1877" t="str">
            <v>110</v>
          </cell>
          <cell r="P1877" t="str">
            <v>Mecklenburg</v>
          </cell>
          <cell r="Q1877" t="str">
            <v>Against Medical advice Discharge(AMA)</v>
          </cell>
          <cell r="R1877" t="str">
            <v>Other outpatient and residential non state facilit</v>
          </cell>
          <cell r="S1877" t="str">
            <v>Private residence</v>
          </cell>
          <cell r="T1877" t="str">
            <v>SA</v>
          </cell>
          <cell r="U1877" t="str">
            <v>Mecklenburg</v>
          </cell>
          <cell r="V1877" t="str">
            <v>Mecklenburg</v>
          </cell>
          <cell r="W1877" t="str">
            <v>Mecklenburg</v>
          </cell>
          <cell r="X1877" t="str">
            <v>Mecklenburg</v>
          </cell>
          <cell r="Y1877" t="str">
            <v>Mecklenburg</v>
          </cell>
          <cell r="AA1877" t="str">
            <v>SELF PAY</v>
          </cell>
          <cell r="AB1877" t="str">
            <v>SELF PAY</v>
          </cell>
          <cell r="AK1877" t="str">
            <v>Self</v>
          </cell>
          <cell r="AL1877">
            <v>27.326027397260273</v>
          </cell>
          <cell r="AM1877">
            <v>1576</v>
          </cell>
          <cell r="AN1877">
            <v>0</v>
          </cell>
          <cell r="AO1877">
            <v>0</v>
          </cell>
          <cell r="AP1877" t="str">
            <v>.</v>
          </cell>
          <cell r="AQ1877" t="str">
            <v>.</v>
          </cell>
          <cell r="AR1877" t="str">
            <v>Not Seen</v>
          </cell>
          <cell r="AS1877">
            <v>0</v>
          </cell>
          <cell r="AT1877">
            <v>0</v>
          </cell>
          <cell r="AU1877">
            <v>0</v>
          </cell>
          <cell r="AV1877" t="b">
            <v>0</v>
          </cell>
          <cell r="AW1877" t="b">
            <v>1</v>
          </cell>
          <cell r="AX1877" t="b">
            <v>1</v>
          </cell>
          <cell r="AY1877" t="b">
            <v>0</v>
          </cell>
          <cell r="AZ1877">
            <v>0</v>
          </cell>
          <cell r="BA1877" t="b">
            <v>0</v>
          </cell>
          <cell r="BB1877" t="b">
            <v>1</v>
          </cell>
          <cell r="BC1877">
            <v>1</v>
          </cell>
        </row>
        <row r="1878">
          <cell r="A1878" t="str">
            <v>8</v>
          </cell>
          <cell r="B1878" t="str">
            <v>2011/02/24</v>
          </cell>
          <cell r="C1878" t="str">
            <v>2011/03/14</v>
          </cell>
          <cell r="D1878">
            <v>0</v>
          </cell>
          <cell r="E1878">
            <v>2309375</v>
          </cell>
          <cell r="F1878" t="str">
            <v>M</v>
          </cell>
          <cell r="G1878" t="str">
            <v>T</v>
          </cell>
          <cell r="H1878" t="str">
            <v>1984/11/26</v>
          </cell>
          <cell r="I1878" t="str">
            <v>ADATC</v>
          </cell>
          <cell r="J1878" t="str">
            <v>R. J. Blackley ADATC</v>
          </cell>
          <cell r="K1878" t="str">
            <v>950700042T</v>
          </cell>
          <cell r="M1878" t="str">
            <v>1105753</v>
          </cell>
          <cell r="N1878" t="str">
            <v>C</v>
          </cell>
          <cell r="O1878" t="str">
            <v>303</v>
          </cell>
          <cell r="P1878" t="str">
            <v>Sandhills</v>
          </cell>
          <cell r="Q1878" t="str">
            <v>Program Completion ADATC only</v>
          </cell>
          <cell r="R1878" t="str">
            <v>Other outpatient and residential non state facilit</v>
          </cell>
          <cell r="S1878" t="str">
            <v>Private residence</v>
          </cell>
          <cell r="T1878" t="str">
            <v>SA</v>
          </cell>
          <cell r="U1878" t="str">
            <v>Moore</v>
          </cell>
          <cell r="V1878" t="str">
            <v>Moore</v>
          </cell>
          <cell r="W1878" t="str">
            <v>Moore</v>
          </cell>
          <cell r="X1878" t="str">
            <v>Sandhills</v>
          </cell>
          <cell r="Y1878" t="str">
            <v>Sandhills Center</v>
          </cell>
          <cell r="AA1878" t="str">
            <v>SELF PAY</v>
          </cell>
          <cell r="AB1878" t="str">
            <v>SELF PAY</v>
          </cell>
          <cell r="AK1878" t="str">
            <v>Self</v>
          </cell>
          <cell r="AL1878">
            <v>26.693150684931506</v>
          </cell>
          <cell r="AM1878">
            <v>1291</v>
          </cell>
          <cell r="AN1878">
            <v>0</v>
          </cell>
          <cell r="AO1878">
            <v>0</v>
          </cell>
          <cell r="AP1878" t="str">
            <v>.</v>
          </cell>
          <cell r="AQ1878" t="str">
            <v>.</v>
          </cell>
          <cell r="AR1878" t="str">
            <v>Not Seen</v>
          </cell>
          <cell r="AS1878">
            <v>0</v>
          </cell>
          <cell r="AT1878">
            <v>0</v>
          </cell>
          <cell r="AU1878">
            <v>0</v>
          </cell>
          <cell r="AV1878" t="b">
            <v>0</v>
          </cell>
          <cell r="AW1878" t="b">
            <v>1</v>
          </cell>
          <cell r="AX1878" t="b">
            <v>1</v>
          </cell>
          <cell r="AY1878" t="b">
            <v>0</v>
          </cell>
          <cell r="AZ1878">
            <v>1</v>
          </cell>
          <cell r="BA1878" t="b">
            <v>1</v>
          </cell>
          <cell r="BB1878" t="b">
            <v>1</v>
          </cell>
          <cell r="BC1878">
            <v>1</v>
          </cell>
        </row>
        <row r="1879">
          <cell r="A1879" t="str">
            <v>2</v>
          </cell>
          <cell r="B1879" t="str">
            <v>2011/02/24</v>
          </cell>
          <cell r="C1879" t="str">
            <v>2011/03/03</v>
          </cell>
          <cell r="D1879">
            <v>0</v>
          </cell>
          <cell r="E1879">
            <v>510164</v>
          </cell>
          <cell r="F1879" t="str">
            <v>F</v>
          </cell>
          <cell r="G1879" t="str">
            <v>T</v>
          </cell>
          <cell r="H1879" t="str">
            <v>1970/08/23</v>
          </cell>
          <cell r="I1879" t="str">
            <v>Psych Hospital</v>
          </cell>
          <cell r="J1879" t="str">
            <v>Broughton</v>
          </cell>
          <cell r="K1879" t="str">
            <v>949032029N</v>
          </cell>
          <cell r="M1879" t="str">
            <v>1105755</v>
          </cell>
          <cell r="N1879" t="str">
            <v>West</v>
          </cell>
          <cell r="O1879" t="str">
            <v>110</v>
          </cell>
          <cell r="P1879" t="str">
            <v>Mecklenburg</v>
          </cell>
          <cell r="Q1879" t="str">
            <v>Direct to Outpatient Commitment</v>
          </cell>
          <cell r="R1879" t="str">
            <v>Other outpatient and residential non state facilit</v>
          </cell>
          <cell r="S1879" t="str">
            <v>Homeless(street vehicle shelter for homeless)</v>
          </cell>
          <cell r="T1879" t="str">
            <v>MH</v>
          </cell>
          <cell r="U1879" t="str">
            <v>Mecklenburg</v>
          </cell>
          <cell r="V1879" t="str">
            <v>Mecklenburg</v>
          </cell>
          <cell r="W1879" t="str">
            <v>Mecklenburg</v>
          </cell>
          <cell r="X1879" t="str">
            <v>Mecklenburg</v>
          </cell>
          <cell r="Y1879" t="str">
            <v>Mecklenburg</v>
          </cell>
          <cell r="AA1879" t="str">
            <v>SELF PAY</v>
          </cell>
          <cell r="AB1879" t="str">
            <v>SELF PAY</v>
          </cell>
          <cell r="AK1879" t="str">
            <v>Self</v>
          </cell>
          <cell r="AL1879">
            <v>40.964383561643835</v>
          </cell>
          <cell r="AM1879">
            <v>788</v>
          </cell>
          <cell r="AN1879">
            <v>1</v>
          </cell>
          <cell r="AO1879">
            <v>1</v>
          </cell>
          <cell r="AP1879">
            <v>20110615</v>
          </cell>
          <cell r="AQ1879">
            <v>104</v>
          </cell>
          <cell r="AR1879" t="str">
            <v>&gt;60 Days</v>
          </cell>
          <cell r="AS1879">
            <v>0</v>
          </cell>
          <cell r="AT1879">
            <v>0</v>
          </cell>
          <cell r="AU1879">
            <v>1</v>
          </cell>
          <cell r="AV1879" t="b">
            <v>1</v>
          </cell>
          <cell r="AW1879" t="b">
            <v>1</v>
          </cell>
          <cell r="AX1879" t="b">
            <v>1</v>
          </cell>
          <cell r="AY1879" t="b">
            <v>0</v>
          </cell>
          <cell r="AZ1879">
            <v>0</v>
          </cell>
          <cell r="BA1879" t="b">
            <v>1</v>
          </cell>
          <cell r="BB1879" t="b">
            <v>1</v>
          </cell>
          <cell r="BC1879">
            <v>1</v>
          </cell>
        </row>
        <row r="1880">
          <cell r="A1880" t="str">
            <v>1</v>
          </cell>
          <cell r="B1880" t="str">
            <v>2011/02/24</v>
          </cell>
          <cell r="C1880" t="str">
            <v>2011/03/01</v>
          </cell>
          <cell r="D1880">
            <v>0</v>
          </cell>
          <cell r="E1880">
            <v>2309376</v>
          </cell>
          <cell r="F1880" t="str">
            <v>M</v>
          </cell>
          <cell r="G1880" t="str">
            <v>T</v>
          </cell>
          <cell r="H1880" t="str">
            <v>1960/08/30</v>
          </cell>
          <cell r="I1880" t="str">
            <v>Psych Hospital</v>
          </cell>
          <cell r="J1880" t="str">
            <v>Cherry</v>
          </cell>
          <cell r="K1880" t="str">
            <v>951811322K</v>
          </cell>
          <cell r="M1880" t="str">
            <v>1105756</v>
          </cell>
          <cell r="N1880" t="str">
            <v>East</v>
          </cell>
          <cell r="O1880" t="str">
            <v>401</v>
          </cell>
          <cell r="P1880" t="str">
            <v>Southeastern Center</v>
          </cell>
          <cell r="Q1880" t="str">
            <v>Direct to Outpatient Commitment</v>
          </cell>
          <cell r="R1880" t="str">
            <v>Other outpatient and residential non state facilit</v>
          </cell>
          <cell r="S1880" t="str">
            <v>Private residence</v>
          </cell>
          <cell r="T1880" t="str">
            <v>MH</v>
          </cell>
          <cell r="U1880" t="str">
            <v>New Hanover</v>
          </cell>
          <cell r="V1880" t="str">
            <v>New Hanover</v>
          </cell>
          <cell r="W1880" t="str">
            <v>New Hanover</v>
          </cell>
          <cell r="X1880" t="str">
            <v>Southeastern Center</v>
          </cell>
          <cell r="Y1880" t="str">
            <v>Southeastern Center</v>
          </cell>
          <cell r="AA1880" t="str">
            <v>SELF PAY</v>
          </cell>
          <cell r="AB1880" t="str">
            <v>SELF PAY</v>
          </cell>
          <cell r="AK1880" t="str">
            <v>Self</v>
          </cell>
          <cell r="AL1880">
            <v>50.950684931506849</v>
          </cell>
          <cell r="AM1880">
            <v>738</v>
          </cell>
          <cell r="AN1880">
            <v>1</v>
          </cell>
          <cell r="AO1880">
            <v>1</v>
          </cell>
          <cell r="AP1880">
            <v>20110302</v>
          </cell>
          <cell r="AQ1880">
            <v>1</v>
          </cell>
          <cell r="AR1880" t="str">
            <v>0-7 Days</v>
          </cell>
          <cell r="AS1880">
            <v>0</v>
          </cell>
          <cell r="AT1880">
            <v>0</v>
          </cell>
          <cell r="AU1880">
            <v>1</v>
          </cell>
          <cell r="AV1880" t="b">
            <v>1</v>
          </cell>
          <cell r="AW1880" t="b">
            <v>1</v>
          </cell>
          <cell r="AX1880" t="b">
            <v>1</v>
          </cell>
          <cell r="AY1880" t="b">
            <v>0</v>
          </cell>
          <cell r="AZ1880">
            <v>0</v>
          </cell>
          <cell r="BA1880" t="b">
            <v>1</v>
          </cell>
          <cell r="BB1880" t="b">
            <v>1</v>
          </cell>
          <cell r="BC1880">
            <v>1</v>
          </cell>
        </row>
        <row r="1881">
          <cell r="A1881" t="str">
            <v>2</v>
          </cell>
          <cell r="B1881" t="str">
            <v>2011/02/24</v>
          </cell>
          <cell r="C1881" t="str">
            <v>2011/03/31</v>
          </cell>
          <cell r="D1881">
            <v>0</v>
          </cell>
          <cell r="E1881">
            <v>2217263</v>
          </cell>
          <cell r="F1881" t="str">
            <v>M</v>
          </cell>
          <cell r="G1881" t="str">
            <v>T</v>
          </cell>
          <cell r="H1881" t="str">
            <v>1959/12/06</v>
          </cell>
          <cell r="I1881" t="str">
            <v>Psych Hospital</v>
          </cell>
          <cell r="J1881" t="str">
            <v>Broughton</v>
          </cell>
          <cell r="K1881" t="str">
            <v>950405510T</v>
          </cell>
          <cell r="M1881" t="str">
            <v>1105757</v>
          </cell>
          <cell r="N1881" t="str">
            <v>West</v>
          </cell>
          <cell r="O1881" t="str">
            <v>109</v>
          </cell>
          <cell r="P1881" t="str">
            <v>Mental Health Partners</v>
          </cell>
          <cell r="Q1881" t="str">
            <v>Direct to Outpatient Commitment</v>
          </cell>
          <cell r="R1881" t="str">
            <v>Other outpatient and residential non state facilit</v>
          </cell>
          <cell r="S1881" t="str">
            <v>Private residence</v>
          </cell>
          <cell r="T1881" t="str">
            <v>MH</v>
          </cell>
          <cell r="U1881" t="str">
            <v>Catawba</v>
          </cell>
          <cell r="V1881" t="str">
            <v>Catawba</v>
          </cell>
          <cell r="W1881" t="str">
            <v>Catawba</v>
          </cell>
          <cell r="X1881" t="str">
            <v>Mental Health Partners</v>
          </cell>
          <cell r="Y1881" t="str">
            <v>Mental Health Partners</v>
          </cell>
          <cell r="AA1881" t="str">
            <v>SELF PAY</v>
          </cell>
          <cell r="AB1881" t="str">
            <v>SELF PAY</v>
          </cell>
          <cell r="AK1881" t="str">
            <v>Self</v>
          </cell>
          <cell r="AL1881">
            <v>51.684931506849317</v>
          </cell>
          <cell r="AM1881">
            <v>926</v>
          </cell>
          <cell r="AN1881">
            <v>1</v>
          </cell>
          <cell r="AO1881">
            <v>1</v>
          </cell>
          <cell r="AP1881">
            <v>20110412</v>
          </cell>
          <cell r="AQ1881">
            <v>12</v>
          </cell>
          <cell r="AR1881" t="str">
            <v>8-30 Days</v>
          </cell>
          <cell r="AS1881">
            <v>0</v>
          </cell>
          <cell r="AT1881">
            <v>0</v>
          </cell>
          <cell r="AU1881">
            <v>1</v>
          </cell>
          <cell r="AV1881" t="b">
            <v>1</v>
          </cell>
          <cell r="AW1881" t="b">
            <v>1</v>
          </cell>
          <cell r="AX1881" t="b">
            <v>1</v>
          </cell>
          <cell r="AY1881" t="b">
            <v>0</v>
          </cell>
          <cell r="AZ1881">
            <v>0</v>
          </cell>
          <cell r="BA1881" t="b">
            <v>1</v>
          </cell>
          <cell r="BB1881" t="b">
            <v>1</v>
          </cell>
          <cell r="BC1881">
            <v>1</v>
          </cell>
        </row>
        <row r="1882">
          <cell r="A1882" t="str">
            <v>0</v>
          </cell>
          <cell r="B1882" t="str">
            <v>2011/02/24</v>
          </cell>
          <cell r="C1882" t="str">
            <v>2011/03/03</v>
          </cell>
          <cell r="D1882">
            <v>0</v>
          </cell>
          <cell r="E1882">
            <v>1979007</v>
          </cell>
          <cell r="F1882" t="str">
            <v>M</v>
          </cell>
          <cell r="G1882" t="str">
            <v>T</v>
          </cell>
          <cell r="H1882" t="str">
            <v>1990/12/03</v>
          </cell>
          <cell r="I1882" t="str">
            <v>Psych Hospital</v>
          </cell>
          <cell r="J1882" t="str">
            <v>Central Regional Hospital</v>
          </cell>
          <cell r="K1882" t="str">
            <v>900309085S</v>
          </cell>
          <cell r="L1882" t="str">
            <v>900309085S</v>
          </cell>
          <cell r="M1882" t="str">
            <v>1105758</v>
          </cell>
          <cell r="N1882" t="str">
            <v>C</v>
          </cell>
          <cell r="O1882" t="str">
            <v>303</v>
          </cell>
          <cell r="P1882" t="str">
            <v>Sandhills</v>
          </cell>
          <cell r="Q1882" t="str">
            <v>Direct to Outpatient Commitment</v>
          </cell>
          <cell r="R1882" t="str">
            <v>Other outpatient and residential non state facilit</v>
          </cell>
          <cell r="S1882" t="str">
            <v>Private residence</v>
          </cell>
          <cell r="T1882" t="str">
            <v>MH</v>
          </cell>
          <cell r="U1882" t="str">
            <v>Randolph</v>
          </cell>
          <cell r="V1882" t="str">
            <v>Randolph</v>
          </cell>
          <cell r="W1882" t="str">
            <v>Randolph</v>
          </cell>
          <cell r="X1882" t="str">
            <v>Sandhills</v>
          </cell>
          <cell r="Y1882" t="str">
            <v>Sandhills Center</v>
          </cell>
          <cell r="AA1882" t="str">
            <v>SELF PAY</v>
          </cell>
          <cell r="AB1882" t="str">
            <v>SELF PAY</v>
          </cell>
          <cell r="AK1882" t="str">
            <v>Self</v>
          </cell>
          <cell r="AL1882">
            <v>20.671232876712327</v>
          </cell>
          <cell r="AM1882">
            <v>256</v>
          </cell>
          <cell r="AN1882">
            <v>1</v>
          </cell>
          <cell r="AO1882">
            <v>1</v>
          </cell>
          <cell r="AP1882">
            <v>20110307</v>
          </cell>
          <cell r="AQ1882">
            <v>4</v>
          </cell>
          <cell r="AR1882" t="str">
            <v>0-7 Days</v>
          </cell>
          <cell r="AS1882">
            <v>0</v>
          </cell>
          <cell r="AT1882">
            <v>0</v>
          </cell>
          <cell r="AU1882">
            <v>1</v>
          </cell>
          <cell r="AV1882" t="b">
            <v>1</v>
          </cell>
          <cell r="AW1882" t="b">
            <v>1</v>
          </cell>
          <cell r="AX1882" t="b">
            <v>1</v>
          </cell>
          <cell r="AY1882" t="b">
            <v>0</v>
          </cell>
          <cell r="AZ1882">
            <v>0</v>
          </cell>
          <cell r="BA1882" t="b">
            <v>1</v>
          </cell>
          <cell r="BB1882" t="b">
            <v>1</v>
          </cell>
          <cell r="BC1882">
            <v>1</v>
          </cell>
        </row>
        <row r="1883">
          <cell r="A1883" t="str">
            <v>0</v>
          </cell>
          <cell r="B1883" t="str">
            <v>2011/02/25</v>
          </cell>
          <cell r="C1883" t="str">
            <v>2011/03/07</v>
          </cell>
          <cell r="D1883">
            <v>0</v>
          </cell>
          <cell r="E1883">
            <v>2290905</v>
          </cell>
          <cell r="F1883" t="str">
            <v>M</v>
          </cell>
          <cell r="G1883" t="str">
            <v>T</v>
          </cell>
          <cell r="H1883" t="str">
            <v>1962/11/22</v>
          </cell>
          <cell r="I1883" t="str">
            <v>Psych Hospital</v>
          </cell>
          <cell r="J1883" t="str">
            <v>Central Regional Hospital</v>
          </cell>
          <cell r="K1883" t="str">
            <v>900274788S</v>
          </cell>
          <cell r="M1883" t="str">
            <v>1105760</v>
          </cell>
          <cell r="N1883" t="str">
            <v>C</v>
          </cell>
          <cell r="O1883" t="str">
            <v>204</v>
          </cell>
          <cell r="P1883" t="str">
            <v>Guilford</v>
          </cell>
          <cell r="Q1883" t="str">
            <v>Direct to Outpatient Commitment</v>
          </cell>
          <cell r="R1883" t="str">
            <v>Other outpatient and residential non state facilit</v>
          </cell>
          <cell r="S1883" t="str">
            <v>Private residence</v>
          </cell>
          <cell r="T1883" t="str">
            <v>SA</v>
          </cell>
          <cell r="U1883" t="str">
            <v>Guilford</v>
          </cell>
          <cell r="V1883" t="str">
            <v>Guilford</v>
          </cell>
          <cell r="W1883" t="str">
            <v>Guilford</v>
          </cell>
          <cell r="X1883" t="str">
            <v>Guilford</v>
          </cell>
          <cell r="Y1883" t="str">
            <v>Guilford Center</v>
          </cell>
          <cell r="AA1883" t="str">
            <v>SELF PAY</v>
          </cell>
          <cell r="AB1883" t="str">
            <v>SELF PAY</v>
          </cell>
          <cell r="AK1883" t="str">
            <v>Self</v>
          </cell>
          <cell r="AL1883">
            <v>48.720547945205482</v>
          </cell>
          <cell r="AM1883">
            <v>383</v>
          </cell>
          <cell r="AN1883">
            <v>1</v>
          </cell>
          <cell r="AO1883">
            <v>1</v>
          </cell>
          <cell r="AP1883">
            <v>20110310</v>
          </cell>
          <cell r="AQ1883">
            <v>3</v>
          </cell>
          <cell r="AR1883" t="str">
            <v>0-7 Days</v>
          </cell>
          <cell r="AS1883">
            <v>0</v>
          </cell>
          <cell r="AT1883">
            <v>0</v>
          </cell>
          <cell r="AU1883">
            <v>1</v>
          </cell>
          <cell r="AV1883" t="b">
            <v>1</v>
          </cell>
          <cell r="AW1883" t="b">
            <v>1</v>
          </cell>
          <cell r="AX1883" t="b">
            <v>1</v>
          </cell>
          <cell r="AY1883" t="b">
            <v>0</v>
          </cell>
          <cell r="AZ1883">
            <v>0</v>
          </cell>
          <cell r="BA1883" t="b">
            <v>1</v>
          </cell>
          <cell r="BB1883" t="b">
            <v>1</v>
          </cell>
          <cell r="BC1883">
            <v>1</v>
          </cell>
        </row>
        <row r="1884">
          <cell r="A1884" t="str">
            <v>H</v>
          </cell>
          <cell r="B1884" t="str">
            <v>2011/02/25</v>
          </cell>
          <cell r="C1884" t="str">
            <v>2011/03/08</v>
          </cell>
          <cell r="D1884">
            <v>0</v>
          </cell>
          <cell r="E1884">
            <v>1648341</v>
          </cell>
          <cell r="F1884" t="str">
            <v>M</v>
          </cell>
          <cell r="G1884" t="str">
            <v>T</v>
          </cell>
          <cell r="H1884" t="str">
            <v>1982/02/26</v>
          </cell>
          <cell r="I1884" t="str">
            <v>ADATC</v>
          </cell>
          <cell r="J1884" t="str">
            <v>J F Keith ADATC</v>
          </cell>
          <cell r="K1884" t="str">
            <v>946984187P</v>
          </cell>
          <cell r="L1884" t="str">
            <v>NA</v>
          </cell>
          <cell r="M1884" t="str">
            <v>1105761</v>
          </cell>
          <cell r="N1884" t="str">
            <v>West</v>
          </cell>
          <cell r="O1884" t="str">
            <v>108</v>
          </cell>
          <cell r="P1884" t="str">
            <v>Pathways</v>
          </cell>
          <cell r="Q1884" t="str">
            <v>Program Completion ADATC only</v>
          </cell>
          <cell r="R1884" t="str">
            <v>Other outpatient and residential non state facilit</v>
          </cell>
          <cell r="S1884" t="str">
            <v>Private residence</v>
          </cell>
          <cell r="T1884" t="str">
            <v>SA</v>
          </cell>
          <cell r="U1884" t="str">
            <v>Gaston</v>
          </cell>
          <cell r="V1884" t="str">
            <v>Gaston</v>
          </cell>
          <cell r="W1884" t="str">
            <v>Gaston</v>
          </cell>
          <cell r="X1884" t="str">
            <v>Pathways</v>
          </cell>
          <cell r="Y1884" t="str">
            <v>Pathways</v>
          </cell>
          <cell r="AA1884" t="str">
            <v>SELF PAY</v>
          </cell>
          <cell r="AB1884" t="str">
            <v>SELF PAY</v>
          </cell>
          <cell r="AK1884" t="str">
            <v>Self</v>
          </cell>
          <cell r="AL1884">
            <v>29.443835616438356</v>
          </cell>
          <cell r="AM1884">
            <v>1447</v>
          </cell>
          <cell r="AN1884">
            <v>1</v>
          </cell>
          <cell r="AO1884">
            <v>1</v>
          </cell>
          <cell r="AP1884">
            <v>20110619</v>
          </cell>
          <cell r="AQ1884">
            <v>103</v>
          </cell>
          <cell r="AR1884" t="str">
            <v>&gt;60 Days</v>
          </cell>
          <cell r="AS1884">
            <v>0</v>
          </cell>
          <cell r="AT1884">
            <v>0</v>
          </cell>
          <cell r="AU1884">
            <v>0</v>
          </cell>
          <cell r="AV1884" t="b">
            <v>0</v>
          </cell>
          <cell r="AW1884" t="b">
            <v>1</v>
          </cell>
          <cell r="AX1884" t="b">
            <v>1</v>
          </cell>
          <cell r="AY1884" t="b">
            <v>0</v>
          </cell>
          <cell r="AZ1884">
            <v>1</v>
          </cell>
          <cell r="BA1884" t="b">
            <v>1</v>
          </cell>
          <cell r="BB1884" t="b">
            <v>1</v>
          </cell>
          <cell r="BC1884">
            <v>1</v>
          </cell>
        </row>
        <row r="1885">
          <cell r="A1885" t="str">
            <v>H</v>
          </cell>
          <cell r="B1885" t="str">
            <v>2011/02/25</v>
          </cell>
          <cell r="C1885" t="str">
            <v>2011/03/24</v>
          </cell>
          <cell r="D1885">
            <v>0</v>
          </cell>
          <cell r="E1885">
            <v>2309377</v>
          </cell>
          <cell r="F1885" t="str">
            <v>F</v>
          </cell>
          <cell r="G1885" t="str">
            <v>T</v>
          </cell>
          <cell r="H1885" t="str">
            <v>1956/08/29</v>
          </cell>
          <cell r="I1885" t="str">
            <v>ADATC</v>
          </cell>
          <cell r="J1885" t="str">
            <v>J F Keith ADATC</v>
          </cell>
          <cell r="K1885" t="str">
            <v>947744422R</v>
          </cell>
          <cell r="L1885" t="str">
            <v>948291907Q</v>
          </cell>
          <cell r="M1885" t="str">
            <v>1105762</v>
          </cell>
          <cell r="N1885" t="str">
            <v>West</v>
          </cell>
          <cell r="O1885" t="str">
            <v>108</v>
          </cell>
          <cell r="P1885" t="str">
            <v>Pathways</v>
          </cell>
          <cell r="Q1885" t="str">
            <v>Program Completion ADATC only</v>
          </cell>
          <cell r="R1885" t="str">
            <v>Other outpatient and residential non state facilit</v>
          </cell>
          <cell r="S1885" t="str">
            <v>Private residence</v>
          </cell>
          <cell r="T1885" t="str">
            <v>SA</v>
          </cell>
          <cell r="U1885" t="str">
            <v>Gaston</v>
          </cell>
          <cell r="V1885" t="str">
            <v>Gaston</v>
          </cell>
          <cell r="W1885" t="str">
            <v>Gaston</v>
          </cell>
          <cell r="X1885" t="str">
            <v>Pathways</v>
          </cell>
          <cell r="Y1885" t="str">
            <v>Pathways</v>
          </cell>
          <cell r="AA1885" t="str">
            <v>SELF PAY</v>
          </cell>
          <cell r="AB1885" t="str">
            <v>SELF PAY</v>
          </cell>
          <cell r="AC1885" t="str">
            <v>MEDICAID(CONCURRENT)</v>
          </cell>
          <cell r="AD1885" t="str">
            <v>MEDICAID</v>
          </cell>
          <cell r="AK1885" t="str">
            <v>Medicaid</v>
          </cell>
          <cell r="AL1885">
            <v>54.956164383561642</v>
          </cell>
          <cell r="AM1885">
            <v>1675</v>
          </cell>
          <cell r="AN1885">
            <v>1</v>
          </cell>
          <cell r="AO1885">
            <v>1</v>
          </cell>
          <cell r="AP1885">
            <v>20110406</v>
          </cell>
          <cell r="AQ1885">
            <v>13</v>
          </cell>
          <cell r="AR1885" t="str">
            <v>8-30 Days</v>
          </cell>
          <cell r="AS1885">
            <v>0</v>
          </cell>
          <cell r="AT1885">
            <v>0</v>
          </cell>
          <cell r="AU1885">
            <v>0</v>
          </cell>
          <cell r="AV1885" t="b">
            <v>0</v>
          </cell>
          <cell r="AW1885" t="b">
            <v>1</v>
          </cell>
          <cell r="AX1885" t="b">
            <v>1</v>
          </cell>
          <cell r="AY1885" t="b">
            <v>0</v>
          </cell>
          <cell r="AZ1885">
            <v>1</v>
          </cell>
          <cell r="BA1885" t="b">
            <v>1</v>
          </cell>
          <cell r="BB1885" t="b">
            <v>1</v>
          </cell>
          <cell r="BC1885">
            <v>1</v>
          </cell>
        </row>
        <row r="1886">
          <cell r="A1886" t="str">
            <v>0</v>
          </cell>
          <cell r="B1886" t="str">
            <v>2011/02/25</v>
          </cell>
          <cell r="C1886" t="str">
            <v>2011/03/16</v>
          </cell>
          <cell r="D1886">
            <v>0</v>
          </cell>
          <cell r="E1886">
            <v>2309378</v>
          </cell>
          <cell r="F1886" t="str">
            <v>F</v>
          </cell>
          <cell r="G1886" t="str">
            <v>T</v>
          </cell>
          <cell r="H1886" t="str">
            <v>1947/11/20</v>
          </cell>
          <cell r="I1886" t="str">
            <v>Psych Hospital</v>
          </cell>
          <cell r="J1886" t="str">
            <v>Central Regional Hospital</v>
          </cell>
          <cell r="K1886" t="str">
            <v>951813614T</v>
          </cell>
          <cell r="M1886" t="str">
            <v>1105763</v>
          </cell>
          <cell r="N1886" t="str">
            <v>C</v>
          </cell>
          <cell r="O1886" t="str">
            <v>207</v>
          </cell>
          <cell r="P1886" t="str">
            <v>Durham</v>
          </cell>
          <cell r="Q1886" t="str">
            <v>Direct to Outpatient Commitment</v>
          </cell>
          <cell r="R1886" t="str">
            <v>Other outpatient and residential non state facilit</v>
          </cell>
          <cell r="S1886" t="str">
            <v>Private residence</v>
          </cell>
          <cell r="T1886" t="str">
            <v>MH</v>
          </cell>
          <cell r="U1886" t="str">
            <v>Durham</v>
          </cell>
          <cell r="V1886" t="str">
            <v>Durham</v>
          </cell>
          <cell r="W1886" t="str">
            <v>Durham</v>
          </cell>
          <cell r="X1886" t="str">
            <v>Durham</v>
          </cell>
          <cell r="Y1886" t="str">
            <v>Durham Center</v>
          </cell>
          <cell r="AC1886" t="str">
            <v>SELF PAY</v>
          </cell>
          <cell r="AD1886" t="str">
            <v>SELF PAY</v>
          </cell>
          <cell r="AK1886" t="str">
            <v>Self</v>
          </cell>
          <cell r="AL1886">
            <v>63.736986301369861</v>
          </cell>
          <cell r="AM1886">
            <v>425</v>
          </cell>
          <cell r="AN1886">
            <v>0</v>
          </cell>
          <cell r="AO1886">
            <v>0</v>
          </cell>
          <cell r="AP1886" t="str">
            <v>.</v>
          </cell>
          <cell r="AQ1886" t="str">
            <v>.</v>
          </cell>
          <cell r="AR1886" t="str">
            <v>Not Seen</v>
          </cell>
          <cell r="AS1886">
            <v>0</v>
          </cell>
          <cell r="AT1886">
            <v>0</v>
          </cell>
          <cell r="AU1886">
            <v>1</v>
          </cell>
          <cell r="AV1886" t="b">
            <v>1</v>
          </cell>
          <cell r="AW1886" t="b">
            <v>1</v>
          </cell>
          <cell r="AX1886" t="b">
            <v>1</v>
          </cell>
          <cell r="AY1886" t="b">
            <v>0</v>
          </cell>
          <cell r="AZ1886">
            <v>0</v>
          </cell>
          <cell r="BA1886" t="b">
            <v>1</v>
          </cell>
          <cell r="BB1886" t="b">
            <v>1</v>
          </cell>
          <cell r="BC1886">
            <v>1</v>
          </cell>
        </row>
        <row r="1887">
          <cell r="A1887" t="str">
            <v>Q</v>
          </cell>
          <cell r="B1887" t="str">
            <v>2011/02/24</v>
          </cell>
          <cell r="C1887" t="str">
            <v>2011/03/16</v>
          </cell>
          <cell r="D1887">
            <v>0</v>
          </cell>
          <cell r="E1887">
            <v>1764456</v>
          </cell>
          <cell r="F1887" t="str">
            <v>F</v>
          </cell>
          <cell r="G1887" t="str">
            <v>T</v>
          </cell>
          <cell r="H1887" t="str">
            <v>1981/04/09</v>
          </cell>
          <cell r="I1887" t="str">
            <v>ADATC</v>
          </cell>
          <cell r="J1887" t="str">
            <v>W.B. Jones ADATC</v>
          </cell>
          <cell r="K1887" t="str">
            <v>946022318O</v>
          </cell>
          <cell r="L1887" t="str">
            <v>946022318O</v>
          </cell>
          <cell r="M1887" t="str">
            <v>1105764</v>
          </cell>
          <cell r="N1887" t="str">
            <v>East</v>
          </cell>
          <cell r="O1887" t="str">
            <v>304</v>
          </cell>
          <cell r="P1887" t="str">
            <v>Southeastern Regional</v>
          </cell>
          <cell r="Q1887" t="str">
            <v>Therapeutic discharge  (patient is non-compliant with program guidelines - without physical or verbal altercation)</v>
          </cell>
          <cell r="R1887" t="str">
            <v>Other outpatient and residential non state facilit</v>
          </cell>
          <cell r="S1887" t="str">
            <v>Private residence</v>
          </cell>
          <cell r="T1887" t="str">
            <v>SA</v>
          </cell>
          <cell r="U1887" t="str">
            <v>Robeson</v>
          </cell>
          <cell r="V1887" t="str">
            <v>Robeson</v>
          </cell>
          <cell r="W1887" t="str">
            <v>Robeson</v>
          </cell>
          <cell r="X1887" t="str">
            <v>Southeastern Regional</v>
          </cell>
          <cell r="Y1887" t="str">
            <v>Southeastern Regional</v>
          </cell>
          <cell r="AA1887" t="str">
            <v>SELF PAY</v>
          </cell>
          <cell r="AB1887" t="str">
            <v>SELF PAY</v>
          </cell>
          <cell r="AK1887" t="str">
            <v>Self</v>
          </cell>
          <cell r="AL1887">
            <v>30.328767123287673</v>
          </cell>
          <cell r="AM1887">
            <v>1878</v>
          </cell>
          <cell r="AN1887">
            <v>0</v>
          </cell>
          <cell r="AO1887">
            <v>0</v>
          </cell>
          <cell r="AP1887" t="str">
            <v>.</v>
          </cell>
          <cell r="AQ1887" t="str">
            <v>.</v>
          </cell>
          <cell r="AR1887" t="str">
            <v>Not Seen</v>
          </cell>
          <cell r="AS1887">
            <v>0</v>
          </cell>
          <cell r="AT1887">
            <v>0</v>
          </cell>
          <cell r="AU1887">
            <v>0</v>
          </cell>
          <cell r="AV1887" t="b">
            <v>0</v>
          </cell>
          <cell r="AW1887" t="b">
            <v>1</v>
          </cell>
          <cell r="AX1887" t="b">
            <v>1</v>
          </cell>
          <cell r="AY1887" t="b">
            <v>0</v>
          </cell>
          <cell r="AZ1887">
            <v>0</v>
          </cell>
          <cell r="BA1887" t="b">
            <v>0</v>
          </cell>
          <cell r="BB1887" t="b">
            <v>1</v>
          </cell>
          <cell r="BC1887">
            <v>1</v>
          </cell>
        </row>
        <row r="1888">
          <cell r="A1888" t="str">
            <v>8</v>
          </cell>
          <cell r="B1888" t="str">
            <v>2011/02/25</v>
          </cell>
          <cell r="C1888" t="str">
            <v>2011/03/11</v>
          </cell>
          <cell r="D1888">
            <v>0</v>
          </cell>
          <cell r="E1888">
            <v>2307441</v>
          </cell>
          <cell r="F1888" t="str">
            <v>M</v>
          </cell>
          <cell r="G1888" t="str">
            <v>T</v>
          </cell>
          <cell r="H1888" t="str">
            <v>1938/12/07</v>
          </cell>
          <cell r="I1888" t="str">
            <v>ADATC</v>
          </cell>
          <cell r="J1888" t="str">
            <v>R. J. Blackley ADATC</v>
          </cell>
          <cell r="K1888" t="str">
            <v>944349303T</v>
          </cell>
          <cell r="M1888" t="str">
            <v>1105766</v>
          </cell>
          <cell r="N1888" t="str">
            <v>C</v>
          </cell>
          <cell r="O1888" t="str">
            <v>206</v>
          </cell>
          <cell r="P1888" t="str">
            <v>O-P-C</v>
          </cell>
          <cell r="Q1888" t="str">
            <v>Program Completion ADATC only</v>
          </cell>
          <cell r="R1888" t="str">
            <v>Other outpatient and residential non state facilit</v>
          </cell>
          <cell r="S1888" t="str">
            <v>Private residence</v>
          </cell>
          <cell r="T1888" t="str">
            <v>SA</v>
          </cell>
          <cell r="U1888" t="str">
            <v>Chatham</v>
          </cell>
          <cell r="V1888" t="str">
            <v>Chatham</v>
          </cell>
          <cell r="W1888" t="str">
            <v>Durham</v>
          </cell>
          <cell r="X1888" t="str">
            <v>O-P-C</v>
          </cell>
          <cell r="Y1888" t="str">
            <v>Orange-Person-Chatham</v>
          </cell>
          <cell r="AA1888" t="str">
            <v>SELF PAY</v>
          </cell>
          <cell r="AB1888" t="str">
            <v>SELF PAY</v>
          </cell>
          <cell r="AC1888" t="str">
            <v>MEDICARE PART A</v>
          </cell>
          <cell r="AD1888" t="str">
            <v>MEDICARE</v>
          </cell>
          <cell r="AE1888" t="str">
            <v>MEDICARE PART B</v>
          </cell>
          <cell r="AF1888" t="str">
            <v>MEDICARE</v>
          </cell>
          <cell r="AK1888" t="str">
            <v>Medicare</v>
          </cell>
          <cell r="AL1888">
            <v>72.69589041095891</v>
          </cell>
          <cell r="AM1888">
            <v>1279</v>
          </cell>
          <cell r="AN1888">
            <v>1</v>
          </cell>
          <cell r="AO1888">
            <v>1</v>
          </cell>
          <cell r="AP1888">
            <v>20110318</v>
          </cell>
          <cell r="AQ1888">
            <v>7</v>
          </cell>
          <cell r="AR1888" t="str">
            <v>0-7 Days</v>
          </cell>
          <cell r="AS1888">
            <v>0</v>
          </cell>
          <cell r="AT1888">
            <v>0</v>
          </cell>
          <cell r="AU1888">
            <v>0</v>
          </cell>
          <cell r="AV1888" t="b">
            <v>0</v>
          </cell>
          <cell r="AW1888" t="b">
            <v>1</v>
          </cell>
          <cell r="AX1888" t="b">
            <v>1</v>
          </cell>
          <cell r="AY1888" t="b">
            <v>0</v>
          </cell>
          <cell r="AZ1888">
            <v>1</v>
          </cell>
          <cell r="BA1888" t="b">
            <v>1</v>
          </cell>
          <cell r="BB1888" t="b">
            <v>1</v>
          </cell>
          <cell r="BC1888">
            <v>1</v>
          </cell>
        </row>
        <row r="1889">
          <cell r="A1889" t="str">
            <v>0</v>
          </cell>
          <cell r="B1889" t="str">
            <v>2011/02/25</v>
          </cell>
          <cell r="C1889" t="str">
            <v>2011/03/09</v>
          </cell>
          <cell r="D1889">
            <v>0</v>
          </cell>
          <cell r="E1889">
            <v>2309380</v>
          </cell>
          <cell r="F1889" t="str">
            <v>M</v>
          </cell>
          <cell r="G1889" t="str">
            <v>T</v>
          </cell>
          <cell r="H1889" t="str">
            <v>2000/04/15</v>
          </cell>
          <cell r="I1889" t="str">
            <v>Psych Hospital</v>
          </cell>
          <cell r="J1889" t="str">
            <v>Central Regional Hospital</v>
          </cell>
          <cell r="K1889" t="str">
            <v>949970236T</v>
          </cell>
          <cell r="L1889" t="str">
            <v>949970236T</v>
          </cell>
          <cell r="M1889" t="str">
            <v>1105767</v>
          </cell>
          <cell r="N1889" t="str">
            <v>East</v>
          </cell>
          <cell r="O1889" t="str">
            <v>407</v>
          </cell>
          <cell r="P1889" t="str">
            <v>ECBH</v>
          </cell>
          <cell r="Q1889" t="str">
            <v>Direct with Approval</v>
          </cell>
          <cell r="R1889" t="str">
            <v>Other outpatient and residential non state facilit</v>
          </cell>
          <cell r="S1889" t="str">
            <v>Private residence</v>
          </cell>
          <cell r="T1889" t="str">
            <v>MH</v>
          </cell>
          <cell r="U1889" t="str">
            <v>Craven</v>
          </cell>
          <cell r="V1889" t="str">
            <v>Craven</v>
          </cell>
          <cell r="W1889" t="str">
            <v>Craven</v>
          </cell>
          <cell r="X1889" t="str">
            <v>ECBH</v>
          </cell>
          <cell r="Y1889" t="str">
            <v>East Carolina Behavioral Health</v>
          </cell>
          <cell r="AA1889" t="str">
            <v>FEDERAL BCBS</v>
          </cell>
          <cell r="AB1889" t="str">
            <v>BLUE CROSS</v>
          </cell>
          <cell r="AC1889" t="str">
            <v>MEDICAID(NC)</v>
          </cell>
          <cell r="AD1889" t="str">
            <v>MEDICAID</v>
          </cell>
          <cell r="AE1889" t="str">
            <v>SELF PAY</v>
          </cell>
          <cell r="AF1889" t="str">
            <v>SELF PAY</v>
          </cell>
          <cell r="AK1889" t="str">
            <v>Medicaid</v>
          </cell>
          <cell r="AL1889">
            <v>11.298630136986301</v>
          </cell>
          <cell r="AM1889">
            <v>426</v>
          </cell>
          <cell r="AN1889">
            <v>1</v>
          </cell>
          <cell r="AO1889">
            <v>1</v>
          </cell>
          <cell r="AP1889">
            <v>20110404</v>
          </cell>
          <cell r="AQ1889">
            <v>26</v>
          </cell>
          <cell r="AR1889" t="str">
            <v>8-30 Days</v>
          </cell>
          <cell r="AS1889">
            <v>0</v>
          </cell>
          <cell r="AT1889">
            <v>0</v>
          </cell>
          <cell r="AU1889">
            <v>1</v>
          </cell>
          <cell r="AV1889" t="b">
            <v>1</v>
          </cell>
          <cell r="AW1889" t="b">
            <v>1</v>
          </cell>
          <cell r="AX1889" t="b">
            <v>1</v>
          </cell>
          <cell r="AY1889" t="b">
            <v>0</v>
          </cell>
          <cell r="AZ1889">
            <v>0</v>
          </cell>
          <cell r="BA1889" t="b">
            <v>1</v>
          </cell>
          <cell r="BB1889" t="b">
            <v>1</v>
          </cell>
          <cell r="BC1889">
            <v>1</v>
          </cell>
        </row>
        <row r="1890">
          <cell r="A1890" t="str">
            <v>8</v>
          </cell>
          <cell r="B1890" t="str">
            <v>2011/02/25</v>
          </cell>
          <cell r="C1890" t="str">
            <v>2011/03/16</v>
          </cell>
          <cell r="D1890">
            <v>0</v>
          </cell>
          <cell r="E1890">
            <v>402245</v>
          </cell>
          <cell r="F1890" t="str">
            <v>F</v>
          </cell>
          <cell r="G1890" t="str">
            <v>T</v>
          </cell>
          <cell r="H1890" t="str">
            <v>1970/05/08</v>
          </cell>
          <cell r="I1890" t="str">
            <v>ADATC</v>
          </cell>
          <cell r="J1890" t="str">
            <v>R. J. Blackley ADATC</v>
          </cell>
          <cell r="K1890" t="str">
            <v>949278815M</v>
          </cell>
          <cell r="L1890" t="str">
            <v>949278815M</v>
          </cell>
          <cell r="M1890" t="str">
            <v>1105769</v>
          </cell>
          <cell r="N1890" t="str">
            <v>C</v>
          </cell>
          <cell r="O1890" t="str">
            <v>308</v>
          </cell>
          <cell r="P1890" t="str">
            <v>Wake</v>
          </cell>
          <cell r="Q1890" t="str">
            <v>Program Completion ADATC only</v>
          </cell>
          <cell r="R1890" t="str">
            <v>Other outpatient and residential non state facilit</v>
          </cell>
          <cell r="S1890" t="str">
            <v>Private residence</v>
          </cell>
          <cell r="T1890" t="str">
            <v>SA</v>
          </cell>
          <cell r="U1890" t="str">
            <v>Wake</v>
          </cell>
          <cell r="V1890" t="str">
            <v>Wake</v>
          </cell>
          <cell r="W1890" t="str">
            <v>Wake</v>
          </cell>
          <cell r="X1890" t="str">
            <v>Wake</v>
          </cell>
          <cell r="Y1890" t="str">
            <v>Wake</v>
          </cell>
          <cell r="AA1890" t="str">
            <v>SELF PAY</v>
          </cell>
          <cell r="AB1890" t="str">
            <v>SELF PAY</v>
          </cell>
          <cell r="AC1890" t="str">
            <v>MEDICAID(NC)</v>
          </cell>
          <cell r="AD1890" t="str">
            <v>MEDICAID</v>
          </cell>
          <cell r="AK1890" t="str">
            <v>Medicaid</v>
          </cell>
          <cell r="AL1890">
            <v>41.257534246575339</v>
          </cell>
          <cell r="AM1890">
            <v>1022</v>
          </cell>
          <cell r="AN1890">
            <v>1</v>
          </cell>
          <cell r="AO1890">
            <v>1</v>
          </cell>
          <cell r="AP1890">
            <v>20110408</v>
          </cell>
          <cell r="AQ1890">
            <v>23</v>
          </cell>
          <cell r="AR1890" t="str">
            <v>8-30 Days</v>
          </cell>
          <cell r="AS1890">
            <v>0</v>
          </cell>
          <cell r="AT1890">
            <v>0</v>
          </cell>
          <cell r="AU1890">
            <v>0</v>
          </cell>
          <cell r="AV1890" t="b">
            <v>0</v>
          </cell>
          <cell r="AW1890" t="b">
            <v>1</v>
          </cell>
          <cell r="AX1890" t="b">
            <v>1</v>
          </cell>
          <cell r="AY1890" t="b">
            <v>0</v>
          </cell>
          <cell r="AZ1890">
            <v>1</v>
          </cell>
          <cell r="BA1890" t="b">
            <v>1</v>
          </cell>
          <cell r="BB1890" t="b">
            <v>1</v>
          </cell>
          <cell r="BC1890">
            <v>1</v>
          </cell>
        </row>
        <row r="1891">
          <cell r="A1891" t="str">
            <v>1</v>
          </cell>
          <cell r="B1891" t="str">
            <v>2011/02/25</v>
          </cell>
          <cell r="C1891" t="str">
            <v>2011/02/28</v>
          </cell>
          <cell r="D1891">
            <v>0</v>
          </cell>
          <cell r="E1891">
            <v>527643</v>
          </cell>
          <cell r="F1891" t="str">
            <v>F</v>
          </cell>
          <cell r="G1891" t="str">
            <v>T</v>
          </cell>
          <cell r="H1891" t="str">
            <v>1989/05/26</v>
          </cell>
          <cell r="I1891" t="str">
            <v>Psych Hospital</v>
          </cell>
          <cell r="J1891" t="str">
            <v>Cherry</v>
          </cell>
          <cell r="K1891" t="str">
            <v>900171612L</v>
          </cell>
          <cell r="L1891" t="str">
            <v>900171612L</v>
          </cell>
          <cell r="M1891" t="str">
            <v>1105771</v>
          </cell>
          <cell r="N1891" t="str">
            <v>East</v>
          </cell>
          <cell r="O1891" t="str">
            <v>401</v>
          </cell>
          <cell r="P1891" t="str">
            <v>Southeastern Center</v>
          </cell>
          <cell r="Q1891" t="str">
            <v>Direct with Approval</v>
          </cell>
          <cell r="R1891" t="str">
            <v>Other outpatient and residential non state facilit</v>
          </cell>
          <cell r="S1891" t="str">
            <v>Private residence</v>
          </cell>
          <cell r="T1891" t="str">
            <v>MH</v>
          </cell>
          <cell r="U1891" t="str">
            <v>Brunswick</v>
          </cell>
          <cell r="V1891" t="str">
            <v>Harnett</v>
          </cell>
          <cell r="W1891" t="str">
            <v>Brunswick</v>
          </cell>
          <cell r="X1891" t="str">
            <v>Southeastern Center</v>
          </cell>
          <cell r="Y1891" t="str">
            <v>Southeastern Center</v>
          </cell>
          <cell r="AA1891" t="str">
            <v>SELF PAY</v>
          </cell>
          <cell r="AB1891" t="str">
            <v>SELF PAY</v>
          </cell>
          <cell r="AC1891" t="str">
            <v>MEDICAID(NC)</v>
          </cell>
          <cell r="AD1891" t="str">
            <v>MEDICAID</v>
          </cell>
          <cell r="AK1891" t="str">
            <v>Medicaid</v>
          </cell>
          <cell r="AL1891">
            <v>22.194520547945206</v>
          </cell>
          <cell r="AM1891">
            <v>489</v>
          </cell>
          <cell r="AN1891">
            <v>0</v>
          </cell>
          <cell r="AO1891">
            <v>0</v>
          </cell>
          <cell r="AP1891" t="str">
            <v>.</v>
          </cell>
          <cell r="AQ1891" t="str">
            <v>.</v>
          </cell>
          <cell r="AR1891" t="str">
            <v>Not Seen</v>
          </cell>
          <cell r="AS1891">
            <v>0</v>
          </cell>
          <cell r="AT1891">
            <v>0</v>
          </cell>
          <cell r="AU1891">
            <v>1</v>
          </cell>
          <cell r="AV1891" t="b">
            <v>1</v>
          </cell>
          <cell r="AW1891" t="b">
            <v>1</v>
          </cell>
          <cell r="AX1891" t="b">
            <v>1</v>
          </cell>
          <cell r="AY1891" t="b">
            <v>0</v>
          </cell>
          <cell r="AZ1891">
            <v>0</v>
          </cell>
          <cell r="BA1891" t="b">
            <v>1</v>
          </cell>
          <cell r="BB1891" t="b">
            <v>1</v>
          </cell>
          <cell r="BC1891">
            <v>0</v>
          </cell>
        </row>
        <row r="1892">
          <cell r="A1892" t="str">
            <v>Q</v>
          </cell>
          <cell r="B1892" t="str">
            <v>2011/02/25</v>
          </cell>
          <cell r="C1892" t="str">
            <v>2011/03/25</v>
          </cell>
          <cell r="D1892">
            <v>0</v>
          </cell>
          <cell r="E1892">
            <v>2309381</v>
          </cell>
          <cell r="F1892" t="str">
            <v>M</v>
          </cell>
          <cell r="G1892" t="str">
            <v>T</v>
          </cell>
          <cell r="H1892" t="str">
            <v>1981/08/16</v>
          </cell>
          <cell r="I1892" t="str">
            <v>ADATC</v>
          </cell>
          <cell r="J1892" t="str">
            <v>W.B. Jones ADATC</v>
          </cell>
          <cell r="K1892" t="str">
            <v>950103730O</v>
          </cell>
          <cell r="M1892" t="str">
            <v>1105772</v>
          </cell>
          <cell r="N1892" t="str">
            <v>East</v>
          </cell>
          <cell r="O1892" t="str">
            <v>407</v>
          </cell>
          <cell r="P1892" t="str">
            <v>ECBH</v>
          </cell>
          <cell r="Q1892" t="str">
            <v>Program Completion ADATC only</v>
          </cell>
          <cell r="R1892" t="str">
            <v>Other outpatient and residential non state facilit</v>
          </cell>
          <cell r="S1892" t="str">
            <v>Private residence</v>
          </cell>
          <cell r="T1892" t="str">
            <v>SA</v>
          </cell>
          <cell r="U1892" t="str">
            <v>Pitt</v>
          </cell>
          <cell r="V1892" t="str">
            <v>Pitt</v>
          </cell>
          <cell r="W1892" t="str">
            <v>Pitt</v>
          </cell>
          <cell r="X1892" t="str">
            <v>ECBH</v>
          </cell>
          <cell r="Y1892" t="str">
            <v>East Carolina Behavioral Health</v>
          </cell>
          <cell r="AA1892" t="str">
            <v>SELF PAY</v>
          </cell>
          <cell r="AB1892" t="str">
            <v>SELF PAY</v>
          </cell>
          <cell r="AK1892" t="str">
            <v>Self</v>
          </cell>
          <cell r="AL1892">
            <v>29.975342465753425</v>
          </cell>
          <cell r="AM1892">
            <v>2090</v>
          </cell>
          <cell r="AN1892">
            <v>1</v>
          </cell>
          <cell r="AO1892">
            <v>1</v>
          </cell>
          <cell r="AP1892">
            <v>20110330</v>
          </cell>
          <cell r="AQ1892">
            <v>5</v>
          </cell>
          <cell r="AR1892" t="str">
            <v>0-7 Days</v>
          </cell>
          <cell r="AS1892">
            <v>0</v>
          </cell>
          <cell r="AT1892">
            <v>0</v>
          </cell>
          <cell r="AU1892">
            <v>0</v>
          </cell>
          <cell r="AV1892" t="b">
            <v>0</v>
          </cell>
          <cell r="AW1892" t="b">
            <v>1</v>
          </cell>
          <cell r="AX1892" t="b">
            <v>1</v>
          </cell>
          <cell r="AY1892" t="b">
            <v>0</v>
          </cell>
          <cell r="AZ1892">
            <v>1</v>
          </cell>
          <cell r="BA1892" t="b">
            <v>1</v>
          </cell>
          <cell r="BB1892" t="b">
            <v>1</v>
          </cell>
          <cell r="BC1892">
            <v>1</v>
          </cell>
        </row>
        <row r="1893">
          <cell r="A1893" t="str">
            <v>2</v>
          </cell>
          <cell r="B1893" t="str">
            <v>2011/02/25</v>
          </cell>
          <cell r="C1893" t="str">
            <v>2011/02/28</v>
          </cell>
          <cell r="D1893">
            <v>0</v>
          </cell>
          <cell r="E1893">
            <v>2309382</v>
          </cell>
          <cell r="F1893" t="str">
            <v>M</v>
          </cell>
          <cell r="G1893" t="str">
            <v>T</v>
          </cell>
          <cell r="H1893" t="str">
            <v>1969/02/13</v>
          </cell>
          <cell r="I1893" t="str">
            <v>Psych Hospital</v>
          </cell>
          <cell r="J1893" t="str">
            <v>Broughton</v>
          </cell>
          <cell r="K1893" t="str">
            <v>947738704P</v>
          </cell>
          <cell r="M1893" t="str">
            <v>1105773</v>
          </cell>
          <cell r="N1893" t="str">
            <v>West</v>
          </cell>
          <cell r="O1893" t="str">
            <v>108</v>
          </cell>
          <cell r="P1893" t="str">
            <v>Pathways</v>
          </cell>
          <cell r="Q1893" t="str">
            <v>Direct with Approval</v>
          </cell>
          <cell r="R1893" t="str">
            <v>Other outpatient and residential non state facilit</v>
          </cell>
          <cell r="S1893" t="str">
            <v>Private residence</v>
          </cell>
          <cell r="T1893" t="str">
            <v>MH</v>
          </cell>
          <cell r="U1893" t="str">
            <v>Cleveland</v>
          </cell>
          <cell r="V1893" t="str">
            <v>Cleveland</v>
          </cell>
          <cell r="W1893" t="str">
            <v>Cleveland</v>
          </cell>
          <cell r="X1893" t="str">
            <v>Pathways</v>
          </cell>
          <cell r="Y1893" t="str">
            <v>Pathways</v>
          </cell>
          <cell r="AA1893" t="str">
            <v>SELF PAY</v>
          </cell>
          <cell r="AB1893" t="str">
            <v>SELF PAY</v>
          </cell>
          <cell r="AK1893" t="str">
            <v>Self</v>
          </cell>
          <cell r="AL1893">
            <v>42.487671232876714</v>
          </cell>
          <cell r="AM1893">
            <v>979</v>
          </cell>
          <cell r="AN1893">
            <v>1</v>
          </cell>
          <cell r="AO1893">
            <v>1</v>
          </cell>
          <cell r="AP1893">
            <v>20110317</v>
          </cell>
          <cell r="AQ1893">
            <v>17</v>
          </cell>
          <cell r="AR1893" t="str">
            <v>8-30 Days</v>
          </cell>
          <cell r="AS1893">
            <v>0</v>
          </cell>
          <cell r="AT1893">
            <v>0</v>
          </cell>
          <cell r="AU1893">
            <v>1</v>
          </cell>
          <cell r="AV1893" t="b">
            <v>1</v>
          </cell>
          <cell r="AW1893" t="b">
            <v>1</v>
          </cell>
          <cell r="AX1893" t="b">
            <v>1</v>
          </cell>
          <cell r="AY1893" t="b">
            <v>0</v>
          </cell>
          <cell r="AZ1893">
            <v>0</v>
          </cell>
          <cell r="BA1893" t="b">
            <v>1</v>
          </cell>
          <cell r="BB1893" t="b">
            <v>1</v>
          </cell>
          <cell r="BC1893">
            <v>1</v>
          </cell>
        </row>
        <row r="1894">
          <cell r="A1894" t="str">
            <v>1</v>
          </cell>
          <cell r="B1894" t="str">
            <v>2011/02/26</v>
          </cell>
          <cell r="C1894" t="str">
            <v>2011/03/18</v>
          </cell>
          <cell r="D1894">
            <v>0</v>
          </cell>
          <cell r="E1894">
            <v>1411795</v>
          </cell>
          <cell r="F1894" t="str">
            <v>M</v>
          </cell>
          <cell r="G1894" t="str">
            <v>T</v>
          </cell>
          <cell r="H1894" t="str">
            <v>1995/08/03</v>
          </cell>
          <cell r="I1894" t="str">
            <v>Psych Hospital</v>
          </cell>
          <cell r="J1894" t="str">
            <v>Cherry</v>
          </cell>
          <cell r="K1894" t="str">
            <v>901597686O</v>
          </cell>
          <cell r="M1894" t="str">
            <v>1105775</v>
          </cell>
          <cell r="N1894" t="str">
            <v>East</v>
          </cell>
          <cell r="O1894" t="str">
            <v>412</v>
          </cell>
          <cell r="P1894" t="str">
            <v>Albemarle</v>
          </cell>
          <cell r="Q1894" t="str">
            <v>Direct to Outpatient Commitment</v>
          </cell>
          <cell r="R1894" t="str">
            <v>Other outpatient and residential non state facilit</v>
          </cell>
          <cell r="S1894" t="str">
            <v>Private residence</v>
          </cell>
          <cell r="T1894" t="str">
            <v>MH</v>
          </cell>
          <cell r="U1894" t="str">
            <v>Pasquotank</v>
          </cell>
          <cell r="V1894" t="str">
            <v>Pasquotank</v>
          </cell>
          <cell r="W1894" t="str">
            <v>Pasquotank</v>
          </cell>
          <cell r="X1894" t="str">
            <v>ECBH</v>
          </cell>
          <cell r="Y1894" t="str">
            <v>East Carolina Behavioral Health</v>
          </cell>
          <cell r="AA1894" t="str">
            <v>NC HEALTH CHOICE</v>
          </cell>
          <cell r="AB1894" t="str">
            <v>BLUE CROSS</v>
          </cell>
          <cell r="AC1894" t="str">
            <v>OTHER COMMERCIAL</v>
          </cell>
          <cell r="AD1894" t="str">
            <v>COMMERCIAL</v>
          </cell>
          <cell r="AE1894" t="str">
            <v>SELF PAY</v>
          </cell>
          <cell r="AF1894" t="str">
            <v>SELF PAY</v>
          </cell>
          <cell r="AK1894" t="str">
            <v>Private</v>
          </cell>
          <cell r="AL1894">
            <v>16.002739726027396</v>
          </cell>
          <cell r="AM1894">
            <v>583</v>
          </cell>
          <cell r="AN1894">
            <v>0</v>
          </cell>
          <cell r="AO1894">
            <v>0</v>
          </cell>
          <cell r="AP1894" t="str">
            <v>.</v>
          </cell>
          <cell r="AQ1894" t="str">
            <v>.</v>
          </cell>
          <cell r="AR1894" t="str">
            <v>Not Seen</v>
          </cell>
          <cell r="AS1894">
            <v>0</v>
          </cell>
          <cell r="AT1894">
            <v>0</v>
          </cell>
          <cell r="AU1894">
            <v>1</v>
          </cell>
          <cell r="AV1894" t="b">
            <v>1</v>
          </cell>
          <cell r="AW1894" t="b">
            <v>1</v>
          </cell>
          <cell r="AX1894" t="b">
            <v>1</v>
          </cell>
          <cell r="AY1894" t="b">
            <v>0</v>
          </cell>
          <cell r="AZ1894">
            <v>0</v>
          </cell>
          <cell r="BA1894" t="b">
            <v>1</v>
          </cell>
          <cell r="BB1894" t="b">
            <v>1</v>
          </cell>
          <cell r="BC1894">
            <v>1</v>
          </cell>
        </row>
        <row r="1895">
          <cell r="A1895" t="str">
            <v>2</v>
          </cell>
          <cell r="B1895" t="str">
            <v>2011/02/26</v>
          </cell>
          <cell r="C1895" t="str">
            <v>2011/03/11</v>
          </cell>
          <cell r="D1895">
            <v>0</v>
          </cell>
          <cell r="E1895">
            <v>2283450</v>
          </cell>
          <cell r="F1895" t="str">
            <v>F</v>
          </cell>
          <cell r="G1895" t="str">
            <v>T</v>
          </cell>
          <cell r="H1895" t="str">
            <v>1988/03/25</v>
          </cell>
          <cell r="I1895" t="str">
            <v>Psych Hospital</v>
          </cell>
          <cell r="J1895" t="str">
            <v>Broughton</v>
          </cell>
          <cell r="K1895" t="str">
            <v>951406945P</v>
          </cell>
          <cell r="M1895" t="str">
            <v>1105776</v>
          </cell>
          <cell r="N1895" t="str">
            <v>West</v>
          </cell>
          <cell r="O1895" t="str">
            <v>113</v>
          </cell>
          <cell r="P1895" t="str">
            <v>Western Highlands</v>
          </cell>
          <cell r="Q1895" t="str">
            <v>Direct with Approval</v>
          </cell>
          <cell r="R1895" t="str">
            <v>Other outpatient and residential non state facilit</v>
          </cell>
          <cell r="S1895" t="str">
            <v>Private residence</v>
          </cell>
          <cell r="T1895" t="str">
            <v>MH</v>
          </cell>
          <cell r="U1895" t="str">
            <v>Buncombe</v>
          </cell>
          <cell r="V1895" t="str">
            <v>Buncombe</v>
          </cell>
          <cell r="W1895" t="str">
            <v>Buncombe</v>
          </cell>
          <cell r="Y1895" t="str">
            <v>Western Highlands</v>
          </cell>
          <cell r="AA1895" t="str">
            <v>SELF PAY</v>
          </cell>
          <cell r="AB1895" t="str">
            <v>SELF PAY</v>
          </cell>
          <cell r="AK1895" t="str">
            <v>Self</v>
          </cell>
          <cell r="AL1895">
            <v>23.364383561643837</v>
          </cell>
          <cell r="AM1895">
            <v>947</v>
          </cell>
          <cell r="AN1895">
            <v>1</v>
          </cell>
          <cell r="AO1895">
            <v>1</v>
          </cell>
          <cell r="AP1895">
            <v>20110315</v>
          </cell>
          <cell r="AQ1895">
            <v>4</v>
          </cell>
          <cell r="AR1895" t="str">
            <v>0-7 Days</v>
          </cell>
          <cell r="AS1895">
            <v>1</v>
          </cell>
          <cell r="AT1895">
            <v>1</v>
          </cell>
          <cell r="AU1895">
            <v>1</v>
          </cell>
          <cell r="AV1895" t="b">
            <v>1</v>
          </cell>
          <cell r="AW1895" t="b">
            <v>1</v>
          </cell>
          <cell r="AX1895" t="b">
            <v>1</v>
          </cell>
          <cell r="AY1895" t="b">
            <v>0</v>
          </cell>
          <cell r="AZ1895">
            <v>0</v>
          </cell>
          <cell r="BA1895" t="b">
            <v>1</v>
          </cell>
          <cell r="BB1895" t="b">
            <v>1</v>
          </cell>
          <cell r="BC1895">
            <v>1</v>
          </cell>
        </row>
        <row r="1896">
          <cell r="A1896" t="str">
            <v>H</v>
          </cell>
          <cell r="B1896" t="str">
            <v>2011/02/26</v>
          </cell>
          <cell r="C1896" t="str">
            <v>2011/03/03</v>
          </cell>
          <cell r="D1896">
            <v>0</v>
          </cell>
          <cell r="E1896">
            <v>1894953</v>
          </cell>
          <cell r="F1896" t="str">
            <v>M</v>
          </cell>
          <cell r="G1896" t="str">
            <v>T</v>
          </cell>
          <cell r="H1896" t="str">
            <v>1949/08/31</v>
          </cell>
          <cell r="I1896" t="str">
            <v>ADATC</v>
          </cell>
          <cell r="J1896" t="str">
            <v>J F Keith ADATC</v>
          </cell>
          <cell r="K1896" t="str">
            <v>948291907Q</v>
          </cell>
          <cell r="L1896" t="str">
            <v>948291907Q</v>
          </cell>
          <cell r="M1896" t="str">
            <v>1105777</v>
          </cell>
          <cell r="N1896" t="str">
            <v>West</v>
          </cell>
          <cell r="O1896" t="str">
            <v>113</v>
          </cell>
          <cell r="P1896" t="str">
            <v>Western Highlands</v>
          </cell>
          <cell r="Q1896" t="str">
            <v>Program Completion ADATC only</v>
          </cell>
          <cell r="R1896" t="str">
            <v>Other outpatient and residential non state facilit</v>
          </cell>
          <cell r="S1896" t="str">
            <v>Private residence</v>
          </cell>
          <cell r="T1896" t="str">
            <v>SA</v>
          </cell>
          <cell r="U1896" t="str">
            <v>Rutherford</v>
          </cell>
          <cell r="V1896" t="str">
            <v>Rutherford</v>
          </cell>
          <cell r="W1896" t="str">
            <v>Rutherford</v>
          </cell>
          <cell r="Y1896" t="str">
            <v>Western Highlands</v>
          </cell>
          <cell r="AA1896" t="str">
            <v>SELF PAY</v>
          </cell>
          <cell r="AB1896" t="str">
            <v>SELF PAY</v>
          </cell>
          <cell r="AC1896" t="str">
            <v>MEDICAID(CONCURRENT)</v>
          </cell>
          <cell r="AD1896" t="str">
            <v>MEDICAID</v>
          </cell>
          <cell r="AK1896" t="str">
            <v>Medicaid</v>
          </cell>
          <cell r="AL1896">
            <v>61.956164383561642</v>
          </cell>
          <cell r="AM1896">
            <v>1490</v>
          </cell>
          <cell r="AN1896">
            <v>1</v>
          </cell>
          <cell r="AO1896">
            <v>1</v>
          </cell>
          <cell r="AP1896">
            <v>20110406</v>
          </cell>
          <cell r="AQ1896">
            <v>34</v>
          </cell>
          <cell r="AR1896" t="str">
            <v>31-60 Days</v>
          </cell>
          <cell r="AS1896">
            <v>0</v>
          </cell>
          <cell r="AT1896">
            <v>0</v>
          </cell>
          <cell r="AU1896">
            <v>0</v>
          </cell>
          <cell r="AV1896" t="b">
            <v>0</v>
          </cell>
          <cell r="AW1896" t="b">
            <v>1</v>
          </cell>
          <cell r="AX1896" t="b">
            <v>1</v>
          </cell>
          <cell r="AY1896" t="b">
            <v>0</v>
          </cell>
          <cell r="AZ1896">
            <v>1</v>
          </cell>
          <cell r="BA1896" t="b">
            <v>1</v>
          </cell>
          <cell r="BB1896" t="b">
            <v>1</v>
          </cell>
          <cell r="BC1896">
            <v>1</v>
          </cell>
        </row>
        <row r="1897">
          <cell r="A1897" t="str">
            <v>2</v>
          </cell>
          <cell r="B1897" t="str">
            <v>2011/02/26</v>
          </cell>
          <cell r="C1897" t="str">
            <v>2011/03/15</v>
          </cell>
          <cell r="D1897">
            <v>0</v>
          </cell>
          <cell r="E1897">
            <v>2309385</v>
          </cell>
          <cell r="F1897" t="str">
            <v>F</v>
          </cell>
          <cell r="G1897" t="str">
            <v>T</v>
          </cell>
          <cell r="H1897" t="str">
            <v>1998/07/14</v>
          </cell>
          <cell r="I1897" t="str">
            <v>Psych Hospital</v>
          </cell>
          <cell r="J1897" t="str">
            <v>Broughton</v>
          </cell>
          <cell r="K1897" t="str">
            <v>945863476S</v>
          </cell>
          <cell r="L1897" t="str">
            <v>945863476S</v>
          </cell>
          <cell r="M1897" t="str">
            <v>1105780</v>
          </cell>
          <cell r="N1897" t="str">
            <v>West</v>
          </cell>
          <cell r="O1897" t="str">
            <v>101</v>
          </cell>
          <cell r="P1897" t="str">
            <v>Smoky Mountain</v>
          </cell>
          <cell r="Q1897" t="str">
            <v>Direct with Approval</v>
          </cell>
          <cell r="R1897" t="str">
            <v>Other outpatient and residential non state facilit</v>
          </cell>
          <cell r="S1897" t="str">
            <v>Private residence</v>
          </cell>
          <cell r="T1897" t="str">
            <v>MH</v>
          </cell>
          <cell r="U1897" t="str">
            <v>Watauga</v>
          </cell>
          <cell r="V1897" t="str">
            <v>Watauga</v>
          </cell>
          <cell r="W1897" t="str">
            <v>Watauga</v>
          </cell>
          <cell r="X1897" t="str">
            <v>Smoky Mountain</v>
          </cell>
          <cell r="Y1897" t="str">
            <v>Smoky Mountain Center</v>
          </cell>
          <cell r="AA1897" t="str">
            <v>MEDICAID(NC)</v>
          </cell>
          <cell r="AB1897" t="str">
            <v>MEDICAID</v>
          </cell>
          <cell r="AC1897" t="str">
            <v>SELF PAY</v>
          </cell>
          <cell r="AD1897" t="str">
            <v>SELF PAY</v>
          </cell>
          <cell r="AK1897" t="str">
            <v>Medicaid</v>
          </cell>
          <cell r="AL1897">
            <v>13.054794520547945</v>
          </cell>
          <cell r="AM1897">
            <v>980</v>
          </cell>
          <cell r="AN1897">
            <v>1</v>
          </cell>
          <cell r="AO1897">
            <v>1</v>
          </cell>
          <cell r="AP1897">
            <v>20110316</v>
          </cell>
          <cell r="AQ1897">
            <v>1</v>
          </cell>
          <cell r="AR1897" t="str">
            <v>0-7 Days</v>
          </cell>
          <cell r="AS1897">
            <v>0</v>
          </cell>
          <cell r="AT1897">
            <v>0</v>
          </cell>
          <cell r="AU1897">
            <v>1</v>
          </cell>
          <cell r="AV1897" t="b">
            <v>1</v>
          </cell>
          <cell r="AW1897" t="b">
            <v>1</v>
          </cell>
          <cell r="AX1897" t="b">
            <v>1</v>
          </cell>
          <cell r="AY1897" t="b">
            <v>0</v>
          </cell>
          <cell r="AZ1897">
            <v>0</v>
          </cell>
          <cell r="BA1897" t="b">
            <v>1</v>
          </cell>
          <cell r="BB1897" t="b">
            <v>1</v>
          </cell>
          <cell r="BC1897">
            <v>1</v>
          </cell>
        </row>
        <row r="1898">
          <cell r="A1898" t="str">
            <v>H</v>
          </cell>
          <cell r="B1898" t="str">
            <v>2011/02/26</v>
          </cell>
          <cell r="C1898" t="str">
            <v>2011/03/04</v>
          </cell>
          <cell r="D1898">
            <v>0</v>
          </cell>
          <cell r="E1898">
            <v>2309386</v>
          </cell>
          <cell r="F1898" t="str">
            <v>F</v>
          </cell>
          <cell r="G1898" t="str">
            <v>T</v>
          </cell>
          <cell r="H1898" t="str">
            <v>1973/09/17</v>
          </cell>
          <cell r="I1898" t="str">
            <v>ADATC</v>
          </cell>
          <cell r="J1898" t="str">
            <v>J F Keith ADATC</v>
          </cell>
          <cell r="K1898" t="str">
            <v>951763202T</v>
          </cell>
          <cell r="M1898" t="str">
            <v>1105781</v>
          </cell>
          <cell r="N1898" t="str">
            <v>West</v>
          </cell>
          <cell r="O1898" t="str">
            <v>113</v>
          </cell>
          <cell r="P1898" t="str">
            <v>Western Highlands</v>
          </cell>
          <cell r="Q1898" t="str">
            <v>Program Completion ADATC only</v>
          </cell>
          <cell r="R1898" t="str">
            <v>Other outpatient and residential non state facilit</v>
          </cell>
          <cell r="S1898" t="str">
            <v>Private residence</v>
          </cell>
          <cell r="T1898" t="str">
            <v>SA</v>
          </cell>
          <cell r="U1898" t="str">
            <v>Buncombe</v>
          </cell>
          <cell r="V1898" t="str">
            <v>Buncombe</v>
          </cell>
          <cell r="W1898" t="str">
            <v>Buncombe</v>
          </cell>
          <cell r="Y1898" t="str">
            <v>Western Highlands</v>
          </cell>
          <cell r="AA1898" t="str">
            <v>SELF PAY</v>
          </cell>
          <cell r="AB1898" t="str">
            <v>SELF PAY</v>
          </cell>
          <cell r="AK1898" t="str">
            <v>Self</v>
          </cell>
          <cell r="AL1898">
            <v>37.893150684931506</v>
          </cell>
          <cell r="AM1898">
            <v>1676</v>
          </cell>
          <cell r="AN1898">
            <v>1</v>
          </cell>
          <cell r="AO1898">
            <v>1</v>
          </cell>
          <cell r="AP1898">
            <v>20110401</v>
          </cell>
          <cell r="AQ1898">
            <v>28</v>
          </cell>
          <cell r="AR1898" t="str">
            <v>8-30 Days</v>
          </cell>
          <cell r="AS1898">
            <v>0</v>
          </cell>
          <cell r="AT1898">
            <v>0</v>
          </cell>
          <cell r="AU1898">
            <v>0</v>
          </cell>
          <cell r="AV1898" t="b">
            <v>0</v>
          </cell>
          <cell r="AW1898" t="b">
            <v>1</v>
          </cell>
          <cell r="AX1898" t="b">
            <v>1</v>
          </cell>
          <cell r="AY1898" t="b">
            <v>0</v>
          </cell>
          <cell r="AZ1898">
            <v>1</v>
          </cell>
          <cell r="BA1898" t="b">
            <v>1</v>
          </cell>
          <cell r="BB1898" t="b">
            <v>1</v>
          </cell>
          <cell r="BC1898">
            <v>1</v>
          </cell>
        </row>
        <row r="1899">
          <cell r="A1899" t="str">
            <v>0</v>
          </cell>
          <cell r="B1899" t="str">
            <v>2011/02/27</v>
          </cell>
          <cell r="C1899" t="str">
            <v>2011/03/25</v>
          </cell>
          <cell r="D1899">
            <v>0</v>
          </cell>
          <cell r="E1899">
            <v>2309387</v>
          </cell>
          <cell r="F1899" t="str">
            <v>F</v>
          </cell>
          <cell r="G1899" t="str">
            <v>T</v>
          </cell>
          <cell r="H1899" t="str">
            <v>1961/12/26</v>
          </cell>
          <cell r="I1899" t="str">
            <v>Psych Hospital</v>
          </cell>
          <cell r="J1899" t="str">
            <v>Central Regional Hospital</v>
          </cell>
          <cell r="K1899" t="str">
            <v>950690128R</v>
          </cell>
          <cell r="M1899" t="str">
            <v>1105782</v>
          </cell>
          <cell r="N1899" t="str">
            <v>C</v>
          </cell>
          <cell r="O1899" t="str">
            <v>303</v>
          </cell>
          <cell r="P1899" t="str">
            <v>Sandhills</v>
          </cell>
          <cell r="Q1899" t="str">
            <v>Direct to Outpatient Commitment</v>
          </cell>
          <cell r="R1899" t="str">
            <v>Other outpatient and residential non state facilit</v>
          </cell>
          <cell r="S1899" t="str">
            <v>Private residence</v>
          </cell>
          <cell r="T1899" t="str">
            <v>SA</v>
          </cell>
          <cell r="U1899" t="str">
            <v>Randolph</v>
          </cell>
          <cell r="V1899" t="str">
            <v>Randolph</v>
          </cell>
          <cell r="W1899" t="str">
            <v>Randolph</v>
          </cell>
          <cell r="X1899" t="str">
            <v>Sandhills</v>
          </cell>
          <cell r="Y1899" t="str">
            <v>Sandhills Center</v>
          </cell>
          <cell r="AA1899" t="str">
            <v>SELF PAY</v>
          </cell>
          <cell r="AB1899" t="str">
            <v>SELF PAY</v>
          </cell>
          <cell r="AK1899" t="str">
            <v>Self</v>
          </cell>
          <cell r="AL1899">
            <v>49.627397260273973</v>
          </cell>
          <cell r="AM1899">
            <v>427</v>
          </cell>
          <cell r="AN1899">
            <v>1</v>
          </cell>
          <cell r="AO1899">
            <v>1</v>
          </cell>
          <cell r="AP1899">
            <v>20110328</v>
          </cell>
          <cell r="AQ1899">
            <v>3</v>
          </cell>
          <cell r="AR1899" t="str">
            <v>0-7 Days</v>
          </cell>
          <cell r="AS1899">
            <v>0</v>
          </cell>
          <cell r="AT1899">
            <v>0</v>
          </cell>
          <cell r="AU1899">
            <v>1</v>
          </cell>
          <cell r="AV1899" t="b">
            <v>1</v>
          </cell>
          <cell r="AW1899" t="b">
            <v>1</v>
          </cell>
          <cell r="AX1899" t="b">
            <v>1</v>
          </cell>
          <cell r="AY1899" t="b">
            <v>0</v>
          </cell>
          <cell r="AZ1899">
            <v>0</v>
          </cell>
          <cell r="BA1899" t="b">
            <v>1</v>
          </cell>
          <cell r="BB1899" t="b">
            <v>1</v>
          </cell>
          <cell r="BC1899">
            <v>1</v>
          </cell>
        </row>
        <row r="1900">
          <cell r="A1900" t="str">
            <v>Q</v>
          </cell>
          <cell r="B1900" t="str">
            <v>2011/02/25</v>
          </cell>
          <cell r="C1900" t="str">
            <v>2011/03/04</v>
          </cell>
          <cell r="D1900">
            <v>0</v>
          </cell>
          <cell r="E1900">
            <v>1499057</v>
          </cell>
          <cell r="F1900" t="str">
            <v>M</v>
          </cell>
          <cell r="G1900" t="str">
            <v>T</v>
          </cell>
          <cell r="H1900" t="str">
            <v>1963/05/30</v>
          </cell>
          <cell r="I1900" t="str">
            <v>ADATC</v>
          </cell>
          <cell r="J1900" t="str">
            <v>W.B. Jones ADATC</v>
          </cell>
          <cell r="K1900" t="str">
            <v>947282140P</v>
          </cell>
          <cell r="M1900" t="str">
            <v>1105784</v>
          </cell>
          <cell r="N1900" t="str">
            <v>East</v>
          </cell>
          <cell r="O1900" t="str">
            <v>408</v>
          </cell>
          <cell r="P1900" t="str">
            <v>Eastpointe</v>
          </cell>
          <cell r="Q1900" t="str">
            <v>Program Completion ADATC only</v>
          </cell>
          <cell r="R1900" t="str">
            <v>Other outpatient and residential non state facilit</v>
          </cell>
          <cell r="S1900" t="str">
            <v>Private residence</v>
          </cell>
          <cell r="T1900" t="str">
            <v>SA</v>
          </cell>
          <cell r="U1900" t="str">
            <v>Sampson</v>
          </cell>
          <cell r="V1900" t="str">
            <v>Sampson</v>
          </cell>
          <cell r="W1900" t="str">
            <v>Sampson</v>
          </cell>
          <cell r="X1900" t="str">
            <v>Eastpointe</v>
          </cell>
          <cell r="Y1900" t="str">
            <v>Eastpointe</v>
          </cell>
          <cell r="AA1900" t="str">
            <v>SELF PAY</v>
          </cell>
          <cell r="AB1900" t="str">
            <v>SELF PAY</v>
          </cell>
          <cell r="AK1900" t="str">
            <v>Self</v>
          </cell>
          <cell r="AL1900">
            <v>48.202739726027396</v>
          </cell>
          <cell r="AM1900">
            <v>1851</v>
          </cell>
          <cell r="AN1900">
            <v>1</v>
          </cell>
          <cell r="AO1900">
            <v>1</v>
          </cell>
          <cell r="AP1900">
            <v>20110408</v>
          </cell>
          <cell r="AQ1900">
            <v>35</v>
          </cell>
          <cell r="AR1900" t="str">
            <v>31-60 Days</v>
          </cell>
          <cell r="AS1900">
            <v>0</v>
          </cell>
          <cell r="AT1900">
            <v>0</v>
          </cell>
          <cell r="AU1900">
            <v>0</v>
          </cell>
          <cell r="AV1900" t="b">
            <v>0</v>
          </cell>
          <cell r="AW1900" t="b">
            <v>1</v>
          </cell>
          <cell r="AX1900" t="b">
            <v>1</v>
          </cell>
          <cell r="AY1900" t="b">
            <v>0</v>
          </cell>
          <cell r="AZ1900">
            <v>1</v>
          </cell>
          <cell r="BA1900" t="b">
            <v>1</v>
          </cell>
          <cell r="BB1900" t="b">
            <v>1</v>
          </cell>
          <cell r="BC1900">
            <v>1</v>
          </cell>
        </row>
        <row r="1901">
          <cell r="A1901" t="str">
            <v>H</v>
          </cell>
          <cell r="B1901" t="str">
            <v>2011/02/27</v>
          </cell>
          <cell r="C1901" t="str">
            <v>2011/03/28</v>
          </cell>
          <cell r="D1901">
            <v>0</v>
          </cell>
          <cell r="E1901">
            <v>2293263</v>
          </cell>
          <cell r="F1901" t="str">
            <v>M</v>
          </cell>
          <cell r="G1901" t="str">
            <v>T</v>
          </cell>
          <cell r="H1901" t="str">
            <v>1968/01/12</v>
          </cell>
          <cell r="I1901" t="str">
            <v>ADATC</v>
          </cell>
          <cell r="J1901" t="str">
            <v>J F Keith ADATC</v>
          </cell>
          <cell r="K1901" t="str">
            <v>951617482P</v>
          </cell>
          <cell r="M1901" t="str">
            <v>1105785</v>
          </cell>
          <cell r="N1901" t="str">
            <v>West</v>
          </cell>
          <cell r="O1901" t="str">
            <v>113</v>
          </cell>
          <cell r="P1901" t="str">
            <v>Western Highlands</v>
          </cell>
          <cell r="Q1901" t="str">
            <v>Program Completion ADATC only</v>
          </cell>
          <cell r="R1901" t="str">
            <v>Other outpatient and residential non state facilit</v>
          </cell>
          <cell r="S1901" t="str">
            <v>Residental facility excluding nursing homes(halfwa</v>
          </cell>
          <cell r="T1901" t="str">
            <v>SA</v>
          </cell>
          <cell r="U1901" t="str">
            <v>Buncombe</v>
          </cell>
          <cell r="V1901" t="str">
            <v>Mecklenburg</v>
          </cell>
          <cell r="W1901" t="str">
            <v>Buncombe</v>
          </cell>
          <cell r="Y1901" t="str">
            <v>Mecklenburg</v>
          </cell>
          <cell r="AA1901" t="str">
            <v>SELF PAY</v>
          </cell>
          <cell r="AB1901" t="str">
            <v>SELF PAY</v>
          </cell>
          <cell r="AK1901" t="str">
            <v>Self</v>
          </cell>
          <cell r="AL1901">
            <v>43.578082191780823</v>
          </cell>
          <cell r="AM1901">
            <v>1613</v>
          </cell>
          <cell r="AN1901">
            <v>1</v>
          </cell>
          <cell r="AO1901">
            <v>1</v>
          </cell>
          <cell r="AP1901">
            <v>20110328</v>
          </cell>
          <cell r="AQ1901">
            <v>0</v>
          </cell>
          <cell r="AR1901" t="str">
            <v>0-7 Days</v>
          </cell>
          <cell r="AS1901">
            <v>0</v>
          </cell>
          <cell r="AT1901">
            <v>0</v>
          </cell>
          <cell r="AU1901">
            <v>0</v>
          </cell>
          <cell r="AV1901" t="b">
            <v>0</v>
          </cell>
          <cell r="AW1901" t="b">
            <v>1</v>
          </cell>
          <cell r="AX1901" t="b">
            <v>1</v>
          </cell>
          <cell r="AY1901" t="b">
            <v>0</v>
          </cell>
          <cell r="AZ1901">
            <v>1</v>
          </cell>
          <cell r="BA1901" t="b">
            <v>1</v>
          </cell>
          <cell r="BB1901" t="b">
            <v>1</v>
          </cell>
          <cell r="BC1901">
            <v>0</v>
          </cell>
        </row>
        <row r="1902">
          <cell r="A1902" t="str">
            <v>2</v>
          </cell>
          <cell r="B1902" t="str">
            <v>2011/02/28</v>
          </cell>
          <cell r="C1902" t="str">
            <v>2011/03/30</v>
          </cell>
          <cell r="D1902">
            <v>0</v>
          </cell>
          <cell r="E1902">
            <v>2309389</v>
          </cell>
          <cell r="F1902" t="str">
            <v>F</v>
          </cell>
          <cell r="G1902" t="str">
            <v>T</v>
          </cell>
          <cell r="H1902" t="str">
            <v>1968/10/17</v>
          </cell>
          <cell r="I1902" t="str">
            <v>Psych Hospital</v>
          </cell>
          <cell r="J1902" t="str">
            <v>Broughton</v>
          </cell>
          <cell r="K1902" t="str">
            <v>951813714P</v>
          </cell>
          <cell r="M1902" t="str">
            <v>1105786</v>
          </cell>
          <cell r="N1902" t="str">
            <v>OOS</v>
          </cell>
          <cell r="O1902" t="str">
            <v>OOS</v>
          </cell>
          <cell r="Q1902" t="str">
            <v>Direct with Approval</v>
          </cell>
          <cell r="R1902" t="str">
            <v>Other</v>
          </cell>
          <cell r="S1902" t="str">
            <v>Private residence</v>
          </cell>
          <cell r="T1902" t="str">
            <v>MH</v>
          </cell>
          <cell r="U1902" t="str">
            <v>Out of State</v>
          </cell>
          <cell r="V1902" t="str">
            <v>Out of State</v>
          </cell>
          <cell r="W1902" t="str">
            <v>Out of State</v>
          </cell>
          <cell r="Y1902" t="str">
            <v>Out of State</v>
          </cell>
          <cell r="AA1902" t="str">
            <v>SELF PAY</v>
          </cell>
          <cell r="AB1902" t="str">
            <v>SELF PAY</v>
          </cell>
          <cell r="AK1902" t="str">
            <v>Self</v>
          </cell>
          <cell r="AL1902">
            <v>42.813698630136983</v>
          </cell>
          <cell r="AM1902">
            <v>981</v>
          </cell>
          <cell r="AN1902">
            <v>0</v>
          </cell>
          <cell r="AO1902">
            <v>0</v>
          </cell>
          <cell r="AP1902" t="str">
            <v>.</v>
          </cell>
          <cell r="AQ1902" t="str">
            <v>.</v>
          </cell>
          <cell r="AR1902" t="str">
            <v>Not Seen</v>
          </cell>
          <cell r="AS1902">
            <v>0</v>
          </cell>
          <cell r="AT1902">
            <v>0</v>
          </cell>
          <cell r="AU1902">
            <v>1</v>
          </cell>
          <cell r="AV1902" t="b">
            <v>1</v>
          </cell>
          <cell r="AW1902" t="b">
            <v>1</v>
          </cell>
          <cell r="AX1902" t="b">
            <v>1</v>
          </cell>
          <cell r="AY1902" t="b">
            <v>0</v>
          </cell>
          <cell r="AZ1902">
            <v>0</v>
          </cell>
          <cell r="BA1902" t="b">
            <v>1</v>
          </cell>
          <cell r="BB1902" t="b">
            <v>1</v>
          </cell>
          <cell r="BC1902">
            <v>1</v>
          </cell>
        </row>
        <row r="1903">
          <cell r="A1903" t="str">
            <v>1</v>
          </cell>
          <cell r="B1903" t="str">
            <v>2011/02/28</v>
          </cell>
          <cell r="C1903" t="str">
            <v>2011/03/10</v>
          </cell>
          <cell r="D1903">
            <v>0</v>
          </cell>
          <cell r="E1903">
            <v>589162</v>
          </cell>
          <cell r="F1903" t="str">
            <v>M</v>
          </cell>
          <cell r="G1903" t="str">
            <v>T</v>
          </cell>
          <cell r="H1903" t="str">
            <v>1980/03/20</v>
          </cell>
          <cell r="I1903" t="str">
            <v>Psych Hospital</v>
          </cell>
          <cell r="J1903" t="str">
            <v>Cherry</v>
          </cell>
          <cell r="K1903" t="str">
            <v>245574896L</v>
          </cell>
          <cell r="L1903" t="str">
            <v>946246098L</v>
          </cell>
          <cell r="M1903" t="str">
            <v>1105787</v>
          </cell>
          <cell r="N1903" t="str">
            <v>East</v>
          </cell>
          <cell r="O1903" t="str">
            <v>407</v>
          </cell>
          <cell r="P1903" t="str">
            <v>ECBH</v>
          </cell>
          <cell r="Q1903" t="str">
            <v>Direct with Approval</v>
          </cell>
          <cell r="R1903" t="str">
            <v>Other outpatient and residential non state facilit</v>
          </cell>
          <cell r="S1903" t="str">
            <v>Private residence</v>
          </cell>
          <cell r="T1903" t="str">
            <v>MH</v>
          </cell>
          <cell r="U1903" t="str">
            <v>Pitt</v>
          </cell>
          <cell r="V1903" t="str">
            <v>Pitt</v>
          </cell>
          <cell r="W1903" t="str">
            <v>Pitt</v>
          </cell>
          <cell r="X1903" t="str">
            <v>ECBH</v>
          </cell>
          <cell r="Y1903" t="str">
            <v>East Carolina Behavioral Health</v>
          </cell>
          <cell r="AA1903" t="str">
            <v>MEDICARE PART A</v>
          </cell>
          <cell r="AB1903" t="str">
            <v>MEDICARE</v>
          </cell>
          <cell r="AC1903" t="str">
            <v>SELF PAY</v>
          </cell>
          <cell r="AD1903" t="str">
            <v>SELF PAY</v>
          </cell>
          <cell r="AE1903" t="str">
            <v>MEDICAID(NC)</v>
          </cell>
          <cell r="AF1903" t="str">
            <v>MEDICAID</v>
          </cell>
          <cell r="AG1903" t="str">
            <v>MEDICARE PART B</v>
          </cell>
          <cell r="AH1903" t="str">
            <v>MEDICARE</v>
          </cell>
          <cell r="AK1903" t="str">
            <v>Medicaid</v>
          </cell>
          <cell r="AL1903">
            <v>31.383561643835616</v>
          </cell>
          <cell r="AM1903">
            <v>492</v>
          </cell>
          <cell r="AN1903">
            <v>0</v>
          </cell>
          <cell r="AO1903">
            <v>0</v>
          </cell>
          <cell r="AP1903" t="str">
            <v>.</v>
          </cell>
          <cell r="AQ1903" t="str">
            <v>.</v>
          </cell>
          <cell r="AR1903" t="str">
            <v>Not Seen</v>
          </cell>
          <cell r="AS1903">
            <v>0</v>
          </cell>
          <cell r="AT1903">
            <v>0</v>
          </cell>
          <cell r="AU1903">
            <v>1</v>
          </cell>
          <cell r="AV1903" t="b">
            <v>1</v>
          </cell>
          <cell r="AW1903" t="b">
            <v>1</v>
          </cell>
          <cell r="AX1903" t="b">
            <v>1</v>
          </cell>
          <cell r="AY1903" t="b">
            <v>0</v>
          </cell>
          <cell r="AZ1903">
            <v>0</v>
          </cell>
          <cell r="BA1903" t="b">
            <v>1</v>
          </cell>
          <cell r="BB1903" t="b">
            <v>1</v>
          </cell>
          <cell r="BC1903">
            <v>1</v>
          </cell>
        </row>
        <row r="1904">
          <cell r="A1904" t="str">
            <v>Q</v>
          </cell>
          <cell r="B1904" t="str">
            <v>2011/02/28</v>
          </cell>
          <cell r="C1904" t="str">
            <v>2011/03/21</v>
          </cell>
          <cell r="D1904">
            <v>0</v>
          </cell>
          <cell r="E1904">
            <v>2254651</v>
          </cell>
          <cell r="F1904" t="str">
            <v>F</v>
          </cell>
          <cell r="G1904" t="str">
            <v>T</v>
          </cell>
          <cell r="H1904" t="str">
            <v>1964/11/14</v>
          </cell>
          <cell r="I1904" t="str">
            <v>ADATC</v>
          </cell>
          <cell r="J1904" t="str">
            <v>W.B. Jones ADATC</v>
          </cell>
          <cell r="K1904" t="str">
            <v>949278928L</v>
          </cell>
          <cell r="M1904" t="str">
            <v>1105790</v>
          </cell>
          <cell r="N1904" t="str">
            <v>East</v>
          </cell>
          <cell r="O1904" t="str">
            <v>407</v>
          </cell>
          <cell r="P1904" t="str">
            <v>ECBH</v>
          </cell>
          <cell r="Q1904" t="str">
            <v>Program Completion ADATC only</v>
          </cell>
          <cell r="R1904" t="str">
            <v>Other outpatient and residential non state facilit</v>
          </cell>
          <cell r="S1904" t="str">
            <v>Private residence</v>
          </cell>
          <cell r="T1904" t="str">
            <v>SA</v>
          </cell>
          <cell r="U1904" t="str">
            <v>Hertford</v>
          </cell>
          <cell r="V1904" t="str">
            <v>Hertford</v>
          </cell>
          <cell r="W1904" t="str">
            <v>Hertford</v>
          </cell>
          <cell r="X1904" t="str">
            <v>ECBH</v>
          </cell>
          <cell r="Y1904" t="str">
            <v>East Carolina Behavioral Health</v>
          </cell>
          <cell r="AA1904" t="str">
            <v>SELF PAY</v>
          </cell>
          <cell r="AB1904" t="str">
            <v>SELF PAY</v>
          </cell>
          <cell r="AK1904" t="str">
            <v>Self</v>
          </cell>
          <cell r="AL1904">
            <v>46.739726027397261</v>
          </cell>
          <cell r="AM1904">
            <v>1962</v>
          </cell>
          <cell r="AN1904">
            <v>1</v>
          </cell>
          <cell r="AO1904">
            <v>1</v>
          </cell>
          <cell r="AP1904">
            <v>20110330</v>
          </cell>
          <cell r="AQ1904">
            <v>9</v>
          </cell>
          <cell r="AR1904" t="str">
            <v>8-30 Days</v>
          </cell>
          <cell r="AS1904">
            <v>0</v>
          </cell>
          <cell r="AT1904">
            <v>0</v>
          </cell>
          <cell r="AU1904">
            <v>0</v>
          </cell>
          <cell r="AV1904" t="b">
            <v>0</v>
          </cell>
          <cell r="AW1904" t="b">
            <v>1</v>
          </cell>
          <cell r="AX1904" t="b">
            <v>1</v>
          </cell>
          <cell r="AY1904" t="b">
            <v>0</v>
          </cell>
          <cell r="AZ1904">
            <v>1</v>
          </cell>
          <cell r="BA1904" t="b">
            <v>1</v>
          </cell>
          <cell r="BB1904" t="b">
            <v>1</v>
          </cell>
          <cell r="BC1904">
            <v>1</v>
          </cell>
        </row>
        <row r="1905">
          <cell r="A1905" t="str">
            <v>Q</v>
          </cell>
          <cell r="B1905" t="str">
            <v>2011/03/02</v>
          </cell>
          <cell r="C1905" t="str">
            <v>2011/03/03</v>
          </cell>
          <cell r="D1905">
            <v>0</v>
          </cell>
          <cell r="E1905">
            <v>2309412</v>
          </cell>
          <cell r="F1905" t="str">
            <v>M</v>
          </cell>
          <cell r="G1905" t="str">
            <v>T</v>
          </cell>
          <cell r="H1905" t="str">
            <v>1980/10/14</v>
          </cell>
          <cell r="I1905" t="str">
            <v>ADATC</v>
          </cell>
          <cell r="J1905" t="str">
            <v>W.B. Jones ADATC</v>
          </cell>
          <cell r="K1905" t="str">
            <v>948771229L</v>
          </cell>
          <cell r="L1905" t="str">
            <v>948771229L</v>
          </cell>
          <cell r="M1905" t="str">
            <v>1105791</v>
          </cell>
          <cell r="N1905" t="str">
            <v>East</v>
          </cell>
          <cell r="O1905" t="str">
            <v>407</v>
          </cell>
          <cell r="P1905" t="str">
            <v>ECBH</v>
          </cell>
          <cell r="Q1905" t="str">
            <v>Therapeutic discharge  (patient is non-compliant with program guidelines - without physical or verbal altercation)</v>
          </cell>
          <cell r="R1905" t="str">
            <v>Other outpatient and residential non state facilit</v>
          </cell>
          <cell r="S1905" t="str">
            <v>Private residence</v>
          </cell>
          <cell r="T1905" t="str">
            <v>SA</v>
          </cell>
          <cell r="U1905" t="str">
            <v>Pitt</v>
          </cell>
          <cell r="V1905" t="str">
            <v>Pitt</v>
          </cell>
          <cell r="W1905" t="str">
            <v>Pitt</v>
          </cell>
          <cell r="X1905" t="str">
            <v>ECBH</v>
          </cell>
          <cell r="Y1905" t="str">
            <v>East Carolina Behavioral Health</v>
          </cell>
          <cell r="AA1905" t="str">
            <v>SELF PAY</v>
          </cell>
          <cell r="AB1905" t="str">
            <v>SELF PAY</v>
          </cell>
          <cell r="AC1905" t="str">
            <v>MEDICAID(NC)</v>
          </cell>
          <cell r="AD1905" t="str">
            <v>MEDICAID</v>
          </cell>
          <cell r="AK1905" t="str">
            <v>Medicaid</v>
          </cell>
          <cell r="AL1905">
            <v>30.813698630136987</v>
          </cell>
          <cell r="AM1905">
            <v>2098</v>
          </cell>
          <cell r="AN1905">
            <v>1</v>
          </cell>
          <cell r="AO1905">
            <v>1</v>
          </cell>
          <cell r="AP1905">
            <v>20110308</v>
          </cell>
          <cell r="AQ1905">
            <v>5</v>
          </cell>
          <cell r="AR1905" t="str">
            <v>0-7 Days</v>
          </cell>
          <cell r="AS1905">
            <v>0</v>
          </cell>
          <cell r="AT1905">
            <v>0</v>
          </cell>
          <cell r="AU1905">
            <v>0</v>
          </cell>
          <cell r="AV1905" t="b">
            <v>0</v>
          </cell>
          <cell r="AW1905" t="b">
            <v>1</v>
          </cell>
          <cell r="AX1905" t="b">
            <v>1</v>
          </cell>
          <cell r="AY1905" t="b">
            <v>0</v>
          </cell>
          <cell r="AZ1905">
            <v>0</v>
          </cell>
          <cell r="BA1905" t="b">
            <v>0</v>
          </cell>
          <cell r="BB1905" t="b">
            <v>1</v>
          </cell>
          <cell r="BC1905">
            <v>1</v>
          </cell>
        </row>
        <row r="1906">
          <cell r="A1906" t="str">
            <v>1</v>
          </cell>
          <cell r="B1906" t="str">
            <v>2011/02/28</v>
          </cell>
          <cell r="C1906" t="str">
            <v>2011/03/02</v>
          </cell>
          <cell r="D1906">
            <v>0</v>
          </cell>
          <cell r="E1906">
            <v>2309390</v>
          </cell>
          <cell r="F1906" t="str">
            <v>F</v>
          </cell>
          <cell r="G1906" t="str">
            <v>T</v>
          </cell>
          <cell r="H1906" t="str">
            <v>1975/06/02</v>
          </cell>
          <cell r="I1906" t="str">
            <v>Psych Hospital</v>
          </cell>
          <cell r="J1906" t="str">
            <v>Cherry</v>
          </cell>
          <cell r="K1906" t="str">
            <v>948709525K</v>
          </cell>
          <cell r="M1906" t="str">
            <v>1105792</v>
          </cell>
          <cell r="N1906" t="str">
            <v>East</v>
          </cell>
          <cell r="O1906" t="str">
            <v>402</v>
          </cell>
          <cell r="P1906" t="str">
            <v>Onslow Carteret</v>
          </cell>
          <cell r="Q1906" t="str">
            <v>Direct to Substance Abuse Commitment</v>
          </cell>
          <cell r="R1906" t="str">
            <v>Other outpatient and residential non state facilit</v>
          </cell>
          <cell r="S1906" t="str">
            <v>Private residence</v>
          </cell>
          <cell r="T1906" t="str">
            <v>MH</v>
          </cell>
          <cell r="U1906" t="str">
            <v>Carteret</v>
          </cell>
          <cell r="V1906" t="str">
            <v>Carteret</v>
          </cell>
          <cell r="W1906" t="str">
            <v>Carteret</v>
          </cell>
          <cell r="X1906" t="str">
            <v>Onslow Carteret</v>
          </cell>
          <cell r="Y1906" t="str">
            <v>Onslow-Carteret</v>
          </cell>
          <cell r="AA1906" t="str">
            <v>SELF PAY</v>
          </cell>
          <cell r="AB1906" t="str">
            <v>SELF PAY</v>
          </cell>
          <cell r="AK1906" t="str">
            <v>Self</v>
          </cell>
          <cell r="AL1906">
            <v>36.186301369863017</v>
          </cell>
          <cell r="AM1906">
            <v>739</v>
          </cell>
          <cell r="AN1906">
            <v>1</v>
          </cell>
          <cell r="AO1906">
            <v>1</v>
          </cell>
          <cell r="AP1906">
            <v>20110302</v>
          </cell>
          <cell r="AQ1906">
            <v>0</v>
          </cell>
          <cell r="AR1906" t="str">
            <v>0-7 Days</v>
          </cell>
          <cell r="AS1906">
            <v>0</v>
          </cell>
          <cell r="AT1906">
            <v>0</v>
          </cell>
          <cell r="AU1906">
            <v>1</v>
          </cell>
          <cell r="AV1906" t="b">
            <v>1</v>
          </cell>
          <cell r="AW1906" t="b">
            <v>1</v>
          </cell>
          <cell r="AX1906" t="b">
            <v>1</v>
          </cell>
          <cell r="AY1906" t="b">
            <v>0</v>
          </cell>
          <cell r="AZ1906">
            <v>0</v>
          </cell>
          <cell r="BA1906" t="b">
            <v>1</v>
          </cell>
          <cell r="BB1906" t="b">
            <v>1</v>
          </cell>
          <cell r="BC1906">
            <v>1</v>
          </cell>
        </row>
        <row r="1907">
          <cell r="A1907" t="str">
            <v>1</v>
          </cell>
          <cell r="B1907" t="str">
            <v>2011/02/28</v>
          </cell>
          <cell r="C1907" t="str">
            <v>2011/03/16</v>
          </cell>
          <cell r="D1907">
            <v>0</v>
          </cell>
          <cell r="E1907">
            <v>2309391</v>
          </cell>
          <cell r="F1907" t="str">
            <v>M</v>
          </cell>
          <cell r="G1907" t="str">
            <v>T</v>
          </cell>
          <cell r="H1907" t="str">
            <v>1989/09/26</v>
          </cell>
          <cell r="I1907" t="str">
            <v>Psych Hospital</v>
          </cell>
          <cell r="J1907" t="str">
            <v>Cherry</v>
          </cell>
          <cell r="K1907" t="str">
            <v>900413688Q</v>
          </cell>
          <cell r="M1907" t="str">
            <v>1105793</v>
          </cell>
          <cell r="N1907" t="str">
            <v>East</v>
          </cell>
          <cell r="O1907" t="str">
            <v>304</v>
          </cell>
          <cell r="P1907" t="str">
            <v>Southeastern Regional</v>
          </cell>
          <cell r="Q1907" t="str">
            <v>Direct to Outpatient Commitment</v>
          </cell>
          <cell r="R1907" t="str">
            <v>Other outpatient and residential non state facilit</v>
          </cell>
          <cell r="S1907" t="str">
            <v>Private residence</v>
          </cell>
          <cell r="T1907" t="str">
            <v>MH</v>
          </cell>
          <cell r="U1907" t="str">
            <v>Columbus</v>
          </cell>
          <cell r="V1907" t="str">
            <v>Columbus</v>
          </cell>
          <cell r="W1907" t="str">
            <v>Columbus</v>
          </cell>
          <cell r="X1907" t="str">
            <v>Southeastern Regional</v>
          </cell>
          <cell r="Y1907" t="str">
            <v>Southeastern Regional</v>
          </cell>
          <cell r="AA1907" t="str">
            <v>SELF PAY</v>
          </cell>
          <cell r="AB1907" t="str">
            <v>SELF PAY</v>
          </cell>
          <cell r="AK1907" t="str">
            <v>Self</v>
          </cell>
          <cell r="AL1907">
            <v>21.857534246575341</v>
          </cell>
          <cell r="AM1907">
            <v>740</v>
          </cell>
          <cell r="AN1907">
            <v>1</v>
          </cell>
          <cell r="AO1907">
            <v>1</v>
          </cell>
          <cell r="AP1907">
            <v>20110317</v>
          </cell>
          <cell r="AQ1907">
            <v>1</v>
          </cell>
          <cell r="AR1907" t="str">
            <v>0-7 Days</v>
          </cell>
          <cell r="AS1907">
            <v>0</v>
          </cell>
          <cell r="AT1907">
            <v>0</v>
          </cell>
          <cell r="AU1907">
            <v>1</v>
          </cell>
          <cell r="AV1907" t="b">
            <v>1</v>
          </cell>
          <cell r="AW1907" t="b">
            <v>1</v>
          </cell>
          <cell r="AX1907" t="b">
            <v>1</v>
          </cell>
          <cell r="AY1907" t="b">
            <v>0</v>
          </cell>
          <cell r="AZ1907">
            <v>0</v>
          </cell>
          <cell r="BA1907" t="b">
            <v>1</v>
          </cell>
          <cell r="BB1907" t="b">
            <v>1</v>
          </cell>
          <cell r="BC1907">
            <v>1</v>
          </cell>
        </row>
        <row r="1908">
          <cell r="A1908" t="str">
            <v>8</v>
          </cell>
          <cell r="B1908" t="str">
            <v>2011/02/28</v>
          </cell>
          <cell r="C1908" t="str">
            <v>2011/03/15</v>
          </cell>
          <cell r="D1908">
            <v>0</v>
          </cell>
          <cell r="E1908">
            <v>2168208</v>
          </cell>
          <cell r="F1908" t="str">
            <v>M</v>
          </cell>
          <cell r="G1908" t="str">
            <v>T</v>
          </cell>
          <cell r="H1908" t="str">
            <v>1978/11/29</v>
          </cell>
          <cell r="I1908" t="str">
            <v>ADATC</v>
          </cell>
          <cell r="J1908" t="str">
            <v>R. J. Blackley ADATC</v>
          </cell>
          <cell r="K1908" t="str">
            <v>946345217Q</v>
          </cell>
          <cell r="M1908" t="str">
            <v>1105795</v>
          </cell>
          <cell r="N1908" t="str">
            <v>C</v>
          </cell>
          <cell r="O1908" t="str">
            <v>205</v>
          </cell>
          <cell r="P1908" t="str">
            <v>Alamance-Caswell</v>
          </cell>
          <cell r="Q1908" t="str">
            <v>Program Completion ADATC only</v>
          </cell>
          <cell r="R1908" t="str">
            <v>Other outpatient and residential non state facilit</v>
          </cell>
          <cell r="S1908" t="str">
            <v>Residental facility excluding nursing homes(halfwa</v>
          </cell>
          <cell r="T1908" t="str">
            <v>SA</v>
          </cell>
          <cell r="U1908" t="str">
            <v>Alamance</v>
          </cell>
          <cell r="V1908" t="str">
            <v>Alamance</v>
          </cell>
          <cell r="W1908" t="str">
            <v>Alamance</v>
          </cell>
          <cell r="X1908" t="str">
            <v>Alamance-Caswell</v>
          </cell>
          <cell r="Y1908" t="str">
            <v>Alamance-Caswell</v>
          </cell>
          <cell r="AA1908" t="str">
            <v>SELF PAY</v>
          </cell>
          <cell r="AB1908" t="str">
            <v>SELF PAY</v>
          </cell>
          <cell r="AK1908" t="str">
            <v>Self</v>
          </cell>
          <cell r="AL1908">
            <v>32.69041095890411</v>
          </cell>
          <cell r="AM1908">
            <v>1216</v>
          </cell>
          <cell r="AN1908">
            <v>1</v>
          </cell>
          <cell r="AO1908">
            <v>1</v>
          </cell>
          <cell r="AP1908">
            <v>20110318</v>
          </cell>
          <cell r="AQ1908">
            <v>3</v>
          </cell>
          <cell r="AR1908" t="str">
            <v>0-7 Days</v>
          </cell>
          <cell r="AS1908">
            <v>0</v>
          </cell>
          <cell r="AT1908">
            <v>0</v>
          </cell>
          <cell r="AU1908">
            <v>0</v>
          </cell>
          <cell r="AV1908" t="b">
            <v>0</v>
          </cell>
          <cell r="AW1908" t="b">
            <v>1</v>
          </cell>
          <cell r="AX1908" t="b">
            <v>1</v>
          </cell>
          <cell r="AY1908" t="b">
            <v>0</v>
          </cell>
          <cell r="AZ1908">
            <v>1</v>
          </cell>
          <cell r="BA1908" t="b">
            <v>1</v>
          </cell>
          <cell r="BB1908" t="b">
            <v>1</v>
          </cell>
          <cell r="BC1908">
            <v>1</v>
          </cell>
        </row>
        <row r="1909">
          <cell r="A1909" t="str">
            <v>Q</v>
          </cell>
          <cell r="B1909" t="str">
            <v>2011/03/22</v>
          </cell>
          <cell r="C1909" t="str">
            <v>2011/03/31</v>
          </cell>
          <cell r="D1909">
            <v>0</v>
          </cell>
          <cell r="E1909">
            <v>1959452</v>
          </cell>
          <cell r="F1909" t="str">
            <v>M</v>
          </cell>
          <cell r="G1909" t="str">
            <v>T</v>
          </cell>
          <cell r="H1909" t="str">
            <v>1955/11/20</v>
          </cell>
          <cell r="I1909" t="str">
            <v>ADATC</v>
          </cell>
          <cell r="J1909" t="str">
            <v>W.B. Jones ADATC</v>
          </cell>
          <cell r="K1909" t="str">
            <v>945808330N</v>
          </cell>
          <cell r="L1909" t="str">
            <v>945808330N</v>
          </cell>
          <cell r="M1909" t="str">
            <v>1105796</v>
          </cell>
          <cell r="N1909" t="str">
            <v>East</v>
          </cell>
          <cell r="O1909" t="str">
            <v>305</v>
          </cell>
          <cell r="P1909" t="str">
            <v>Cumberland</v>
          </cell>
          <cell r="Q1909" t="str">
            <v>Program Completion ADATC only</v>
          </cell>
          <cell r="R1909" t="str">
            <v>Other outpatient and residential non state facilit</v>
          </cell>
          <cell r="S1909" t="str">
            <v>Private residence</v>
          </cell>
          <cell r="T1909" t="str">
            <v>SA</v>
          </cell>
          <cell r="U1909" t="str">
            <v>Cumberland</v>
          </cell>
          <cell r="V1909" t="str">
            <v>Cumberland</v>
          </cell>
          <cell r="W1909" t="str">
            <v>Cumberland</v>
          </cell>
          <cell r="X1909" t="str">
            <v>Cumberland</v>
          </cell>
          <cell r="Y1909" t="str">
            <v>Cumberland</v>
          </cell>
          <cell r="AA1909" t="str">
            <v>SELF PAY</v>
          </cell>
          <cell r="AB1909" t="str">
            <v>SELF PAY</v>
          </cell>
          <cell r="AK1909" t="str">
            <v>Self</v>
          </cell>
          <cell r="AL1909">
            <v>55.731506849315068</v>
          </cell>
          <cell r="AM1909">
            <v>1904</v>
          </cell>
          <cell r="AN1909">
            <v>1</v>
          </cell>
          <cell r="AO1909">
            <v>1</v>
          </cell>
          <cell r="AP1909">
            <v>20110404</v>
          </cell>
          <cell r="AQ1909">
            <v>4</v>
          </cell>
          <cell r="AR1909" t="str">
            <v>0-7 Days</v>
          </cell>
          <cell r="AS1909">
            <v>0</v>
          </cell>
          <cell r="AT1909">
            <v>0</v>
          </cell>
          <cell r="AU1909">
            <v>0</v>
          </cell>
          <cell r="AV1909" t="b">
            <v>0</v>
          </cell>
          <cell r="AW1909" t="b">
            <v>1</v>
          </cell>
          <cell r="AX1909" t="b">
            <v>1</v>
          </cell>
          <cell r="AY1909" t="b">
            <v>0</v>
          </cell>
          <cell r="AZ1909">
            <v>1</v>
          </cell>
          <cell r="BA1909" t="b">
            <v>1</v>
          </cell>
          <cell r="BB1909" t="b">
            <v>1</v>
          </cell>
          <cell r="BC1909">
            <v>1</v>
          </cell>
        </row>
        <row r="1910">
          <cell r="A1910" t="str">
            <v>Q</v>
          </cell>
          <cell r="B1910" t="str">
            <v>2011/02/28</v>
          </cell>
          <cell r="C1910" t="str">
            <v>2011/03/06</v>
          </cell>
          <cell r="D1910">
            <v>0</v>
          </cell>
          <cell r="E1910">
            <v>211014</v>
          </cell>
          <cell r="F1910" t="str">
            <v>F</v>
          </cell>
          <cell r="G1910" t="str">
            <v>T</v>
          </cell>
          <cell r="H1910" t="str">
            <v>1987/02/26</v>
          </cell>
          <cell r="I1910" t="str">
            <v>ADATC</v>
          </cell>
          <cell r="J1910" t="str">
            <v>W.B. Jones ADATC</v>
          </cell>
          <cell r="K1910" t="str">
            <v>948835414N</v>
          </cell>
          <cell r="M1910" t="str">
            <v>1105800</v>
          </cell>
          <cell r="N1910" t="str">
            <v>East</v>
          </cell>
          <cell r="O1910" t="str">
            <v>408</v>
          </cell>
          <cell r="P1910" t="str">
            <v>Eastpointe</v>
          </cell>
          <cell r="Q1910" t="str">
            <v>Program Completion ADATC only</v>
          </cell>
          <cell r="R1910" t="str">
            <v>Other outpatient and residential non state facilit</v>
          </cell>
          <cell r="S1910" t="str">
            <v>Private residence</v>
          </cell>
          <cell r="T1910" t="str">
            <v>SA</v>
          </cell>
          <cell r="U1910" t="str">
            <v>Wayne</v>
          </cell>
          <cell r="V1910" t="str">
            <v>Wayne</v>
          </cell>
          <cell r="W1910" t="str">
            <v>Wayne</v>
          </cell>
          <cell r="X1910" t="str">
            <v>Eastpointe</v>
          </cell>
          <cell r="Y1910" t="str">
            <v>Eastpointe</v>
          </cell>
          <cell r="AA1910" t="str">
            <v>SELF PAY</v>
          </cell>
          <cell r="AB1910" t="str">
            <v>SELF PAY</v>
          </cell>
          <cell r="AK1910" t="str">
            <v>Self</v>
          </cell>
          <cell r="AL1910">
            <v>24.44109589041096</v>
          </cell>
          <cell r="AM1910">
            <v>1722</v>
          </cell>
          <cell r="AN1910">
            <v>0</v>
          </cell>
          <cell r="AO1910">
            <v>0</v>
          </cell>
          <cell r="AP1910" t="str">
            <v>.</v>
          </cell>
          <cell r="AQ1910" t="str">
            <v>.</v>
          </cell>
          <cell r="AR1910" t="str">
            <v>Not Seen</v>
          </cell>
          <cell r="AS1910">
            <v>0</v>
          </cell>
          <cell r="AT1910">
            <v>0</v>
          </cell>
          <cell r="AU1910">
            <v>0</v>
          </cell>
          <cell r="AV1910" t="b">
            <v>0</v>
          </cell>
          <cell r="AW1910" t="b">
            <v>1</v>
          </cell>
          <cell r="AX1910" t="b">
            <v>1</v>
          </cell>
          <cell r="AY1910" t="b">
            <v>0</v>
          </cell>
          <cell r="AZ1910">
            <v>1</v>
          </cell>
          <cell r="BA1910" t="b">
            <v>1</v>
          </cell>
          <cell r="BB1910" t="b">
            <v>1</v>
          </cell>
          <cell r="BC1910">
            <v>1</v>
          </cell>
        </row>
        <row r="1911">
          <cell r="A1911" t="str">
            <v>H</v>
          </cell>
          <cell r="B1911" t="str">
            <v>2011/02/28</v>
          </cell>
          <cell r="C1911" t="str">
            <v>2011/03/09</v>
          </cell>
          <cell r="D1911">
            <v>0</v>
          </cell>
          <cell r="E1911">
            <v>2283500</v>
          </cell>
          <cell r="F1911" t="str">
            <v>M</v>
          </cell>
          <cell r="G1911" t="str">
            <v>T</v>
          </cell>
          <cell r="H1911" t="str">
            <v>1967/04/22</v>
          </cell>
          <cell r="I1911" t="str">
            <v>ADATC</v>
          </cell>
          <cell r="J1911" t="str">
            <v>J F Keith ADATC</v>
          </cell>
          <cell r="K1911" t="str">
            <v>949809577T</v>
          </cell>
          <cell r="M1911" t="str">
            <v>1105802</v>
          </cell>
          <cell r="N1911" t="str">
            <v>West</v>
          </cell>
          <cell r="O1911" t="str">
            <v>113</v>
          </cell>
          <cell r="P1911" t="str">
            <v>Western Highlands</v>
          </cell>
          <cell r="Q1911" t="str">
            <v>Personal Reasons  (situational issue arises and patient is discharged with treatment team approval - i.e. death in family, family emergency)</v>
          </cell>
          <cell r="R1911" t="str">
            <v>Other outpatient and residential non state facilit</v>
          </cell>
          <cell r="S1911" t="str">
            <v>Private residence</v>
          </cell>
          <cell r="T1911" t="str">
            <v>SA</v>
          </cell>
          <cell r="U1911" t="str">
            <v>Yancey</v>
          </cell>
          <cell r="V1911" t="str">
            <v>Yancey</v>
          </cell>
          <cell r="W1911" t="str">
            <v>Yancey</v>
          </cell>
          <cell r="Y1911" t="str">
            <v>Western Highlands</v>
          </cell>
          <cell r="AA1911" t="str">
            <v>SELF PAY</v>
          </cell>
          <cell r="AB1911" t="str">
            <v>SELF PAY</v>
          </cell>
          <cell r="AK1911" t="str">
            <v>Self</v>
          </cell>
          <cell r="AL1911">
            <v>44.304109589041097</v>
          </cell>
          <cell r="AM1911">
            <v>1586</v>
          </cell>
          <cell r="AN1911">
            <v>1</v>
          </cell>
          <cell r="AO1911">
            <v>1</v>
          </cell>
          <cell r="AP1911">
            <v>20110309</v>
          </cell>
          <cell r="AQ1911">
            <v>0</v>
          </cell>
          <cell r="AR1911" t="str">
            <v>0-7 Days</v>
          </cell>
          <cell r="AS1911">
            <v>0</v>
          </cell>
          <cell r="AT1911">
            <v>0</v>
          </cell>
          <cell r="AU1911">
            <v>0</v>
          </cell>
          <cell r="AV1911" t="b">
            <v>0</v>
          </cell>
          <cell r="AW1911" t="b">
            <v>1</v>
          </cell>
          <cell r="AX1911" t="b">
            <v>1</v>
          </cell>
          <cell r="AY1911" t="b">
            <v>0</v>
          </cell>
          <cell r="AZ1911">
            <v>0</v>
          </cell>
          <cell r="BA1911" t="b">
            <v>0</v>
          </cell>
          <cell r="BB1911" t="b">
            <v>1</v>
          </cell>
          <cell r="BC1911">
            <v>1</v>
          </cell>
        </row>
        <row r="1912">
          <cell r="A1912" t="str">
            <v>H</v>
          </cell>
          <cell r="B1912" t="str">
            <v>2011/03/19</v>
          </cell>
          <cell r="C1912" t="str">
            <v>2011/03/24</v>
          </cell>
          <cell r="D1912">
            <v>0</v>
          </cell>
          <cell r="E1912">
            <v>2283500</v>
          </cell>
          <cell r="F1912" t="str">
            <v>M</v>
          </cell>
          <cell r="G1912" t="str">
            <v>T</v>
          </cell>
          <cell r="H1912" t="str">
            <v>1967/04/22</v>
          </cell>
          <cell r="I1912" t="str">
            <v>ADATC</v>
          </cell>
          <cell r="J1912" t="str">
            <v>J F Keith ADATC</v>
          </cell>
          <cell r="K1912" t="str">
            <v>949809577T</v>
          </cell>
          <cell r="M1912" t="str">
            <v>1105802</v>
          </cell>
          <cell r="N1912" t="str">
            <v>West</v>
          </cell>
          <cell r="O1912" t="str">
            <v>113</v>
          </cell>
          <cell r="P1912" t="str">
            <v>Western Highlands</v>
          </cell>
          <cell r="Q1912" t="str">
            <v>Program Completion ADATC only</v>
          </cell>
          <cell r="R1912" t="str">
            <v>Other outpatient and residential non state facilit</v>
          </cell>
          <cell r="S1912" t="str">
            <v>Private residence</v>
          </cell>
          <cell r="T1912" t="str">
            <v>SA</v>
          </cell>
          <cell r="U1912" t="str">
            <v>Yancey</v>
          </cell>
          <cell r="V1912" t="str">
            <v>Yancey</v>
          </cell>
          <cell r="W1912" t="str">
            <v>Out of State</v>
          </cell>
          <cell r="X1912" t="str">
            <v>Crossroads</v>
          </cell>
          <cell r="Y1912" t="str">
            <v>Crossroads</v>
          </cell>
          <cell r="AA1912" t="str">
            <v>SELF PAY</v>
          </cell>
          <cell r="AB1912" t="str">
            <v>SELF PAY</v>
          </cell>
          <cell r="AK1912" t="str">
            <v>Self</v>
          </cell>
          <cell r="AL1912">
            <v>44.304109589041097</v>
          </cell>
          <cell r="AM1912">
            <v>1587</v>
          </cell>
          <cell r="AN1912">
            <v>0</v>
          </cell>
          <cell r="AO1912">
            <v>0</v>
          </cell>
          <cell r="AP1912" t="str">
            <v>.</v>
          </cell>
          <cell r="AQ1912" t="str">
            <v>.</v>
          </cell>
          <cell r="AR1912" t="str">
            <v>Not Seen</v>
          </cell>
          <cell r="AS1912">
            <v>0</v>
          </cell>
          <cell r="AT1912">
            <v>0</v>
          </cell>
          <cell r="AU1912">
            <v>0</v>
          </cell>
          <cell r="AV1912" t="b">
            <v>0</v>
          </cell>
          <cell r="AW1912" t="b">
            <v>1</v>
          </cell>
          <cell r="AX1912" t="b">
            <v>1</v>
          </cell>
          <cell r="AY1912" t="b">
            <v>0</v>
          </cell>
          <cell r="AZ1912">
            <v>1</v>
          </cell>
          <cell r="BA1912" t="b">
            <v>1</v>
          </cell>
          <cell r="BB1912" t="b">
            <v>1</v>
          </cell>
          <cell r="BC1912">
            <v>1</v>
          </cell>
        </row>
        <row r="1913">
          <cell r="A1913" t="str">
            <v>0</v>
          </cell>
          <cell r="B1913" t="str">
            <v>2011/02/28</v>
          </cell>
          <cell r="C1913" t="str">
            <v>2011/03/14</v>
          </cell>
          <cell r="D1913">
            <v>0</v>
          </cell>
          <cell r="E1913">
            <v>2309394</v>
          </cell>
          <cell r="F1913" t="str">
            <v>M</v>
          </cell>
          <cell r="G1913" t="str">
            <v>T</v>
          </cell>
          <cell r="H1913" t="str">
            <v>2000/01/08</v>
          </cell>
          <cell r="I1913" t="str">
            <v>Psych Hospital</v>
          </cell>
          <cell r="J1913" t="str">
            <v>Central Regional Hospital</v>
          </cell>
          <cell r="M1913" t="str">
            <v>1105806</v>
          </cell>
          <cell r="N1913" t="str">
            <v>C</v>
          </cell>
          <cell r="O1913" t="str">
            <v>206</v>
          </cell>
          <cell r="P1913" t="str">
            <v>O-P-C</v>
          </cell>
          <cell r="Q1913" t="str">
            <v>Direct with Approval</v>
          </cell>
          <cell r="R1913" t="str">
            <v>Other outpatient and residential non state facilit</v>
          </cell>
          <cell r="S1913" t="str">
            <v>Private residence</v>
          </cell>
          <cell r="T1913" t="str">
            <v>MH</v>
          </cell>
          <cell r="U1913" t="str">
            <v>Chatham</v>
          </cell>
          <cell r="V1913" t="str">
            <v>Chatham</v>
          </cell>
          <cell r="W1913" t="str">
            <v>Chatham</v>
          </cell>
          <cell r="X1913" t="str">
            <v>O-P-C</v>
          </cell>
          <cell r="Y1913" t="str">
            <v>Orange-Person-Chatham</v>
          </cell>
          <cell r="AA1913" t="str">
            <v>SELF PAY</v>
          </cell>
          <cell r="AB1913" t="str">
            <v>SELF PAY</v>
          </cell>
          <cell r="AK1913" t="str">
            <v>Self</v>
          </cell>
          <cell r="AL1913">
            <v>11.567123287671233</v>
          </cell>
          <cell r="AM1913">
            <v>428</v>
          </cell>
          <cell r="AN1913" t="e">
            <v>#N/A</v>
          </cell>
          <cell r="AO1913">
            <v>0</v>
          </cell>
          <cell r="AP1913" t="e">
            <v>#N/A</v>
          </cell>
          <cell r="AQ1913" t="e">
            <v>#N/A</v>
          </cell>
          <cell r="AR1913" t="e">
            <v>#N/A</v>
          </cell>
          <cell r="AS1913" t="e">
            <v>#N/A</v>
          </cell>
          <cell r="AT1913">
            <v>0</v>
          </cell>
          <cell r="AU1913">
            <v>1</v>
          </cell>
          <cell r="AV1913" t="b">
            <v>1</v>
          </cell>
          <cell r="AW1913" t="b">
            <v>1</v>
          </cell>
          <cell r="AX1913" t="b">
            <v>1</v>
          </cell>
          <cell r="AY1913" t="b">
            <v>0</v>
          </cell>
          <cell r="AZ1913">
            <v>0</v>
          </cell>
          <cell r="BA1913" t="b">
            <v>1</v>
          </cell>
          <cell r="BB1913" t="b">
            <v>1</v>
          </cell>
          <cell r="BC1913">
            <v>1</v>
          </cell>
        </row>
        <row r="1914">
          <cell r="A1914" t="str">
            <v>1</v>
          </cell>
          <cell r="B1914" t="str">
            <v>2011/03/01</v>
          </cell>
          <cell r="C1914" t="str">
            <v>2011/03/10</v>
          </cell>
          <cell r="D1914">
            <v>0</v>
          </cell>
          <cell r="E1914">
            <v>2309395</v>
          </cell>
          <cell r="F1914" t="str">
            <v>F</v>
          </cell>
          <cell r="G1914" t="str">
            <v>T</v>
          </cell>
          <cell r="H1914" t="str">
            <v>1994/10/27</v>
          </cell>
          <cell r="I1914" t="str">
            <v>Psych Hospital</v>
          </cell>
          <cell r="J1914" t="str">
            <v>Cherry</v>
          </cell>
          <cell r="K1914" t="str">
            <v>951817850K</v>
          </cell>
          <cell r="M1914" t="str">
            <v>1105807</v>
          </cell>
          <cell r="N1914" t="str">
            <v>East</v>
          </cell>
          <cell r="O1914" t="str">
            <v>402</v>
          </cell>
          <cell r="P1914" t="str">
            <v>Onslow Carteret</v>
          </cell>
          <cell r="Q1914" t="str">
            <v>Direct to Substance Abuse Commitment</v>
          </cell>
          <cell r="R1914" t="str">
            <v>Other outpatient and residential non state facilit</v>
          </cell>
          <cell r="S1914" t="str">
            <v>Private residence</v>
          </cell>
          <cell r="T1914" t="str">
            <v>MH</v>
          </cell>
          <cell r="U1914" t="str">
            <v>Carteret</v>
          </cell>
          <cell r="V1914" t="str">
            <v>Carteret</v>
          </cell>
          <cell r="W1914" t="str">
            <v>Carteret</v>
          </cell>
          <cell r="X1914" t="str">
            <v>Onslow Carteret</v>
          </cell>
          <cell r="Y1914" t="str">
            <v>Onslow-Carteret</v>
          </cell>
          <cell r="AA1914" t="str">
            <v>SELF PAY</v>
          </cell>
          <cell r="AB1914" t="str">
            <v>SELF PAY</v>
          </cell>
          <cell r="AK1914" t="str">
            <v>Self</v>
          </cell>
          <cell r="AL1914">
            <v>16.769863013698629</v>
          </cell>
          <cell r="AM1914">
            <v>741</v>
          </cell>
          <cell r="AN1914">
            <v>0</v>
          </cell>
          <cell r="AO1914">
            <v>0</v>
          </cell>
          <cell r="AP1914" t="str">
            <v>.</v>
          </cell>
          <cell r="AQ1914" t="str">
            <v>.</v>
          </cell>
          <cell r="AR1914" t="str">
            <v>Not Seen</v>
          </cell>
          <cell r="AS1914">
            <v>0</v>
          </cell>
          <cell r="AT1914">
            <v>0</v>
          </cell>
          <cell r="AU1914">
            <v>1</v>
          </cell>
          <cell r="AV1914" t="b">
            <v>1</v>
          </cell>
          <cell r="AW1914" t="b">
            <v>1</v>
          </cell>
          <cell r="AX1914" t="b">
            <v>1</v>
          </cell>
          <cell r="AY1914" t="b">
            <v>0</v>
          </cell>
          <cell r="AZ1914">
            <v>0</v>
          </cell>
          <cell r="BA1914" t="b">
            <v>1</v>
          </cell>
          <cell r="BB1914" t="b">
            <v>1</v>
          </cell>
          <cell r="BC1914">
            <v>1</v>
          </cell>
        </row>
        <row r="1915">
          <cell r="A1915" t="str">
            <v>Q</v>
          </cell>
          <cell r="B1915" t="str">
            <v>2011/03/02</v>
          </cell>
          <cell r="C1915" t="str">
            <v>2011/03/04</v>
          </cell>
          <cell r="D1915">
            <v>0</v>
          </cell>
          <cell r="E1915">
            <v>2309403</v>
          </cell>
          <cell r="F1915" t="str">
            <v>M</v>
          </cell>
          <cell r="G1915" t="str">
            <v>T</v>
          </cell>
          <cell r="H1915" t="str">
            <v>1981/11/14</v>
          </cell>
          <cell r="I1915" t="str">
            <v>ADATC</v>
          </cell>
          <cell r="J1915" t="str">
            <v>W.B. Jones ADATC</v>
          </cell>
          <cell r="K1915" t="str">
            <v>945353069R</v>
          </cell>
          <cell r="M1915" t="str">
            <v>1105809</v>
          </cell>
          <cell r="N1915" t="str">
            <v>East</v>
          </cell>
          <cell r="O1915" t="str">
            <v>407</v>
          </cell>
          <cell r="P1915" t="str">
            <v>ECBH</v>
          </cell>
          <cell r="Q1915" t="str">
            <v>Therapeutic discharge  (patient is non-compliant with program guidelines - without physical or verbal altercation)</v>
          </cell>
          <cell r="R1915" t="str">
            <v>Other outpatient and residential non state facilit</v>
          </cell>
          <cell r="S1915" t="str">
            <v>Private residence</v>
          </cell>
          <cell r="T1915" t="str">
            <v>SA</v>
          </cell>
          <cell r="U1915" t="str">
            <v>Beaufort</v>
          </cell>
          <cell r="V1915" t="str">
            <v>Pitt</v>
          </cell>
          <cell r="W1915" t="str">
            <v>Beaufort</v>
          </cell>
          <cell r="X1915" t="str">
            <v>ECBH</v>
          </cell>
          <cell r="Y1915" t="str">
            <v>East Carolina Behavioral Health</v>
          </cell>
          <cell r="AA1915" t="str">
            <v>SELF PAY</v>
          </cell>
          <cell r="AB1915" t="str">
            <v>SELF PAY</v>
          </cell>
          <cell r="AK1915" t="str">
            <v>Self</v>
          </cell>
          <cell r="AL1915">
            <v>29.728767123287671</v>
          </cell>
          <cell r="AM1915">
            <v>2093</v>
          </cell>
          <cell r="AN1915">
            <v>1</v>
          </cell>
          <cell r="AO1915">
            <v>1</v>
          </cell>
          <cell r="AP1915">
            <v>20110310</v>
          </cell>
          <cell r="AQ1915">
            <v>6</v>
          </cell>
          <cell r="AR1915" t="str">
            <v>0-7 Days</v>
          </cell>
          <cell r="AS1915">
            <v>0</v>
          </cell>
          <cell r="AT1915">
            <v>0</v>
          </cell>
          <cell r="AU1915">
            <v>0</v>
          </cell>
          <cell r="AV1915" t="b">
            <v>0</v>
          </cell>
          <cell r="AW1915" t="b">
            <v>1</v>
          </cell>
          <cell r="AX1915" t="b">
            <v>1</v>
          </cell>
          <cell r="AY1915" t="b">
            <v>0</v>
          </cell>
          <cell r="AZ1915">
            <v>0</v>
          </cell>
          <cell r="BA1915" t="b">
            <v>0</v>
          </cell>
          <cell r="BB1915" t="b">
            <v>1</v>
          </cell>
          <cell r="BC1915">
            <v>0</v>
          </cell>
        </row>
        <row r="1916">
          <cell r="A1916" t="str">
            <v>Q</v>
          </cell>
          <cell r="B1916" t="str">
            <v>2011/03/02</v>
          </cell>
          <cell r="C1916" t="str">
            <v>2011/03/16</v>
          </cell>
          <cell r="D1916">
            <v>0</v>
          </cell>
          <cell r="E1916">
            <v>2309404</v>
          </cell>
          <cell r="F1916" t="str">
            <v>F</v>
          </cell>
          <cell r="G1916" t="str">
            <v>T</v>
          </cell>
          <cell r="H1916" t="str">
            <v>1986/10/09</v>
          </cell>
          <cell r="I1916" t="str">
            <v>ADATC</v>
          </cell>
          <cell r="J1916" t="str">
            <v>W.B. Jones ADATC</v>
          </cell>
          <cell r="K1916" t="str">
            <v>950424107R</v>
          </cell>
          <cell r="M1916" t="str">
            <v>1105810</v>
          </cell>
          <cell r="N1916" t="str">
            <v>East</v>
          </cell>
          <cell r="O1916" t="str">
            <v>407</v>
          </cell>
          <cell r="P1916" t="str">
            <v>ECBH</v>
          </cell>
          <cell r="Q1916" t="str">
            <v>Program Completion ADATC only</v>
          </cell>
          <cell r="R1916" t="str">
            <v>Other outpatient and residential non state facilit</v>
          </cell>
          <cell r="S1916" t="str">
            <v>Private residence</v>
          </cell>
          <cell r="T1916" t="str">
            <v>SA</v>
          </cell>
          <cell r="U1916" t="str">
            <v>Pitt</v>
          </cell>
          <cell r="V1916" t="str">
            <v>Pitt</v>
          </cell>
          <cell r="W1916" t="str">
            <v>Pitt</v>
          </cell>
          <cell r="X1916" t="str">
            <v>ECBH</v>
          </cell>
          <cell r="Y1916" t="str">
            <v>East Carolina Behavioral Health</v>
          </cell>
          <cell r="AA1916" t="str">
            <v>SELF PAY</v>
          </cell>
          <cell r="AB1916" t="str">
            <v>SELF PAY</v>
          </cell>
          <cell r="AK1916" t="str">
            <v>Self</v>
          </cell>
          <cell r="AL1916">
            <v>24.824657534246576</v>
          </cell>
          <cell r="AM1916">
            <v>2094</v>
          </cell>
          <cell r="AN1916">
            <v>0</v>
          </cell>
          <cell r="AO1916">
            <v>0</v>
          </cell>
          <cell r="AP1916" t="str">
            <v>.</v>
          </cell>
          <cell r="AQ1916" t="str">
            <v>.</v>
          </cell>
          <cell r="AR1916" t="str">
            <v>Not Seen</v>
          </cell>
          <cell r="AS1916">
            <v>0</v>
          </cell>
          <cell r="AT1916">
            <v>0</v>
          </cell>
          <cell r="AU1916">
            <v>0</v>
          </cell>
          <cell r="AV1916" t="b">
            <v>0</v>
          </cell>
          <cell r="AW1916" t="b">
            <v>1</v>
          </cell>
          <cell r="AX1916" t="b">
            <v>1</v>
          </cell>
          <cell r="AY1916" t="b">
            <v>0</v>
          </cell>
          <cell r="AZ1916">
            <v>1</v>
          </cell>
          <cell r="BA1916" t="b">
            <v>1</v>
          </cell>
          <cell r="BB1916" t="b">
            <v>1</v>
          </cell>
          <cell r="BC1916">
            <v>1</v>
          </cell>
        </row>
        <row r="1917">
          <cell r="A1917" t="str">
            <v>Q</v>
          </cell>
          <cell r="B1917" t="str">
            <v>2011/03/01</v>
          </cell>
          <cell r="C1917" t="str">
            <v>2011/03/06</v>
          </cell>
          <cell r="D1917">
            <v>0</v>
          </cell>
          <cell r="E1917">
            <v>2309396</v>
          </cell>
          <cell r="F1917" t="str">
            <v>M</v>
          </cell>
          <cell r="G1917" t="str">
            <v>T</v>
          </cell>
          <cell r="H1917" t="str">
            <v>1982/07/28</v>
          </cell>
          <cell r="I1917" t="str">
            <v>ADATC</v>
          </cell>
          <cell r="J1917" t="str">
            <v>W.B. Jones ADATC</v>
          </cell>
          <cell r="K1917" t="str">
            <v>946629344N</v>
          </cell>
          <cell r="M1917" t="str">
            <v>1105811</v>
          </cell>
          <cell r="N1917" t="str">
            <v>East</v>
          </cell>
          <cell r="O1917" t="str">
            <v>407</v>
          </cell>
          <cell r="P1917" t="str">
            <v>ECBH</v>
          </cell>
          <cell r="Q1917" t="str">
            <v>Therapeutic discharge  (patient is non-compliant with program guidelines - without physical or verbal altercation)</v>
          </cell>
          <cell r="R1917" t="str">
            <v>Other outpatient and residential non state facilit</v>
          </cell>
          <cell r="S1917" t="str">
            <v>Private residence</v>
          </cell>
          <cell r="T1917" t="str">
            <v>SA</v>
          </cell>
          <cell r="U1917" t="str">
            <v>Pitt</v>
          </cell>
          <cell r="V1917" t="str">
            <v>Pitt</v>
          </cell>
          <cell r="W1917" t="str">
            <v>Pitt</v>
          </cell>
          <cell r="X1917" t="str">
            <v>ECBH</v>
          </cell>
          <cell r="Y1917" t="str">
            <v>East Carolina Behavioral Health</v>
          </cell>
          <cell r="AA1917" t="str">
            <v>SELF PAY</v>
          </cell>
          <cell r="AB1917" t="str">
            <v>SELF PAY</v>
          </cell>
          <cell r="AK1917" t="str">
            <v>Self</v>
          </cell>
          <cell r="AL1917">
            <v>29.027397260273972</v>
          </cell>
          <cell r="AM1917">
            <v>2091</v>
          </cell>
          <cell r="AN1917">
            <v>0</v>
          </cell>
          <cell r="AO1917">
            <v>0</v>
          </cell>
          <cell r="AP1917" t="str">
            <v>.</v>
          </cell>
          <cell r="AQ1917" t="str">
            <v>.</v>
          </cell>
          <cell r="AR1917" t="str">
            <v>Not Seen</v>
          </cell>
          <cell r="AS1917">
            <v>0</v>
          </cell>
          <cell r="AT1917">
            <v>0</v>
          </cell>
          <cell r="AU1917">
            <v>0</v>
          </cell>
          <cell r="AV1917" t="b">
            <v>0</v>
          </cell>
          <cell r="AW1917" t="b">
            <v>1</v>
          </cell>
          <cell r="AX1917" t="b">
            <v>1</v>
          </cell>
          <cell r="AY1917" t="b">
            <v>0</v>
          </cell>
          <cell r="AZ1917">
            <v>0</v>
          </cell>
          <cell r="BA1917" t="b">
            <v>0</v>
          </cell>
          <cell r="BB1917" t="b">
            <v>1</v>
          </cell>
          <cell r="BC1917">
            <v>1</v>
          </cell>
        </row>
        <row r="1918">
          <cell r="A1918" t="str">
            <v>H</v>
          </cell>
          <cell r="B1918" t="str">
            <v>2011/03/01</v>
          </cell>
          <cell r="C1918" t="str">
            <v>2011/03/29</v>
          </cell>
          <cell r="D1918">
            <v>0</v>
          </cell>
          <cell r="E1918">
            <v>1859810</v>
          </cell>
          <cell r="F1918" t="str">
            <v>F</v>
          </cell>
          <cell r="G1918" t="str">
            <v>T</v>
          </cell>
          <cell r="H1918" t="str">
            <v>1971/09/06</v>
          </cell>
          <cell r="I1918" t="str">
            <v>ADATC</v>
          </cell>
          <cell r="J1918" t="str">
            <v>J F Keith ADATC</v>
          </cell>
          <cell r="K1918" t="str">
            <v>948668791T</v>
          </cell>
          <cell r="M1918" t="str">
            <v>1105812</v>
          </cell>
          <cell r="N1918" t="str">
            <v>West</v>
          </cell>
          <cell r="O1918" t="str">
            <v>110</v>
          </cell>
          <cell r="P1918" t="str">
            <v>Mecklenburg</v>
          </cell>
          <cell r="Q1918" t="str">
            <v>Program Completion ADATC only</v>
          </cell>
          <cell r="R1918" t="str">
            <v>Other outpatient and residential non state facilit</v>
          </cell>
          <cell r="S1918" t="str">
            <v>Private residence</v>
          </cell>
          <cell r="T1918" t="str">
            <v>SA</v>
          </cell>
          <cell r="U1918" t="str">
            <v>Mecklenburg</v>
          </cell>
          <cell r="V1918" t="str">
            <v>Mecklenburg</v>
          </cell>
          <cell r="W1918" t="str">
            <v>Mecklenburg</v>
          </cell>
          <cell r="X1918" t="str">
            <v>Mecklenburg</v>
          </cell>
          <cell r="Y1918" t="str">
            <v>Mecklenburg</v>
          </cell>
          <cell r="AA1918" t="str">
            <v>SELF PAY</v>
          </cell>
          <cell r="AB1918" t="str">
            <v>SELF PAY</v>
          </cell>
          <cell r="AK1918" t="str">
            <v>Self</v>
          </cell>
          <cell r="AL1918">
            <v>39.926027397260277</v>
          </cell>
          <cell r="AM1918">
            <v>1482</v>
          </cell>
          <cell r="AN1918">
            <v>1</v>
          </cell>
          <cell r="AO1918">
            <v>1</v>
          </cell>
          <cell r="AP1918">
            <v>20110406</v>
          </cell>
          <cell r="AQ1918">
            <v>8</v>
          </cell>
          <cell r="AR1918" t="str">
            <v>8-30 Days</v>
          </cell>
          <cell r="AS1918">
            <v>0</v>
          </cell>
          <cell r="AT1918">
            <v>0</v>
          </cell>
          <cell r="AU1918">
            <v>0</v>
          </cell>
          <cell r="AV1918" t="b">
            <v>0</v>
          </cell>
          <cell r="AW1918" t="b">
            <v>1</v>
          </cell>
          <cell r="AX1918" t="b">
            <v>1</v>
          </cell>
          <cell r="AY1918" t="b">
            <v>0</v>
          </cell>
          <cell r="AZ1918">
            <v>1</v>
          </cell>
          <cell r="BA1918" t="b">
            <v>1</v>
          </cell>
          <cell r="BB1918" t="b">
            <v>1</v>
          </cell>
          <cell r="BC1918">
            <v>1</v>
          </cell>
        </row>
        <row r="1919">
          <cell r="A1919" t="str">
            <v>H</v>
          </cell>
          <cell r="B1919" t="str">
            <v>2011/03/01</v>
          </cell>
          <cell r="C1919" t="str">
            <v>2011/03/28</v>
          </cell>
          <cell r="D1919">
            <v>0</v>
          </cell>
          <cell r="E1919">
            <v>2307013</v>
          </cell>
          <cell r="F1919" t="str">
            <v>M</v>
          </cell>
          <cell r="G1919" t="str">
            <v>T</v>
          </cell>
          <cell r="H1919" t="str">
            <v>1974/07/09</v>
          </cell>
          <cell r="I1919" t="str">
            <v>ADATC</v>
          </cell>
          <cell r="J1919" t="str">
            <v>J F Keith ADATC</v>
          </cell>
          <cell r="K1919" t="str">
            <v>951809241T</v>
          </cell>
          <cell r="M1919" t="str">
            <v>1105813</v>
          </cell>
          <cell r="N1919" t="str">
            <v>West</v>
          </cell>
          <cell r="O1919" t="str">
            <v>110</v>
          </cell>
          <cell r="P1919" t="str">
            <v>Mecklenburg</v>
          </cell>
          <cell r="Q1919" t="str">
            <v>Program Completion ADATC only</v>
          </cell>
          <cell r="R1919" t="str">
            <v>Other outpatient and residential non state facilit</v>
          </cell>
          <cell r="S1919" t="str">
            <v>Residental facility excluding nursing homes(halfwa</v>
          </cell>
          <cell r="T1919" t="str">
            <v>SA</v>
          </cell>
          <cell r="U1919" t="str">
            <v>Mecklenburg</v>
          </cell>
          <cell r="V1919" t="str">
            <v>Mecklenburg</v>
          </cell>
          <cell r="W1919" t="str">
            <v>Buncombe</v>
          </cell>
          <cell r="Y1919" t="str">
            <v>Mecklenburg</v>
          </cell>
          <cell r="AA1919" t="str">
            <v>SELF PAY</v>
          </cell>
          <cell r="AB1919" t="str">
            <v>SELF PAY</v>
          </cell>
          <cell r="AK1919" t="str">
            <v>Self</v>
          </cell>
          <cell r="AL1919">
            <v>37.084931506849315</v>
          </cell>
          <cell r="AM1919">
            <v>1660</v>
          </cell>
          <cell r="AN1919">
            <v>0</v>
          </cell>
          <cell r="AO1919">
            <v>0</v>
          </cell>
          <cell r="AP1919" t="str">
            <v>.</v>
          </cell>
          <cell r="AQ1919" t="str">
            <v>.</v>
          </cell>
          <cell r="AR1919" t="str">
            <v>Not Seen</v>
          </cell>
          <cell r="AS1919">
            <v>0</v>
          </cell>
          <cell r="AT1919">
            <v>0</v>
          </cell>
          <cell r="AU1919">
            <v>0</v>
          </cell>
          <cell r="AV1919" t="b">
            <v>0</v>
          </cell>
          <cell r="AW1919" t="b">
            <v>1</v>
          </cell>
          <cell r="AX1919" t="b">
            <v>1</v>
          </cell>
          <cell r="AY1919" t="b">
            <v>0</v>
          </cell>
          <cell r="AZ1919">
            <v>1</v>
          </cell>
          <cell r="BA1919" t="b">
            <v>1</v>
          </cell>
          <cell r="BB1919" t="b">
            <v>1</v>
          </cell>
          <cell r="BC1919">
            <v>1</v>
          </cell>
        </row>
        <row r="1920">
          <cell r="A1920" t="str">
            <v>8</v>
          </cell>
          <cell r="B1920" t="str">
            <v>2011/03/01</v>
          </cell>
          <cell r="C1920" t="str">
            <v>2011/03/22</v>
          </cell>
          <cell r="D1920">
            <v>0</v>
          </cell>
          <cell r="E1920">
            <v>2309397</v>
          </cell>
          <cell r="F1920" t="str">
            <v>F</v>
          </cell>
          <cell r="G1920" t="str">
            <v>T</v>
          </cell>
          <cell r="H1920" t="str">
            <v>1967/09/29</v>
          </cell>
          <cell r="I1920" t="str">
            <v>ADATC</v>
          </cell>
          <cell r="J1920" t="str">
            <v>R. J. Blackley ADATC</v>
          </cell>
          <cell r="K1920" t="str">
            <v>950394692L</v>
          </cell>
          <cell r="L1920" t="str">
            <v>950394692L</v>
          </cell>
          <cell r="M1920" t="str">
            <v>1105814</v>
          </cell>
          <cell r="N1920" t="str">
            <v>C</v>
          </cell>
          <cell r="O1920" t="str">
            <v>208</v>
          </cell>
          <cell r="P1920" t="str">
            <v>Five County</v>
          </cell>
          <cell r="Q1920" t="str">
            <v>Program Completion ADATC only</v>
          </cell>
          <cell r="R1920" t="str">
            <v>Other outpatient and residential non state facilit</v>
          </cell>
          <cell r="S1920" t="str">
            <v>Private residence</v>
          </cell>
          <cell r="T1920" t="str">
            <v>SA</v>
          </cell>
          <cell r="U1920" t="str">
            <v>Granville</v>
          </cell>
          <cell r="V1920" t="str">
            <v>Granville</v>
          </cell>
          <cell r="W1920" t="str">
            <v>Granville</v>
          </cell>
          <cell r="X1920" t="str">
            <v>Five County</v>
          </cell>
          <cell r="Y1920" t="str">
            <v>Five County</v>
          </cell>
          <cell r="AA1920" t="str">
            <v>SELF PAY</v>
          </cell>
          <cell r="AB1920" t="str">
            <v>SELF PAY</v>
          </cell>
          <cell r="AC1920" t="str">
            <v>MEDICAID(NC)</v>
          </cell>
          <cell r="AD1920" t="str">
            <v>MEDICAID</v>
          </cell>
          <cell r="AK1920" t="str">
            <v>Medicaid</v>
          </cell>
          <cell r="AL1920">
            <v>43.865753424657534</v>
          </cell>
          <cell r="AM1920">
            <v>1292</v>
          </cell>
          <cell r="AN1920">
            <v>1</v>
          </cell>
          <cell r="AO1920">
            <v>1</v>
          </cell>
          <cell r="AP1920">
            <v>20110322</v>
          </cell>
          <cell r="AQ1920">
            <v>0</v>
          </cell>
          <cell r="AR1920" t="str">
            <v>0-7 Days</v>
          </cell>
          <cell r="AS1920">
            <v>0</v>
          </cell>
          <cell r="AT1920">
            <v>0</v>
          </cell>
          <cell r="AU1920">
            <v>0</v>
          </cell>
          <cell r="AV1920" t="b">
            <v>0</v>
          </cell>
          <cell r="AW1920" t="b">
            <v>1</v>
          </cell>
          <cell r="AX1920" t="b">
            <v>1</v>
          </cell>
          <cell r="AY1920" t="b">
            <v>0</v>
          </cell>
          <cell r="AZ1920">
            <v>1</v>
          </cell>
          <cell r="BA1920" t="b">
            <v>1</v>
          </cell>
          <cell r="BB1920" t="b">
            <v>1</v>
          </cell>
          <cell r="BC1920">
            <v>1</v>
          </cell>
        </row>
        <row r="1921">
          <cell r="A1921" t="str">
            <v>8</v>
          </cell>
          <cell r="B1921" t="str">
            <v>2011/03/01</v>
          </cell>
          <cell r="C1921" t="str">
            <v>2011/03/16</v>
          </cell>
          <cell r="D1921">
            <v>0</v>
          </cell>
          <cell r="E1921">
            <v>2309398</v>
          </cell>
          <cell r="F1921" t="str">
            <v>M</v>
          </cell>
          <cell r="G1921" t="str">
            <v>T</v>
          </cell>
          <cell r="H1921" t="str">
            <v>1980/11/06</v>
          </cell>
          <cell r="I1921" t="str">
            <v>ADATC</v>
          </cell>
          <cell r="J1921" t="str">
            <v>R. J. Blackley ADATC</v>
          </cell>
          <cell r="K1921" t="str">
            <v>950500286Q</v>
          </cell>
          <cell r="M1921" t="str">
            <v>1105815</v>
          </cell>
          <cell r="N1921" t="str">
            <v>C</v>
          </cell>
          <cell r="O1921" t="str">
            <v>208</v>
          </cell>
          <cell r="P1921" t="str">
            <v>Five County</v>
          </cell>
          <cell r="Q1921" t="str">
            <v>Program Completion ADATC only</v>
          </cell>
          <cell r="R1921" t="str">
            <v>Other outpatient and residential non state facilit</v>
          </cell>
          <cell r="S1921" t="str">
            <v>Private residence</v>
          </cell>
          <cell r="T1921" t="str">
            <v>SA</v>
          </cell>
          <cell r="U1921" t="str">
            <v>Franklin</v>
          </cell>
          <cell r="V1921" t="str">
            <v>Franklin</v>
          </cell>
          <cell r="W1921" t="str">
            <v>Franklin</v>
          </cell>
          <cell r="X1921" t="str">
            <v>Five County</v>
          </cell>
          <cell r="Y1921" t="str">
            <v>Five County</v>
          </cell>
          <cell r="AA1921" t="str">
            <v>SELF PAY</v>
          </cell>
          <cell r="AB1921" t="str">
            <v>SELF PAY</v>
          </cell>
          <cell r="AK1921" t="str">
            <v>Self</v>
          </cell>
          <cell r="AL1921">
            <v>30.75068493150685</v>
          </cell>
          <cell r="AM1921">
            <v>1293</v>
          </cell>
          <cell r="AN1921">
            <v>1</v>
          </cell>
          <cell r="AO1921">
            <v>1</v>
          </cell>
          <cell r="AP1921">
            <v>20110316</v>
          </cell>
          <cell r="AQ1921">
            <v>0</v>
          </cell>
          <cell r="AR1921" t="str">
            <v>0-7 Days</v>
          </cell>
          <cell r="AS1921">
            <v>0</v>
          </cell>
          <cell r="AT1921">
            <v>0</v>
          </cell>
          <cell r="AU1921">
            <v>0</v>
          </cell>
          <cell r="AV1921" t="b">
            <v>0</v>
          </cell>
          <cell r="AW1921" t="b">
            <v>1</v>
          </cell>
          <cell r="AX1921" t="b">
            <v>1</v>
          </cell>
          <cell r="AY1921" t="b">
            <v>0</v>
          </cell>
          <cell r="AZ1921">
            <v>1</v>
          </cell>
          <cell r="BA1921" t="b">
            <v>1</v>
          </cell>
          <cell r="BB1921" t="b">
            <v>1</v>
          </cell>
          <cell r="BC1921">
            <v>1</v>
          </cell>
        </row>
        <row r="1922">
          <cell r="A1922" t="str">
            <v>8</v>
          </cell>
          <cell r="B1922" t="str">
            <v>2011/03/01</v>
          </cell>
          <cell r="C1922" t="str">
            <v>2011/03/03</v>
          </cell>
          <cell r="D1922">
            <v>0</v>
          </cell>
          <cell r="E1922">
            <v>2309399</v>
          </cell>
          <cell r="F1922" t="str">
            <v>M</v>
          </cell>
          <cell r="G1922" t="str">
            <v>T</v>
          </cell>
          <cell r="H1922" t="str">
            <v>1988/09/05</v>
          </cell>
          <cell r="I1922" t="str">
            <v>ADATC</v>
          </cell>
          <cell r="J1922" t="str">
            <v>R. J. Blackley ADATC</v>
          </cell>
          <cell r="K1922" t="str">
            <v>944001299O</v>
          </cell>
          <cell r="L1922" t="str">
            <v>944001299O</v>
          </cell>
          <cell r="M1922" t="str">
            <v>1105816</v>
          </cell>
          <cell r="N1922" t="str">
            <v>C</v>
          </cell>
          <cell r="O1922" t="str">
            <v>208</v>
          </cell>
          <cell r="P1922" t="str">
            <v>Five County</v>
          </cell>
          <cell r="Q1922" t="str">
            <v>Direct with Approval</v>
          </cell>
          <cell r="R1922" t="str">
            <v>Other outpatient and residential non state facilit</v>
          </cell>
          <cell r="S1922" t="str">
            <v>Private residence</v>
          </cell>
          <cell r="T1922" t="str">
            <v>SA</v>
          </cell>
          <cell r="U1922" t="str">
            <v>Granville</v>
          </cell>
          <cell r="V1922" t="str">
            <v>Granville</v>
          </cell>
          <cell r="W1922" t="str">
            <v>Granville</v>
          </cell>
          <cell r="X1922" t="str">
            <v>Five County</v>
          </cell>
          <cell r="Y1922" t="str">
            <v>Five County</v>
          </cell>
          <cell r="AA1922" t="str">
            <v>SELF PAY</v>
          </cell>
          <cell r="AB1922" t="str">
            <v>SELF PAY</v>
          </cell>
          <cell r="AC1922" t="str">
            <v>MEDICAID(NC)</v>
          </cell>
          <cell r="AD1922" t="str">
            <v>MEDICAID</v>
          </cell>
          <cell r="AK1922" t="str">
            <v>Medicaid</v>
          </cell>
          <cell r="AL1922">
            <v>22.915068493150685</v>
          </cell>
          <cell r="AM1922">
            <v>1294</v>
          </cell>
          <cell r="AN1922">
            <v>0</v>
          </cell>
          <cell r="AO1922">
            <v>0</v>
          </cell>
          <cell r="AP1922" t="str">
            <v>.</v>
          </cell>
          <cell r="AQ1922" t="str">
            <v>.</v>
          </cell>
          <cell r="AR1922" t="str">
            <v>Not Seen</v>
          </cell>
          <cell r="AS1922">
            <v>0</v>
          </cell>
          <cell r="AT1922">
            <v>0</v>
          </cell>
          <cell r="AU1922">
            <v>0</v>
          </cell>
          <cell r="AV1922" t="b">
            <v>1</v>
          </cell>
          <cell r="AW1922" t="b">
            <v>1</v>
          </cell>
          <cell r="AX1922" t="b">
            <v>1</v>
          </cell>
          <cell r="AY1922" t="b">
            <v>0</v>
          </cell>
          <cell r="AZ1922">
            <v>1</v>
          </cell>
          <cell r="BA1922" t="b">
            <v>1</v>
          </cell>
          <cell r="BB1922" t="b">
            <v>1</v>
          </cell>
          <cell r="BC1922">
            <v>1</v>
          </cell>
        </row>
        <row r="1923">
          <cell r="A1923" t="str">
            <v>Q</v>
          </cell>
          <cell r="B1923" t="str">
            <v>2011/03/01</v>
          </cell>
          <cell r="C1923" t="str">
            <v>2011/03/07</v>
          </cell>
          <cell r="D1923">
            <v>0</v>
          </cell>
          <cell r="E1923">
            <v>581354</v>
          </cell>
          <cell r="F1923" t="str">
            <v>M</v>
          </cell>
          <cell r="G1923" t="str">
            <v>T</v>
          </cell>
          <cell r="H1923" t="str">
            <v>1988/07/23</v>
          </cell>
          <cell r="I1923" t="str">
            <v>ADATC</v>
          </cell>
          <cell r="J1923" t="str">
            <v>W.B. Jones ADATC</v>
          </cell>
          <cell r="K1923" t="str">
            <v>159345402D</v>
          </cell>
          <cell r="M1923" t="str">
            <v>1105817</v>
          </cell>
          <cell r="N1923" t="str">
            <v>East</v>
          </cell>
          <cell r="O1923" t="str">
            <v>401</v>
          </cell>
          <cell r="P1923" t="str">
            <v>Southeastern Center</v>
          </cell>
          <cell r="Q1923" t="str">
            <v>Program Completion ADATC only</v>
          </cell>
          <cell r="R1923" t="str">
            <v>Other outpatient and residential non state facilit</v>
          </cell>
          <cell r="S1923" t="str">
            <v>Private residence</v>
          </cell>
          <cell r="T1923" t="str">
            <v>SA</v>
          </cell>
          <cell r="U1923" t="str">
            <v>New Hanover</v>
          </cell>
          <cell r="V1923" t="str">
            <v>New Hanover</v>
          </cell>
          <cell r="W1923" t="str">
            <v>New Hanover</v>
          </cell>
          <cell r="X1923" t="str">
            <v>Southeastern Center</v>
          </cell>
          <cell r="Y1923" t="str">
            <v>Southeastern Center</v>
          </cell>
          <cell r="AA1923" t="str">
            <v>SELF PAY</v>
          </cell>
          <cell r="AB1923" t="str">
            <v>SELF PAY</v>
          </cell>
          <cell r="AK1923" t="str">
            <v>Self</v>
          </cell>
          <cell r="AL1923">
            <v>23.035616438356165</v>
          </cell>
          <cell r="AM1923">
            <v>1756</v>
          </cell>
          <cell r="AN1923">
            <v>0</v>
          </cell>
          <cell r="AO1923">
            <v>0</v>
          </cell>
          <cell r="AP1923" t="str">
            <v>.</v>
          </cell>
          <cell r="AQ1923" t="str">
            <v>.</v>
          </cell>
          <cell r="AR1923" t="str">
            <v>Not Seen</v>
          </cell>
          <cell r="AS1923">
            <v>0</v>
          </cell>
          <cell r="AT1923">
            <v>0</v>
          </cell>
          <cell r="AU1923">
            <v>0</v>
          </cell>
          <cell r="AV1923" t="b">
            <v>0</v>
          </cell>
          <cell r="AW1923" t="b">
            <v>1</v>
          </cell>
          <cell r="AX1923" t="b">
            <v>1</v>
          </cell>
          <cell r="AY1923" t="b">
            <v>0</v>
          </cell>
          <cell r="AZ1923">
            <v>1</v>
          </cell>
          <cell r="BA1923" t="b">
            <v>1</v>
          </cell>
          <cell r="BB1923" t="b">
            <v>1</v>
          </cell>
          <cell r="BC1923">
            <v>1</v>
          </cell>
        </row>
        <row r="1924">
          <cell r="A1924" t="str">
            <v>8</v>
          </cell>
          <cell r="B1924" t="str">
            <v>2011/03/01</v>
          </cell>
          <cell r="C1924" t="str">
            <v>2011/03/15</v>
          </cell>
          <cell r="D1924">
            <v>0</v>
          </cell>
          <cell r="E1924">
            <v>2309400</v>
          </cell>
          <cell r="F1924" t="str">
            <v>M</v>
          </cell>
          <cell r="G1924" t="str">
            <v>T</v>
          </cell>
          <cell r="H1924" t="str">
            <v>1957/05/06</v>
          </cell>
          <cell r="I1924" t="str">
            <v>ADATC</v>
          </cell>
          <cell r="J1924" t="str">
            <v>R. J. Blackley ADATC</v>
          </cell>
          <cell r="K1924" t="str">
            <v>947702079Q</v>
          </cell>
          <cell r="L1924" t="str">
            <v>947702079Q</v>
          </cell>
          <cell r="M1924" t="str">
            <v>1105818</v>
          </cell>
          <cell r="N1924" t="str">
            <v>C</v>
          </cell>
          <cell r="O1924" t="str">
            <v>208</v>
          </cell>
          <cell r="P1924" t="str">
            <v>Five County</v>
          </cell>
          <cell r="Q1924" t="str">
            <v>72 hours request for Discharge ADATC only</v>
          </cell>
          <cell r="R1924" t="str">
            <v>Other outpatient and residential non state facilit</v>
          </cell>
          <cell r="S1924" t="str">
            <v>Private residence</v>
          </cell>
          <cell r="T1924" t="str">
            <v>SA</v>
          </cell>
          <cell r="U1924" t="str">
            <v>Halifax</v>
          </cell>
          <cell r="V1924" t="str">
            <v>Halifax</v>
          </cell>
          <cell r="W1924" t="str">
            <v>Halifax</v>
          </cell>
          <cell r="X1924" t="str">
            <v>Five County</v>
          </cell>
          <cell r="Y1924" t="str">
            <v>Five County</v>
          </cell>
          <cell r="AA1924" t="str">
            <v>SELF PAY</v>
          </cell>
          <cell r="AB1924" t="str">
            <v>SELF PAY</v>
          </cell>
          <cell r="AC1924" t="str">
            <v>MEDICAID(NC)</v>
          </cell>
          <cell r="AD1924" t="str">
            <v>MEDICAID</v>
          </cell>
          <cell r="AK1924" t="str">
            <v>Medicaid</v>
          </cell>
          <cell r="AL1924">
            <v>54.271232876712325</v>
          </cell>
          <cell r="AM1924">
            <v>1295</v>
          </cell>
          <cell r="AN1924">
            <v>0</v>
          </cell>
          <cell r="AO1924">
            <v>0</v>
          </cell>
          <cell r="AP1924" t="str">
            <v>.</v>
          </cell>
          <cell r="AQ1924" t="str">
            <v>.</v>
          </cell>
          <cell r="AR1924" t="str">
            <v>Not Seen</v>
          </cell>
          <cell r="AS1924">
            <v>0</v>
          </cell>
          <cell r="AT1924">
            <v>0</v>
          </cell>
          <cell r="AU1924">
            <v>0</v>
          </cell>
          <cell r="AV1924" t="b">
            <v>0</v>
          </cell>
          <cell r="AW1924" t="b">
            <v>1</v>
          </cell>
          <cell r="AX1924" t="b">
            <v>1</v>
          </cell>
          <cell r="AY1924" t="b">
            <v>0</v>
          </cell>
          <cell r="AZ1924">
            <v>0</v>
          </cell>
          <cell r="BA1924" t="b">
            <v>0</v>
          </cell>
          <cell r="BB1924" t="b">
            <v>1</v>
          </cell>
          <cell r="BC1924">
            <v>1</v>
          </cell>
        </row>
        <row r="1925">
          <cell r="A1925" t="str">
            <v>0</v>
          </cell>
          <cell r="B1925" t="str">
            <v>2011/03/01</v>
          </cell>
          <cell r="C1925" t="str">
            <v>2011/03/07</v>
          </cell>
          <cell r="D1925">
            <v>0</v>
          </cell>
          <cell r="E1925">
            <v>1022750</v>
          </cell>
          <cell r="F1925" t="str">
            <v>M</v>
          </cell>
          <cell r="G1925" t="str">
            <v>T</v>
          </cell>
          <cell r="H1925" t="str">
            <v>1990/08/15</v>
          </cell>
          <cell r="I1925" t="str">
            <v>Psych Hospital</v>
          </cell>
          <cell r="J1925" t="str">
            <v>Central Regional Hospital</v>
          </cell>
          <cell r="K1925" t="str">
            <v>900222690K</v>
          </cell>
          <cell r="L1925" t="str">
            <v>900222690K</v>
          </cell>
          <cell r="M1925" t="str">
            <v>1105819</v>
          </cell>
          <cell r="N1925" t="str">
            <v>C</v>
          </cell>
          <cell r="O1925" t="str">
            <v>202</v>
          </cell>
          <cell r="P1925" t="str">
            <v>CenterPoint</v>
          </cell>
          <cell r="Q1925" t="str">
            <v>Direct with Approval</v>
          </cell>
          <cell r="R1925" t="str">
            <v>Other outpatient and residential non state facilit</v>
          </cell>
          <cell r="S1925" t="str">
            <v>Private residence</v>
          </cell>
          <cell r="T1925" t="str">
            <v>SA</v>
          </cell>
          <cell r="U1925" t="str">
            <v>Forsyth</v>
          </cell>
          <cell r="V1925" t="str">
            <v>Forsyth</v>
          </cell>
          <cell r="W1925" t="str">
            <v>Forsyth</v>
          </cell>
          <cell r="X1925" t="str">
            <v>CenterPoint</v>
          </cell>
          <cell r="Y1925" t="str">
            <v>CenterPoint Human Services</v>
          </cell>
          <cell r="AA1925" t="str">
            <v>SELF PAY</v>
          </cell>
          <cell r="AB1925" t="str">
            <v>SELF PAY</v>
          </cell>
          <cell r="AC1925" t="str">
            <v>MEDICAID(NC)</v>
          </cell>
          <cell r="AD1925" t="str">
            <v>MEDICAID</v>
          </cell>
          <cell r="AK1925" t="str">
            <v>Medicaid</v>
          </cell>
          <cell r="AL1925">
            <v>20.972602739726028</v>
          </cell>
          <cell r="AM1925">
            <v>109</v>
          </cell>
          <cell r="AN1925">
            <v>0</v>
          </cell>
          <cell r="AO1925">
            <v>0</v>
          </cell>
          <cell r="AP1925" t="str">
            <v>.</v>
          </cell>
          <cell r="AQ1925" t="str">
            <v>.</v>
          </cell>
          <cell r="AR1925" t="str">
            <v>Not Seen</v>
          </cell>
          <cell r="AS1925">
            <v>0</v>
          </cell>
          <cell r="AT1925">
            <v>0</v>
          </cell>
          <cell r="AU1925">
            <v>1</v>
          </cell>
          <cell r="AV1925" t="b">
            <v>1</v>
          </cell>
          <cell r="AW1925" t="b">
            <v>1</v>
          </cell>
          <cell r="AX1925" t="b">
            <v>1</v>
          </cell>
          <cell r="AY1925" t="b">
            <v>0</v>
          </cell>
          <cell r="AZ1925">
            <v>0</v>
          </cell>
          <cell r="BA1925" t="b">
            <v>1</v>
          </cell>
          <cell r="BB1925" t="b">
            <v>1</v>
          </cell>
          <cell r="BC1925">
            <v>1</v>
          </cell>
        </row>
        <row r="1926">
          <cell r="A1926" t="str">
            <v>Q</v>
          </cell>
          <cell r="B1926" t="str">
            <v>2011/03/01</v>
          </cell>
          <cell r="C1926" t="str">
            <v>2011/03/08</v>
          </cell>
          <cell r="D1926">
            <v>0</v>
          </cell>
          <cell r="E1926">
            <v>2309401</v>
          </cell>
          <cell r="F1926" t="str">
            <v>M</v>
          </cell>
          <cell r="G1926" t="str">
            <v>T</v>
          </cell>
          <cell r="H1926" t="str">
            <v>1985/11/06</v>
          </cell>
          <cell r="I1926" t="str">
            <v>ADATC</v>
          </cell>
          <cell r="J1926" t="str">
            <v>W.B. Jones ADATC</v>
          </cell>
          <cell r="K1926" t="str">
            <v>948879135R</v>
          </cell>
          <cell r="M1926" t="str">
            <v>1105820</v>
          </cell>
          <cell r="N1926" t="str">
            <v>East</v>
          </cell>
          <cell r="O1926" t="str">
            <v>401</v>
          </cell>
          <cell r="P1926" t="str">
            <v>Southeastern Center</v>
          </cell>
          <cell r="Q1926" t="str">
            <v>Program Completion ADATC only</v>
          </cell>
          <cell r="R1926" t="str">
            <v>Other outpatient and residential non state facilit</v>
          </cell>
          <cell r="S1926" t="str">
            <v>Private residence</v>
          </cell>
          <cell r="T1926" t="str">
            <v>SA</v>
          </cell>
          <cell r="U1926" t="str">
            <v>New Hanover</v>
          </cell>
          <cell r="V1926" t="str">
            <v>New Hanover</v>
          </cell>
          <cell r="W1926" t="str">
            <v>New Hanover</v>
          </cell>
          <cell r="X1926" t="str">
            <v>Southeastern Center</v>
          </cell>
          <cell r="Y1926" t="str">
            <v>Southeastern Center</v>
          </cell>
          <cell r="AA1926" t="str">
            <v>SELF PAY</v>
          </cell>
          <cell r="AB1926" t="str">
            <v>SELF PAY</v>
          </cell>
          <cell r="AK1926" t="str">
            <v>Self</v>
          </cell>
          <cell r="AL1926">
            <v>25.747945205479454</v>
          </cell>
          <cell r="AM1926">
            <v>2092</v>
          </cell>
          <cell r="AN1926">
            <v>0</v>
          </cell>
          <cell r="AO1926">
            <v>0</v>
          </cell>
          <cell r="AP1926" t="str">
            <v>.</v>
          </cell>
          <cell r="AQ1926" t="str">
            <v>.</v>
          </cell>
          <cell r="AR1926" t="str">
            <v>Not Seen</v>
          </cell>
          <cell r="AS1926">
            <v>0</v>
          </cell>
          <cell r="AT1926">
            <v>0</v>
          </cell>
          <cell r="AU1926">
            <v>0</v>
          </cell>
          <cell r="AV1926" t="b">
            <v>0</v>
          </cell>
          <cell r="AW1926" t="b">
            <v>1</v>
          </cell>
          <cell r="AX1926" t="b">
            <v>1</v>
          </cell>
          <cell r="AY1926" t="b">
            <v>0</v>
          </cell>
          <cell r="AZ1926">
            <v>1</v>
          </cell>
          <cell r="BA1926" t="b">
            <v>1</v>
          </cell>
          <cell r="BB1926" t="b">
            <v>1</v>
          </cell>
          <cell r="BC1926">
            <v>1</v>
          </cell>
        </row>
        <row r="1927">
          <cell r="A1927" t="str">
            <v>8</v>
          </cell>
          <cell r="B1927" t="str">
            <v>2011/03/01</v>
          </cell>
          <cell r="C1927" t="str">
            <v>2011/03/18</v>
          </cell>
          <cell r="D1927">
            <v>0</v>
          </cell>
          <cell r="E1927">
            <v>1775345</v>
          </cell>
          <cell r="F1927" t="str">
            <v>M</v>
          </cell>
          <cell r="G1927" t="str">
            <v>T</v>
          </cell>
          <cell r="H1927" t="str">
            <v>1974/02/20</v>
          </cell>
          <cell r="I1927" t="str">
            <v>ADATC</v>
          </cell>
          <cell r="J1927" t="str">
            <v>R. J. Blackley ADATC</v>
          </cell>
          <cell r="K1927" t="str">
            <v>948689756P</v>
          </cell>
          <cell r="M1927" t="str">
            <v>1105821</v>
          </cell>
          <cell r="N1927" t="str">
            <v>C</v>
          </cell>
          <cell r="O1927" t="str">
            <v>205</v>
          </cell>
          <cell r="P1927" t="str">
            <v>Alamance-Caswell</v>
          </cell>
          <cell r="R1927" t="str">
            <v>Unknown</v>
          </cell>
          <cell r="S1927" t="str">
            <v>Private residence</v>
          </cell>
          <cell r="T1927" t="str">
            <v>SA</v>
          </cell>
          <cell r="U1927" t="str">
            <v>Alamance</v>
          </cell>
          <cell r="V1927" t="str">
            <v>Alamance</v>
          </cell>
          <cell r="W1927" t="str">
            <v>Alamance</v>
          </cell>
          <cell r="Y1927" t="str">
            <v>Alamance-Caswell</v>
          </cell>
          <cell r="AA1927" t="str">
            <v>SELF PAY</v>
          </cell>
          <cell r="AB1927" t="str">
            <v>SELF PAY</v>
          </cell>
          <cell r="AK1927" t="str">
            <v>Self</v>
          </cell>
          <cell r="AL1927">
            <v>37.465753424657535</v>
          </cell>
          <cell r="AM1927">
            <v>1170</v>
          </cell>
          <cell r="AN1927">
            <v>1</v>
          </cell>
          <cell r="AO1927">
            <v>1</v>
          </cell>
          <cell r="AP1927">
            <v>20110322</v>
          </cell>
          <cell r="AQ1927">
            <v>4</v>
          </cell>
          <cell r="AR1927" t="str">
            <v>0-7 Days</v>
          </cell>
          <cell r="AS1927">
            <v>0</v>
          </cell>
          <cell r="AT1927">
            <v>0</v>
          </cell>
          <cell r="AU1927">
            <v>0</v>
          </cell>
          <cell r="AV1927" t="b">
            <v>0</v>
          </cell>
          <cell r="AW1927" t="b">
            <v>1</v>
          </cell>
          <cell r="AX1927" t="b">
            <v>1</v>
          </cell>
          <cell r="AY1927" t="b">
            <v>1</v>
          </cell>
          <cell r="AZ1927">
            <v>0</v>
          </cell>
          <cell r="BA1927" t="b">
            <v>0</v>
          </cell>
          <cell r="BB1927" t="b">
            <v>1</v>
          </cell>
          <cell r="BC1927">
            <v>1</v>
          </cell>
        </row>
        <row r="1928">
          <cell r="A1928" t="str">
            <v>8</v>
          </cell>
          <cell r="B1928" t="str">
            <v>2011/03/01</v>
          </cell>
          <cell r="C1928" t="str">
            <v>2011/03/24</v>
          </cell>
          <cell r="D1928">
            <v>0</v>
          </cell>
          <cell r="E1928">
            <v>2309402</v>
          </cell>
          <cell r="F1928" t="str">
            <v>M</v>
          </cell>
          <cell r="G1928" t="str">
            <v>T</v>
          </cell>
          <cell r="H1928" t="str">
            <v>1976/11/29</v>
          </cell>
          <cell r="I1928" t="str">
            <v>ADATC</v>
          </cell>
          <cell r="J1928" t="str">
            <v>R. J. Blackley ADATC</v>
          </cell>
          <cell r="K1928" t="str">
            <v>951767194Q</v>
          </cell>
          <cell r="M1928" t="str">
            <v>1105822</v>
          </cell>
          <cell r="N1928" t="str">
            <v>C</v>
          </cell>
          <cell r="O1928" t="str">
            <v>206</v>
          </cell>
          <cell r="P1928" t="str">
            <v>O-P-C</v>
          </cell>
          <cell r="R1928" t="str">
            <v>Unknown</v>
          </cell>
          <cell r="S1928" t="str">
            <v>Homeless(street vehicle shelter for homeless)</v>
          </cell>
          <cell r="T1928" t="str">
            <v>SA</v>
          </cell>
          <cell r="U1928" t="str">
            <v>Orange</v>
          </cell>
          <cell r="V1928" t="str">
            <v>Orange</v>
          </cell>
          <cell r="W1928" t="str">
            <v>Orange</v>
          </cell>
          <cell r="Y1928" t="str">
            <v>Orange-Person-Chatham</v>
          </cell>
          <cell r="AA1928" t="str">
            <v>SELF PAY</v>
          </cell>
          <cell r="AB1928" t="str">
            <v>SELF PAY</v>
          </cell>
          <cell r="AK1928" t="str">
            <v>Self</v>
          </cell>
          <cell r="AL1928">
            <v>34.69041095890411</v>
          </cell>
          <cell r="AM1928">
            <v>1296</v>
          </cell>
          <cell r="AN1928">
            <v>0</v>
          </cell>
          <cell r="AO1928">
            <v>0</v>
          </cell>
          <cell r="AP1928" t="str">
            <v>.</v>
          </cell>
          <cell r="AQ1928" t="str">
            <v>.</v>
          </cell>
          <cell r="AR1928" t="str">
            <v>Not Seen</v>
          </cell>
          <cell r="AS1928">
            <v>0</v>
          </cell>
          <cell r="AT1928">
            <v>0</v>
          </cell>
          <cell r="AU1928">
            <v>0</v>
          </cell>
          <cell r="AV1928" t="b">
            <v>0</v>
          </cell>
          <cell r="AW1928" t="b">
            <v>1</v>
          </cell>
          <cell r="AX1928" t="b">
            <v>1</v>
          </cell>
          <cell r="AY1928" t="b">
            <v>1</v>
          </cell>
          <cell r="AZ1928">
            <v>0</v>
          </cell>
          <cell r="BA1928" t="b">
            <v>0</v>
          </cell>
          <cell r="BB1928" t="b">
            <v>1</v>
          </cell>
          <cell r="BC1928">
            <v>1</v>
          </cell>
        </row>
        <row r="1929">
          <cell r="A1929" t="str">
            <v>2</v>
          </cell>
          <cell r="B1929" t="str">
            <v>2011/03/02</v>
          </cell>
          <cell r="C1929" t="str">
            <v>2011/03/11</v>
          </cell>
          <cell r="D1929">
            <v>0</v>
          </cell>
          <cell r="E1929">
            <v>2307020</v>
          </cell>
          <cell r="F1929" t="str">
            <v>F</v>
          </cell>
          <cell r="G1929" t="str">
            <v>T</v>
          </cell>
          <cell r="H1929" t="str">
            <v>1978/08/25</v>
          </cell>
          <cell r="I1929" t="str">
            <v>Psych Hospital</v>
          </cell>
          <cell r="J1929" t="str">
            <v>Broughton</v>
          </cell>
          <cell r="K1929" t="str">
            <v>951808030P</v>
          </cell>
          <cell r="M1929" t="str">
            <v>1105823</v>
          </cell>
          <cell r="N1929" t="str">
            <v>West</v>
          </cell>
          <cell r="O1929" t="str">
            <v>113</v>
          </cell>
          <cell r="P1929" t="str">
            <v>Western Highlands</v>
          </cell>
          <cell r="Q1929" t="str">
            <v>Direct with Approval</v>
          </cell>
          <cell r="R1929" t="str">
            <v>Other outpatient and residential non state facilit</v>
          </cell>
          <cell r="S1929" t="str">
            <v>Other independent (rooming house dormitory barrack</v>
          </cell>
          <cell r="T1929" t="str">
            <v>MH</v>
          </cell>
          <cell r="U1929" t="str">
            <v>Rutherford</v>
          </cell>
          <cell r="V1929" t="str">
            <v>Mecklenburg</v>
          </cell>
          <cell r="W1929" t="str">
            <v>Mecklenburg</v>
          </cell>
          <cell r="X1929" t="str">
            <v>Mecklenburg</v>
          </cell>
          <cell r="Y1929" t="str">
            <v>Mecklenburg</v>
          </cell>
          <cell r="AA1929" t="str">
            <v>SELF PAY</v>
          </cell>
          <cell r="AB1929" t="str">
            <v>SELF PAY</v>
          </cell>
          <cell r="AK1929" t="str">
            <v>Self</v>
          </cell>
          <cell r="AL1929">
            <v>32.953424657534249</v>
          </cell>
          <cell r="AM1929">
            <v>975</v>
          </cell>
          <cell r="AN1929">
            <v>1</v>
          </cell>
          <cell r="AO1929">
            <v>1</v>
          </cell>
          <cell r="AP1929">
            <v>20110311</v>
          </cell>
          <cell r="AQ1929">
            <v>0</v>
          </cell>
          <cell r="AR1929" t="str">
            <v>0-7 Days</v>
          </cell>
          <cell r="AS1929">
            <v>0</v>
          </cell>
          <cell r="AT1929">
            <v>0</v>
          </cell>
          <cell r="AU1929">
            <v>1</v>
          </cell>
          <cell r="AV1929" t="b">
            <v>1</v>
          </cell>
          <cell r="AW1929" t="b">
            <v>1</v>
          </cell>
          <cell r="AX1929" t="b">
            <v>1</v>
          </cell>
          <cell r="AY1929" t="b">
            <v>0</v>
          </cell>
          <cell r="AZ1929">
            <v>0</v>
          </cell>
          <cell r="BA1929" t="b">
            <v>1</v>
          </cell>
          <cell r="BB1929" t="b">
            <v>1</v>
          </cell>
          <cell r="BC1929">
            <v>0</v>
          </cell>
        </row>
        <row r="1930">
          <cell r="A1930" t="str">
            <v>Q</v>
          </cell>
          <cell r="B1930" t="str">
            <v>2011/03/02</v>
          </cell>
          <cell r="C1930" t="str">
            <v>2011/03/07</v>
          </cell>
          <cell r="D1930">
            <v>0</v>
          </cell>
          <cell r="E1930">
            <v>2308915</v>
          </cell>
          <cell r="F1930" t="str">
            <v>F</v>
          </cell>
          <cell r="G1930" t="str">
            <v>T</v>
          </cell>
          <cell r="H1930" t="str">
            <v>1966/01/23</v>
          </cell>
          <cell r="I1930" t="str">
            <v>ADATC</v>
          </cell>
          <cell r="J1930" t="str">
            <v>W.B. Jones ADATC</v>
          </cell>
          <cell r="K1930" t="str">
            <v>945714134M</v>
          </cell>
          <cell r="L1930" t="str">
            <v>945714134M</v>
          </cell>
          <cell r="M1930" t="str">
            <v>1105825</v>
          </cell>
          <cell r="N1930" t="str">
            <v>East</v>
          </cell>
          <cell r="O1930" t="str">
            <v>405</v>
          </cell>
          <cell r="P1930" t="str">
            <v>Beacon Center</v>
          </cell>
          <cell r="Q1930" t="str">
            <v>Program Completion ADATC only</v>
          </cell>
          <cell r="R1930" t="str">
            <v>Other outpatient and residential non state facilit</v>
          </cell>
          <cell r="S1930" t="str">
            <v>Private residence</v>
          </cell>
          <cell r="T1930" t="str">
            <v>SA</v>
          </cell>
          <cell r="U1930" t="str">
            <v>Nash</v>
          </cell>
          <cell r="V1930" t="str">
            <v>Nash</v>
          </cell>
          <cell r="W1930" t="str">
            <v>Nash</v>
          </cell>
          <cell r="X1930" t="str">
            <v>Beacon Center</v>
          </cell>
          <cell r="Y1930" t="str">
            <v>Beacon Center</v>
          </cell>
          <cell r="AA1930" t="str">
            <v>SELF PAY</v>
          </cell>
          <cell r="AB1930" t="str">
            <v>SELF PAY</v>
          </cell>
          <cell r="AC1930" t="str">
            <v>MEDICAID(NC)</v>
          </cell>
          <cell r="AD1930" t="str">
            <v>MEDICAID</v>
          </cell>
          <cell r="AK1930" t="str">
            <v>Medicaid</v>
          </cell>
          <cell r="AL1930">
            <v>45.547945205479451</v>
          </cell>
          <cell r="AM1930">
            <v>2066</v>
          </cell>
          <cell r="AN1930">
            <v>0</v>
          </cell>
          <cell r="AO1930">
            <v>0</v>
          </cell>
          <cell r="AP1930" t="str">
            <v>.</v>
          </cell>
          <cell r="AQ1930" t="str">
            <v>.</v>
          </cell>
          <cell r="AR1930" t="str">
            <v>Not Seen</v>
          </cell>
          <cell r="AS1930">
            <v>0</v>
          </cell>
          <cell r="AT1930">
            <v>0</v>
          </cell>
          <cell r="AU1930">
            <v>0</v>
          </cell>
          <cell r="AV1930" t="b">
            <v>0</v>
          </cell>
          <cell r="AW1930" t="b">
            <v>1</v>
          </cell>
          <cell r="AX1930" t="b">
            <v>1</v>
          </cell>
          <cell r="AY1930" t="b">
            <v>0</v>
          </cell>
          <cell r="AZ1930">
            <v>1</v>
          </cell>
          <cell r="BA1930" t="b">
            <v>1</v>
          </cell>
          <cell r="BB1930" t="b">
            <v>1</v>
          </cell>
          <cell r="BC1930">
            <v>1</v>
          </cell>
        </row>
        <row r="1931">
          <cell r="A1931" t="str">
            <v>Q</v>
          </cell>
          <cell r="B1931" t="str">
            <v>2011/03/02</v>
          </cell>
          <cell r="C1931" t="str">
            <v>2011/03/16</v>
          </cell>
          <cell r="D1931">
            <v>0</v>
          </cell>
          <cell r="E1931">
            <v>2309405</v>
          </cell>
          <cell r="F1931" t="str">
            <v>M</v>
          </cell>
          <cell r="G1931" t="str">
            <v>T</v>
          </cell>
          <cell r="H1931" t="str">
            <v>1985/05/09</v>
          </cell>
          <cell r="I1931" t="str">
            <v>ADATC</v>
          </cell>
          <cell r="J1931" t="str">
            <v>W.B. Jones ADATC</v>
          </cell>
          <cell r="K1931" t="str">
            <v>900149901P</v>
          </cell>
          <cell r="M1931" t="str">
            <v>1105832</v>
          </cell>
          <cell r="N1931" t="str">
            <v>East</v>
          </cell>
          <cell r="O1931" t="str">
            <v>407</v>
          </cell>
          <cell r="P1931" t="str">
            <v>ECBH</v>
          </cell>
          <cell r="Q1931" t="str">
            <v>Program Completion ADATC only</v>
          </cell>
          <cell r="R1931" t="str">
            <v>Other outpatient and residential non state facilit</v>
          </cell>
          <cell r="S1931" t="str">
            <v>Private residence</v>
          </cell>
          <cell r="T1931" t="str">
            <v>SA</v>
          </cell>
          <cell r="U1931" t="str">
            <v>Pitt</v>
          </cell>
          <cell r="V1931" t="str">
            <v>Pitt</v>
          </cell>
          <cell r="W1931" t="str">
            <v>Pitt</v>
          </cell>
          <cell r="X1931" t="str">
            <v>ECBH</v>
          </cell>
          <cell r="Y1931" t="str">
            <v>East Carolina Behavioral Health</v>
          </cell>
          <cell r="AA1931" t="str">
            <v>SELF PAY</v>
          </cell>
          <cell r="AB1931" t="str">
            <v>SELF PAY</v>
          </cell>
          <cell r="AK1931" t="str">
            <v>Self</v>
          </cell>
          <cell r="AL1931">
            <v>26.243835616438357</v>
          </cell>
          <cell r="AM1931">
            <v>2095</v>
          </cell>
          <cell r="AN1931">
            <v>0</v>
          </cell>
          <cell r="AO1931">
            <v>0</v>
          </cell>
          <cell r="AP1931" t="str">
            <v>.</v>
          </cell>
          <cell r="AQ1931" t="str">
            <v>.</v>
          </cell>
          <cell r="AR1931" t="str">
            <v>Not Seen</v>
          </cell>
          <cell r="AS1931">
            <v>0</v>
          </cell>
          <cell r="AT1931">
            <v>0</v>
          </cell>
          <cell r="AU1931">
            <v>0</v>
          </cell>
          <cell r="AV1931" t="b">
            <v>0</v>
          </cell>
          <cell r="AW1931" t="b">
            <v>1</v>
          </cell>
          <cell r="AX1931" t="b">
            <v>1</v>
          </cell>
          <cell r="AY1931" t="b">
            <v>0</v>
          </cell>
          <cell r="AZ1931">
            <v>1</v>
          </cell>
          <cell r="BA1931" t="b">
            <v>1</v>
          </cell>
          <cell r="BB1931" t="b">
            <v>1</v>
          </cell>
          <cell r="BC1931">
            <v>1</v>
          </cell>
        </row>
        <row r="1932">
          <cell r="A1932" t="str">
            <v>1</v>
          </cell>
          <cell r="B1932" t="str">
            <v>2011/03/02</v>
          </cell>
          <cell r="C1932" t="str">
            <v>2011/03/11</v>
          </cell>
          <cell r="D1932">
            <v>0</v>
          </cell>
          <cell r="E1932">
            <v>1592998</v>
          </cell>
          <cell r="F1932" t="str">
            <v>F</v>
          </cell>
          <cell r="G1932" t="str">
            <v>T</v>
          </cell>
          <cell r="H1932" t="str">
            <v>1968/11/17</v>
          </cell>
          <cell r="I1932" t="str">
            <v>Psych Hospital</v>
          </cell>
          <cell r="J1932" t="str">
            <v>Cherry</v>
          </cell>
          <cell r="K1932" t="str">
            <v>947804323O</v>
          </cell>
          <cell r="L1932" t="str">
            <v>947804323O</v>
          </cell>
          <cell r="M1932" t="str">
            <v>1105834</v>
          </cell>
          <cell r="N1932" t="str">
            <v>East</v>
          </cell>
          <cell r="O1932" t="str">
            <v>401</v>
          </cell>
          <cell r="P1932" t="str">
            <v>Southeastern Center</v>
          </cell>
          <cell r="Q1932" t="str">
            <v>Direct with Approval</v>
          </cell>
          <cell r="R1932" t="str">
            <v>Other outpatient and residential non state facilit</v>
          </cell>
          <cell r="S1932" t="str">
            <v>Private residence</v>
          </cell>
          <cell r="T1932" t="str">
            <v>MH</v>
          </cell>
          <cell r="U1932" t="str">
            <v>Brunswick</v>
          </cell>
          <cell r="V1932" t="str">
            <v>Brunswick</v>
          </cell>
          <cell r="W1932" t="str">
            <v>Brunswick</v>
          </cell>
          <cell r="X1932" t="str">
            <v>Southeastern Center</v>
          </cell>
          <cell r="Y1932" t="str">
            <v>Southeastern Center</v>
          </cell>
          <cell r="AA1932" t="str">
            <v>SELF PAY</v>
          </cell>
          <cell r="AB1932" t="str">
            <v>SELF PAY</v>
          </cell>
          <cell r="AC1932" t="str">
            <v>MEDICAID(NC)</v>
          </cell>
          <cell r="AD1932" t="str">
            <v>MEDICAID</v>
          </cell>
          <cell r="AK1932" t="str">
            <v>Medicaid</v>
          </cell>
          <cell r="AL1932">
            <v>42.728767123287675</v>
          </cell>
          <cell r="AM1932">
            <v>588</v>
          </cell>
          <cell r="AN1932">
            <v>1</v>
          </cell>
          <cell r="AO1932">
            <v>1</v>
          </cell>
          <cell r="AP1932">
            <v>20110311</v>
          </cell>
          <cell r="AQ1932">
            <v>0</v>
          </cell>
          <cell r="AR1932" t="str">
            <v>0-7 Days</v>
          </cell>
          <cell r="AS1932">
            <v>1</v>
          </cell>
          <cell r="AT1932">
            <v>1</v>
          </cell>
          <cell r="AU1932">
            <v>1</v>
          </cell>
          <cell r="AV1932" t="b">
            <v>1</v>
          </cell>
          <cell r="AW1932" t="b">
            <v>1</v>
          </cell>
          <cell r="AX1932" t="b">
            <v>1</v>
          </cell>
          <cell r="AY1932" t="b">
            <v>0</v>
          </cell>
          <cell r="AZ1932">
            <v>0</v>
          </cell>
          <cell r="BA1932" t="b">
            <v>1</v>
          </cell>
          <cell r="BB1932" t="b">
            <v>1</v>
          </cell>
          <cell r="BC1932">
            <v>1</v>
          </cell>
        </row>
        <row r="1933">
          <cell r="A1933" t="str">
            <v>Q</v>
          </cell>
          <cell r="B1933" t="str">
            <v>2011/03/02</v>
          </cell>
          <cell r="C1933" t="str">
            <v>2011/03/23</v>
          </cell>
          <cell r="D1933">
            <v>0</v>
          </cell>
          <cell r="E1933">
            <v>2168999</v>
          </cell>
          <cell r="F1933" t="str">
            <v>F</v>
          </cell>
          <cell r="G1933" t="str">
            <v>T</v>
          </cell>
          <cell r="H1933" t="str">
            <v>1955/05/31</v>
          </cell>
          <cell r="I1933" t="str">
            <v>ADATC</v>
          </cell>
          <cell r="J1933" t="str">
            <v>W.B. Jones ADATC</v>
          </cell>
          <cell r="K1933" t="str">
            <v>948963533M</v>
          </cell>
          <cell r="L1933" t="str">
            <v>948963533M</v>
          </cell>
          <cell r="M1933" t="str">
            <v>1105835</v>
          </cell>
          <cell r="N1933" t="str">
            <v>East</v>
          </cell>
          <cell r="O1933" t="str">
            <v>304</v>
          </cell>
          <cell r="P1933" t="str">
            <v>Southeastern Regional</v>
          </cell>
          <cell r="Q1933" t="str">
            <v>Program Completion ADATC only</v>
          </cell>
          <cell r="R1933" t="str">
            <v>Other outpatient and residential non state facilit</v>
          </cell>
          <cell r="S1933" t="str">
            <v>Private residence</v>
          </cell>
          <cell r="T1933" t="str">
            <v>SA</v>
          </cell>
          <cell r="U1933" t="str">
            <v>Bladen</v>
          </cell>
          <cell r="V1933" t="str">
            <v>Bladen</v>
          </cell>
          <cell r="W1933" t="str">
            <v>Bladen</v>
          </cell>
          <cell r="X1933" t="str">
            <v>Southeastern Regional</v>
          </cell>
          <cell r="Y1933" t="str">
            <v>Southeastern Regional</v>
          </cell>
          <cell r="AA1933" t="str">
            <v>SELF PAY</v>
          </cell>
          <cell r="AB1933" t="str">
            <v>SELF PAY</v>
          </cell>
          <cell r="AC1933" t="str">
            <v>MEDICAID(NC)</v>
          </cell>
          <cell r="AD1933" t="str">
            <v>MEDICAID</v>
          </cell>
          <cell r="AK1933" t="str">
            <v>Medicaid</v>
          </cell>
          <cell r="AL1933">
            <v>56.205479452054796</v>
          </cell>
          <cell r="AM1933">
            <v>1939</v>
          </cell>
          <cell r="AN1933">
            <v>1</v>
          </cell>
          <cell r="AO1933">
            <v>1</v>
          </cell>
          <cell r="AP1933">
            <v>20110405</v>
          </cell>
          <cell r="AQ1933">
            <v>13</v>
          </cell>
          <cell r="AR1933" t="str">
            <v>8-30 Days</v>
          </cell>
          <cell r="AS1933">
            <v>0</v>
          </cell>
          <cell r="AT1933">
            <v>0</v>
          </cell>
          <cell r="AU1933">
            <v>0</v>
          </cell>
          <cell r="AV1933" t="b">
            <v>0</v>
          </cell>
          <cell r="AW1933" t="b">
            <v>1</v>
          </cell>
          <cell r="AX1933" t="b">
            <v>1</v>
          </cell>
          <cell r="AY1933" t="b">
            <v>0</v>
          </cell>
          <cell r="AZ1933">
            <v>1</v>
          </cell>
          <cell r="BA1933" t="b">
            <v>1</v>
          </cell>
          <cell r="BB1933" t="b">
            <v>1</v>
          </cell>
          <cell r="BC1933">
            <v>1</v>
          </cell>
        </row>
        <row r="1934">
          <cell r="A1934" t="str">
            <v>Q</v>
          </cell>
          <cell r="B1934" t="str">
            <v>2011/03/03</v>
          </cell>
          <cell r="C1934" t="str">
            <v>2011/03/31</v>
          </cell>
          <cell r="D1934">
            <v>0</v>
          </cell>
          <cell r="E1934">
            <v>2309413</v>
          </cell>
          <cell r="F1934" t="str">
            <v>F</v>
          </cell>
          <cell r="G1934" t="str">
            <v>T</v>
          </cell>
          <cell r="H1934" t="str">
            <v>1986/05/19</v>
          </cell>
          <cell r="I1934" t="str">
            <v>ADATC</v>
          </cell>
          <cell r="J1934" t="str">
            <v>W.B. Jones ADATC</v>
          </cell>
          <cell r="K1934" t="str">
            <v>949916851Q</v>
          </cell>
          <cell r="M1934" t="str">
            <v>1105836</v>
          </cell>
          <cell r="N1934" t="str">
            <v>East</v>
          </cell>
          <cell r="O1934" t="str">
            <v>401</v>
          </cell>
          <cell r="P1934" t="str">
            <v>Southeastern Center</v>
          </cell>
          <cell r="Q1934" t="str">
            <v>Program Completion ADATC only</v>
          </cell>
          <cell r="R1934" t="str">
            <v>Other outpatient and residential non state facilit</v>
          </cell>
          <cell r="S1934" t="str">
            <v>Residental facility excluding nursing homes(halfwa</v>
          </cell>
          <cell r="T1934" t="str">
            <v>SA</v>
          </cell>
          <cell r="U1934" t="str">
            <v>New Hanover</v>
          </cell>
          <cell r="V1934" t="str">
            <v>New Hanover</v>
          </cell>
          <cell r="W1934" t="str">
            <v>New Hanover</v>
          </cell>
          <cell r="X1934" t="str">
            <v>Southeastern Center</v>
          </cell>
          <cell r="Y1934" t="str">
            <v>Southeastern Center</v>
          </cell>
          <cell r="AA1934" t="str">
            <v>SELF PAY</v>
          </cell>
          <cell r="AB1934" t="str">
            <v>SELF PAY</v>
          </cell>
          <cell r="AK1934" t="str">
            <v>Self</v>
          </cell>
          <cell r="AL1934">
            <v>25.216438356164385</v>
          </cell>
          <cell r="AM1934">
            <v>2099</v>
          </cell>
          <cell r="AN1934">
            <v>1</v>
          </cell>
          <cell r="AO1934">
            <v>1</v>
          </cell>
          <cell r="AP1934">
            <v>20110524</v>
          </cell>
          <cell r="AQ1934">
            <v>54</v>
          </cell>
          <cell r="AR1934" t="str">
            <v>31-60 Days</v>
          </cell>
          <cell r="AS1934">
            <v>0</v>
          </cell>
          <cell r="AT1934">
            <v>0</v>
          </cell>
          <cell r="AU1934">
            <v>0</v>
          </cell>
          <cell r="AV1934" t="b">
            <v>0</v>
          </cell>
          <cell r="AW1934" t="b">
            <v>1</v>
          </cell>
          <cell r="AX1934" t="b">
            <v>1</v>
          </cell>
          <cell r="AY1934" t="b">
            <v>0</v>
          </cell>
          <cell r="AZ1934">
            <v>1</v>
          </cell>
          <cell r="BA1934" t="b">
            <v>1</v>
          </cell>
          <cell r="BB1934" t="b">
            <v>1</v>
          </cell>
          <cell r="BC1934">
            <v>1</v>
          </cell>
        </row>
        <row r="1935">
          <cell r="A1935" t="str">
            <v>2</v>
          </cell>
          <cell r="B1935" t="str">
            <v>2011/03/03</v>
          </cell>
          <cell r="C1935" t="str">
            <v>2011/03/16</v>
          </cell>
          <cell r="D1935">
            <v>0</v>
          </cell>
          <cell r="E1935">
            <v>1858367</v>
          </cell>
          <cell r="F1935" t="str">
            <v>M</v>
          </cell>
          <cell r="G1935" t="str">
            <v>T</v>
          </cell>
          <cell r="H1935" t="str">
            <v>1972/07/03</v>
          </cell>
          <cell r="I1935" t="str">
            <v>Psych Hospital</v>
          </cell>
          <cell r="J1935" t="str">
            <v>Broughton</v>
          </cell>
          <cell r="K1935" t="str">
            <v>948617421L</v>
          </cell>
          <cell r="M1935" t="str">
            <v>1105837</v>
          </cell>
          <cell r="N1935" t="str">
            <v>West</v>
          </cell>
          <cell r="O1935" t="str">
            <v>110</v>
          </cell>
          <cell r="P1935" t="str">
            <v>Mecklenburg</v>
          </cell>
          <cell r="Q1935" t="str">
            <v>Direct with Approval</v>
          </cell>
          <cell r="R1935" t="str">
            <v>Other outpatient and residential non state facilit</v>
          </cell>
          <cell r="S1935" t="str">
            <v>Homeless(street vehicle shelter for homeless)</v>
          </cell>
          <cell r="T1935" t="str">
            <v>MH</v>
          </cell>
          <cell r="U1935" t="str">
            <v>Mecklenburg</v>
          </cell>
          <cell r="V1935" t="str">
            <v>Mecklenburg</v>
          </cell>
          <cell r="W1935" t="str">
            <v>Mecklenburg</v>
          </cell>
          <cell r="X1935" t="str">
            <v>Mecklenburg</v>
          </cell>
          <cell r="Y1935" t="str">
            <v>Mecklenburg</v>
          </cell>
          <cell r="AA1935" t="str">
            <v>SELF PAY</v>
          </cell>
          <cell r="AB1935" t="str">
            <v>SELF PAY</v>
          </cell>
          <cell r="AK1935" t="str">
            <v>Self</v>
          </cell>
          <cell r="AL1935">
            <v>39.101369863013701</v>
          </cell>
          <cell r="AM1935">
            <v>878</v>
          </cell>
          <cell r="AN1935">
            <v>0</v>
          </cell>
          <cell r="AO1935">
            <v>0</v>
          </cell>
          <cell r="AP1935" t="str">
            <v>.</v>
          </cell>
          <cell r="AQ1935" t="str">
            <v>.</v>
          </cell>
          <cell r="AR1935" t="str">
            <v>Not Seen</v>
          </cell>
          <cell r="AS1935">
            <v>0</v>
          </cell>
          <cell r="AT1935">
            <v>0</v>
          </cell>
          <cell r="AU1935">
            <v>1</v>
          </cell>
          <cell r="AV1935" t="b">
            <v>1</v>
          </cell>
          <cell r="AW1935" t="b">
            <v>1</v>
          </cell>
          <cell r="AX1935" t="b">
            <v>1</v>
          </cell>
          <cell r="AY1935" t="b">
            <v>0</v>
          </cell>
          <cell r="AZ1935">
            <v>0</v>
          </cell>
          <cell r="BA1935" t="b">
            <v>1</v>
          </cell>
          <cell r="BB1935" t="b">
            <v>1</v>
          </cell>
          <cell r="BC1935">
            <v>1</v>
          </cell>
        </row>
        <row r="1936">
          <cell r="A1936" t="str">
            <v>H</v>
          </cell>
          <cell r="B1936" t="str">
            <v>2011/03/02</v>
          </cell>
          <cell r="C1936" t="str">
            <v>2011/03/25</v>
          </cell>
          <cell r="D1936">
            <v>0</v>
          </cell>
          <cell r="E1936">
            <v>2306611</v>
          </cell>
          <cell r="F1936" t="str">
            <v>F</v>
          </cell>
          <cell r="G1936" t="str">
            <v>T</v>
          </cell>
          <cell r="H1936" t="str">
            <v>1961/02/11</v>
          </cell>
          <cell r="I1936" t="str">
            <v>ADATC</v>
          </cell>
          <cell r="J1936" t="str">
            <v>J F Keith ADATC</v>
          </cell>
          <cell r="K1936" t="str">
            <v>948322610O</v>
          </cell>
          <cell r="L1936" t="str">
            <v>NA</v>
          </cell>
          <cell r="M1936" t="str">
            <v>1105839</v>
          </cell>
          <cell r="N1936" t="str">
            <v>West</v>
          </cell>
          <cell r="O1936" t="str">
            <v>108</v>
          </cell>
          <cell r="P1936" t="str">
            <v>Pathways</v>
          </cell>
          <cell r="Q1936" t="str">
            <v>Program Completion ADATC only</v>
          </cell>
          <cell r="R1936" t="str">
            <v>Other outpatient and residential non state facilit</v>
          </cell>
          <cell r="S1936" t="str">
            <v>Private residence</v>
          </cell>
          <cell r="T1936" t="str">
            <v>SA</v>
          </cell>
          <cell r="U1936" t="str">
            <v>Gaston</v>
          </cell>
          <cell r="V1936" t="str">
            <v>Gaston</v>
          </cell>
          <cell r="W1936" t="str">
            <v>Gaston</v>
          </cell>
          <cell r="X1936" t="str">
            <v>Pathways</v>
          </cell>
          <cell r="Y1936" t="str">
            <v>Pathways</v>
          </cell>
          <cell r="AA1936" t="str">
            <v>SELF PAY</v>
          </cell>
          <cell r="AB1936" t="str">
            <v>SELF PAY</v>
          </cell>
          <cell r="AK1936" t="str">
            <v>Self</v>
          </cell>
          <cell r="AL1936">
            <v>50.4986301369863</v>
          </cell>
          <cell r="AM1936">
            <v>1659</v>
          </cell>
          <cell r="AN1936">
            <v>1</v>
          </cell>
          <cell r="AO1936">
            <v>1</v>
          </cell>
          <cell r="AP1936">
            <v>20110329</v>
          </cell>
          <cell r="AQ1936">
            <v>4</v>
          </cell>
          <cell r="AR1936" t="str">
            <v>0-7 Days</v>
          </cell>
          <cell r="AS1936">
            <v>0</v>
          </cell>
          <cell r="AT1936">
            <v>0</v>
          </cell>
          <cell r="AU1936">
            <v>0</v>
          </cell>
          <cell r="AV1936" t="b">
            <v>0</v>
          </cell>
          <cell r="AW1936" t="b">
            <v>1</v>
          </cell>
          <cell r="AX1936" t="b">
            <v>1</v>
          </cell>
          <cell r="AY1936" t="b">
            <v>0</v>
          </cell>
          <cell r="AZ1936">
            <v>1</v>
          </cell>
          <cell r="BA1936" t="b">
            <v>1</v>
          </cell>
          <cell r="BB1936" t="b">
            <v>1</v>
          </cell>
          <cell r="BC1936">
            <v>1</v>
          </cell>
        </row>
        <row r="1937">
          <cell r="A1937" t="str">
            <v>Q</v>
          </cell>
          <cell r="B1937" t="str">
            <v>2011/03/10</v>
          </cell>
          <cell r="C1937" t="str">
            <v>2011/03/22</v>
          </cell>
          <cell r="D1937">
            <v>0</v>
          </cell>
          <cell r="E1937">
            <v>1519091</v>
          </cell>
          <cell r="F1937" t="str">
            <v>M</v>
          </cell>
          <cell r="G1937" t="str">
            <v>T</v>
          </cell>
          <cell r="H1937" t="str">
            <v>1969/03/01</v>
          </cell>
          <cell r="I1937" t="str">
            <v>ADATC</v>
          </cell>
          <cell r="J1937" t="str">
            <v>W.B. Jones ADATC</v>
          </cell>
          <cell r="K1937" t="str">
            <v>947709132O</v>
          </cell>
          <cell r="M1937" t="str">
            <v>1105840</v>
          </cell>
          <cell r="N1937" t="str">
            <v>East</v>
          </cell>
          <cell r="O1937" t="str">
            <v>412</v>
          </cell>
          <cell r="P1937" t="str">
            <v>Albemarle</v>
          </cell>
          <cell r="Q1937" t="str">
            <v>Program Completion ADATC only</v>
          </cell>
          <cell r="R1937" t="str">
            <v>Other outpatient and residential non state facilit</v>
          </cell>
          <cell r="S1937" t="str">
            <v>Private residence</v>
          </cell>
          <cell r="T1937" t="str">
            <v>SA</v>
          </cell>
          <cell r="U1937" t="str">
            <v>Dare</v>
          </cell>
          <cell r="V1937" t="str">
            <v>Dare</v>
          </cell>
          <cell r="W1937" t="str">
            <v>Dare</v>
          </cell>
          <cell r="X1937" t="str">
            <v>ECBH</v>
          </cell>
          <cell r="Y1937" t="str">
            <v>East Carolina Behavioral Health</v>
          </cell>
          <cell r="AA1937" t="str">
            <v>BLUE CROSS OF NC</v>
          </cell>
          <cell r="AB1937" t="str">
            <v>BLUE CROSS</v>
          </cell>
          <cell r="AC1937" t="str">
            <v>SELF PAY</v>
          </cell>
          <cell r="AD1937" t="str">
            <v>SELF PAY</v>
          </cell>
          <cell r="AK1937" t="str">
            <v>Private</v>
          </cell>
          <cell r="AL1937">
            <v>42.443835616438356</v>
          </cell>
          <cell r="AM1937">
            <v>1852</v>
          </cell>
          <cell r="AN1937">
            <v>0</v>
          </cell>
          <cell r="AO1937">
            <v>0</v>
          </cell>
          <cell r="AP1937" t="str">
            <v>.</v>
          </cell>
          <cell r="AQ1937" t="str">
            <v>.</v>
          </cell>
          <cell r="AR1937" t="str">
            <v>Not Seen</v>
          </cell>
          <cell r="AS1937">
            <v>0</v>
          </cell>
          <cell r="AT1937">
            <v>0</v>
          </cell>
          <cell r="AU1937">
            <v>0</v>
          </cell>
          <cell r="AV1937" t="b">
            <v>0</v>
          </cell>
          <cell r="AW1937" t="b">
            <v>1</v>
          </cell>
          <cell r="AX1937" t="b">
            <v>1</v>
          </cell>
          <cell r="AY1937" t="b">
            <v>0</v>
          </cell>
          <cell r="AZ1937">
            <v>1</v>
          </cell>
          <cell r="BA1937" t="b">
            <v>1</v>
          </cell>
          <cell r="BB1937" t="b">
            <v>1</v>
          </cell>
          <cell r="BC1937">
            <v>1</v>
          </cell>
        </row>
        <row r="1938">
          <cell r="A1938" t="str">
            <v>H</v>
          </cell>
          <cell r="B1938" t="str">
            <v>2011/03/02</v>
          </cell>
          <cell r="C1938" t="str">
            <v>2011/03/29</v>
          </cell>
          <cell r="D1938">
            <v>0</v>
          </cell>
          <cell r="E1938">
            <v>1640074</v>
          </cell>
          <cell r="F1938" t="str">
            <v>M</v>
          </cell>
          <cell r="G1938" t="str">
            <v>T</v>
          </cell>
          <cell r="H1938" t="str">
            <v>1984/06/08</v>
          </cell>
          <cell r="I1938" t="str">
            <v>ADATC</v>
          </cell>
          <cell r="J1938" t="str">
            <v>J F Keith ADATC</v>
          </cell>
          <cell r="K1938" t="str">
            <v>948119584S</v>
          </cell>
          <cell r="M1938" t="str">
            <v>1105842</v>
          </cell>
          <cell r="N1938" t="str">
            <v>West</v>
          </cell>
          <cell r="O1938" t="str">
            <v>110</v>
          </cell>
          <cell r="P1938" t="str">
            <v>Mecklenburg</v>
          </cell>
          <cell r="Q1938" t="str">
            <v>Program Completion ADATC only</v>
          </cell>
          <cell r="R1938" t="str">
            <v>Other outpatient and residential non state facilit</v>
          </cell>
          <cell r="S1938" t="str">
            <v>Private residence</v>
          </cell>
          <cell r="T1938" t="str">
            <v>SA</v>
          </cell>
          <cell r="U1938" t="str">
            <v>Mecklenburg</v>
          </cell>
          <cell r="V1938" t="str">
            <v>Mecklenburg</v>
          </cell>
          <cell r="W1938" t="str">
            <v>Mecklenburg</v>
          </cell>
          <cell r="X1938" t="str">
            <v>Mecklenburg</v>
          </cell>
          <cell r="Y1938" t="str">
            <v>Mecklenburg</v>
          </cell>
          <cell r="AA1938" t="str">
            <v>SELF PAY</v>
          </cell>
          <cell r="AB1938" t="str">
            <v>SELF PAY</v>
          </cell>
          <cell r="AK1938" t="str">
            <v>Self</v>
          </cell>
          <cell r="AL1938">
            <v>27.161643835616438</v>
          </cell>
          <cell r="AM1938">
            <v>1446</v>
          </cell>
          <cell r="AN1938">
            <v>0</v>
          </cell>
          <cell r="AO1938">
            <v>0</v>
          </cell>
          <cell r="AP1938" t="str">
            <v>.</v>
          </cell>
          <cell r="AQ1938" t="str">
            <v>.</v>
          </cell>
          <cell r="AR1938" t="str">
            <v>Not Seen</v>
          </cell>
          <cell r="AS1938">
            <v>0</v>
          </cell>
          <cell r="AT1938">
            <v>0</v>
          </cell>
          <cell r="AU1938">
            <v>0</v>
          </cell>
          <cell r="AV1938" t="b">
            <v>0</v>
          </cell>
          <cell r="AW1938" t="b">
            <v>1</v>
          </cell>
          <cell r="AX1938" t="b">
            <v>1</v>
          </cell>
          <cell r="AY1938" t="b">
            <v>0</v>
          </cell>
          <cell r="AZ1938">
            <v>1</v>
          </cell>
          <cell r="BA1938" t="b">
            <v>1</v>
          </cell>
          <cell r="BB1938" t="b">
            <v>1</v>
          </cell>
          <cell r="BC1938">
            <v>1</v>
          </cell>
        </row>
        <row r="1939">
          <cell r="A1939" t="str">
            <v>1</v>
          </cell>
          <cell r="B1939" t="str">
            <v>2011/03/02</v>
          </cell>
          <cell r="C1939" t="str">
            <v>2011/03/11</v>
          </cell>
          <cell r="D1939">
            <v>0</v>
          </cell>
          <cell r="E1939">
            <v>2309406</v>
          </cell>
          <cell r="F1939" t="str">
            <v>M</v>
          </cell>
          <cell r="G1939" t="str">
            <v>T</v>
          </cell>
          <cell r="H1939" t="str">
            <v>1994/05/04</v>
          </cell>
          <cell r="I1939" t="str">
            <v>Psych Hospital</v>
          </cell>
          <cell r="J1939" t="str">
            <v>Cherry</v>
          </cell>
          <cell r="K1939" t="str">
            <v>901106579O</v>
          </cell>
          <cell r="M1939" t="str">
            <v>1105843</v>
          </cell>
          <cell r="N1939" t="str">
            <v>East</v>
          </cell>
          <cell r="O1939" t="str">
            <v>402</v>
          </cell>
          <cell r="P1939" t="str">
            <v>Onslow Carteret</v>
          </cell>
          <cell r="Q1939" t="str">
            <v>Direct to Substance Abuse Commitment</v>
          </cell>
          <cell r="R1939" t="str">
            <v>Other outpatient and residential non state facilit</v>
          </cell>
          <cell r="S1939" t="str">
            <v>Private residence</v>
          </cell>
          <cell r="T1939" t="str">
            <v>SA</v>
          </cell>
          <cell r="U1939" t="str">
            <v>Carteret</v>
          </cell>
          <cell r="V1939" t="str">
            <v>Carteret</v>
          </cell>
          <cell r="W1939" t="str">
            <v>Onslow</v>
          </cell>
          <cell r="X1939" t="str">
            <v>Onslow Carteret</v>
          </cell>
          <cell r="Y1939" t="str">
            <v>Onslow-Carteret</v>
          </cell>
          <cell r="AA1939" t="str">
            <v>SELF PAY</v>
          </cell>
          <cell r="AB1939" t="str">
            <v>SELF PAY</v>
          </cell>
          <cell r="AK1939" t="str">
            <v>Self</v>
          </cell>
          <cell r="AL1939">
            <v>17.252054794520546</v>
          </cell>
          <cell r="AM1939">
            <v>742</v>
          </cell>
          <cell r="AN1939">
            <v>0</v>
          </cell>
          <cell r="AO1939">
            <v>0</v>
          </cell>
          <cell r="AP1939" t="str">
            <v>.</v>
          </cell>
          <cell r="AQ1939" t="str">
            <v>.</v>
          </cell>
          <cell r="AR1939" t="str">
            <v>Not Seen</v>
          </cell>
          <cell r="AS1939">
            <v>0</v>
          </cell>
          <cell r="AT1939">
            <v>0</v>
          </cell>
          <cell r="AU1939">
            <v>1</v>
          </cell>
          <cell r="AV1939" t="b">
            <v>1</v>
          </cell>
          <cell r="AW1939" t="b">
            <v>1</v>
          </cell>
          <cell r="AX1939" t="b">
            <v>1</v>
          </cell>
          <cell r="AY1939" t="b">
            <v>0</v>
          </cell>
          <cell r="AZ1939">
            <v>0</v>
          </cell>
          <cell r="BA1939" t="b">
            <v>1</v>
          </cell>
          <cell r="BB1939" t="b">
            <v>1</v>
          </cell>
          <cell r="BC1939">
            <v>1</v>
          </cell>
        </row>
        <row r="1940">
          <cell r="A1940" t="str">
            <v>8</v>
          </cell>
          <cell r="B1940" t="str">
            <v>2011/03/02</v>
          </cell>
          <cell r="C1940" t="str">
            <v>2011/03/09</v>
          </cell>
          <cell r="D1940">
            <v>0</v>
          </cell>
          <cell r="E1940">
            <v>2309407</v>
          </cell>
          <cell r="F1940" t="str">
            <v>F</v>
          </cell>
          <cell r="G1940" t="str">
            <v>T</v>
          </cell>
          <cell r="H1940" t="str">
            <v>1963/11/11</v>
          </cell>
          <cell r="I1940" t="str">
            <v>ADATC</v>
          </cell>
          <cell r="J1940" t="str">
            <v>R. J. Blackley ADATC</v>
          </cell>
          <cell r="K1940" t="str">
            <v>949099719Q</v>
          </cell>
          <cell r="L1940" t="str">
            <v>949099719Q</v>
          </cell>
          <cell r="M1940" t="str">
            <v>1105844</v>
          </cell>
          <cell r="N1940" t="str">
            <v>C</v>
          </cell>
          <cell r="O1940" t="str">
            <v>208</v>
          </cell>
          <cell r="P1940" t="str">
            <v>Five County</v>
          </cell>
          <cell r="Q1940" t="str">
            <v>72 hours request for Discharge ADATC only</v>
          </cell>
          <cell r="R1940" t="str">
            <v>Private physician</v>
          </cell>
          <cell r="S1940" t="str">
            <v>Private residence</v>
          </cell>
          <cell r="T1940" t="str">
            <v>SA</v>
          </cell>
          <cell r="U1940" t="str">
            <v>Halifax</v>
          </cell>
          <cell r="V1940" t="str">
            <v>Halifax</v>
          </cell>
          <cell r="W1940" t="str">
            <v>Halifax</v>
          </cell>
          <cell r="Y1940" t="str">
            <v>Five County</v>
          </cell>
          <cell r="AA1940" t="str">
            <v>SELF PAY</v>
          </cell>
          <cell r="AB1940" t="str">
            <v>SELF PAY</v>
          </cell>
          <cell r="AC1940" t="str">
            <v>MEDICAID(NC)</v>
          </cell>
          <cell r="AD1940" t="str">
            <v>MEDICAID</v>
          </cell>
          <cell r="AK1940" t="str">
            <v>Medicaid</v>
          </cell>
          <cell r="AL1940">
            <v>47.750684931506846</v>
          </cell>
          <cell r="AM1940">
            <v>1297</v>
          </cell>
          <cell r="AN1940">
            <v>0</v>
          </cell>
          <cell r="AO1940">
            <v>0</v>
          </cell>
          <cell r="AP1940" t="str">
            <v>.</v>
          </cell>
          <cell r="AQ1940" t="str">
            <v>.</v>
          </cell>
          <cell r="AR1940" t="str">
            <v>Not Seen</v>
          </cell>
          <cell r="AS1940">
            <v>0</v>
          </cell>
          <cell r="AT1940">
            <v>0</v>
          </cell>
          <cell r="AU1940">
            <v>0</v>
          </cell>
          <cell r="AV1940" t="b">
            <v>0</v>
          </cell>
          <cell r="AW1940" t="b">
            <v>1</v>
          </cell>
          <cell r="AX1940" t="b">
            <v>1</v>
          </cell>
          <cell r="AY1940" t="b">
            <v>0</v>
          </cell>
          <cell r="AZ1940">
            <v>0</v>
          </cell>
          <cell r="BA1940" t="b">
            <v>0</v>
          </cell>
          <cell r="BB1940" t="b">
            <v>1</v>
          </cell>
          <cell r="BC1940">
            <v>1</v>
          </cell>
        </row>
        <row r="1941">
          <cell r="A1941" t="str">
            <v>0</v>
          </cell>
          <cell r="B1941" t="str">
            <v>2011/03/02</v>
          </cell>
          <cell r="C1941" t="str">
            <v>2011/03/07</v>
          </cell>
          <cell r="D1941">
            <v>0</v>
          </cell>
          <cell r="E1941">
            <v>1298195</v>
          </cell>
          <cell r="F1941" t="str">
            <v>M</v>
          </cell>
          <cell r="G1941" t="str">
            <v>T</v>
          </cell>
          <cell r="H1941" t="str">
            <v>1969/10/04</v>
          </cell>
          <cell r="I1941" t="str">
            <v>Psych Hospital</v>
          </cell>
          <cell r="J1941" t="str">
            <v>Central Regional Hospital</v>
          </cell>
          <cell r="K1941" t="str">
            <v>947366882L</v>
          </cell>
          <cell r="M1941" t="str">
            <v>1105845</v>
          </cell>
          <cell r="N1941" t="str">
            <v>C</v>
          </cell>
          <cell r="O1941" t="str">
            <v>308</v>
          </cell>
          <cell r="P1941" t="str">
            <v>Wake</v>
          </cell>
          <cell r="Q1941" t="str">
            <v>Direct to Outpatient Commitment</v>
          </cell>
          <cell r="R1941" t="str">
            <v>Other outpatient and residential non state facilit</v>
          </cell>
          <cell r="S1941" t="str">
            <v>Private residence</v>
          </cell>
          <cell r="T1941" t="str">
            <v>MH</v>
          </cell>
          <cell r="U1941" t="str">
            <v>Wake</v>
          </cell>
          <cell r="V1941" t="str">
            <v>Wake</v>
          </cell>
          <cell r="W1941" t="str">
            <v>Wake</v>
          </cell>
          <cell r="X1941" t="str">
            <v>Wake</v>
          </cell>
          <cell r="Y1941" t="str">
            <v>Wake</v>
          </cell>
          <cell r="AA1941" t="str">
            <v>SELF PAY</v>
          </cell>
          <cell r="AB1941" t="str">
            <v>SELF PAY</v>
          </cell>
          <cell r="AK1941" t="str">
            <v>Self</v>
          </cell>
          <cell r="AL1941">
            <v>41.849315068493148</v>
          </cell>
          <cell r="AM1941">
            <v>142</v>
          </cell>
          <cell r="AN1941">
            <v>1</v>
          </cell>
          <cell r="AO1941">
            <v>1</v>
          </cell>
          <cell r="AP1941">
            <v>20110310</v>
          </cell>
          <cell r="AQ1941">
            <v>3</v>
          </cell>
          <cell r="AR1941" t="str">
            <v>0-7 Days</v>
          </cell>
          <cell r="AS1941">
            <v>0</v>
          </cell>
          <cell r="AT1941">
            <v>0</v>
          </cell>
          <cell r="AU1941">
            <v>1</v>
          </cell>
          <cell r="AV1941" t="b">
            <v>1</v>
          </cell>
          <cell r="AW1941" t="b">
            <v>1</v>
          </cell>
          <cell r="AX1941" t="b">
            <v>1</v>
          </cell>
          <cell r="AY1941" t="b">
            <v>0</v>
          </cell>
          <cell r="AZ1941">
            <v>0</v>
          </cell>
          <cell r="BA1941" t="b">
            <v>1</v>
          </cell>
          <cell r="BB1941" t="b">
            <v>1</v>
          </cell>
          <cell r="BC1941">
            <v>1</v>
          </cell>
        </row>
        <row r="1942">
          <cell r="A1942" t="str">
            <v>8</v>
          </cell>
          <cell r="B1942" t="str">
            <v>2011/03/02</v>
          </cell>
          <cell r="C1942" t="str">
            <v>2011/03/09</v>
          </cell>
          <cell r="D1942">
            <v>0</v>
          </cell>
          <cell r="E1942">
            <v>1664254</v>
          </cell>
          <cell r="F1942" t="str">
            <v>F</v>
          </cell>
          <cell r="G1942" t="str">
            <v>T</v>
          </cell>
          <cell r="H1942" t="str">
            <v>1967/08/06</v>
          </cell>
          <cell r="I1942" t="str">
            <v>ADATC</v>
          </cell>
          <cell r="J1942" t="str">
            <v>R. J. Blackley ADATC</v>
          </cell>
          <cell r="K1942" t="str">
            <v>901594253Q</v>
          </cell>
          <cell r="M1942" t="str">
            <v>1105846</v>
          </cell>
          <cell r="N1942" t="str">
            <v>C</v>
          </cell>
          <cell r="O1942" t="str">
            <v>207</v>
          </cell>
          <cell r="P1942" t="str">
            <v>Durham</v>
          </cell>
          <cell r="Q1942" t="str">
            <v>Program Completion ADATC only</v>
          </cell>
          <cell r="R1942" t="str">
            <v>Other outpatient and residential non state facilit</v>
          </cell>
          <cell r="S1942" t="str">
            <v>Private residence</v>
          </cell>
          <cell r="T1942" t="str">
            <v>SA</v>
          </cell>
          <cell r="U1942" t="str">
            <v>Durham</v>
          </cell>
          <cell r="V1942" t="str">
            <v>Durham</v>
          </cell>
          <cell r="W1942" t="str">
            <v>Durham</v>
          </cell>
          <cell r="X1942" t="str">
            <v>Durham</v>
          </cell>
          <cell r="Y1942" t="str">
            <v>Durham Center</v>
          </cell>
          <cell r="Z1942" t="str">
            <v>131210000086168</v>
          </cell>
          <cell r="AA1942" t="str">
            <v>SELF PAY</v>
          </cell>
          <cell r="AB1942" t="str">
            <v>SELF PAY</v>
          </cell>
          <cell r="AK1942" t="str">
            <v>Self</v>
          </cell>
          <cell r="AL1942">
            <v>44.013698630136986</v>
          </cell>
          <cell r="AM1942">
            <v>1160</v>
          </cell>
          <cell r="AN1942">
            <v>0</v>
          </cell>
          <cell r="AO1942">
            <v>0</v>
          </cell>
          <cell r="AP1942" t="str">
            <v>.</v>
          </cell>
          <cell r="AQ1942" t="str">
            <v>.</v>
          </cell>
          <cell r="AR1942" t="str">
            <v>Not Seen</v>
          </cell>
          <cell r="AS1942">
            <v>0</v>
          </cell>
          <cell r="AT1942">
            <v>0</v>
          </cell>
          <cell r="AU1942">
            <v>0</v>
          </cell>
          <cell r="AV1942" t="b">
            <v>0</v>
          </cell>
          <cell r="AW1942" t="b">
            <v>1</v>
          </cell>
          <cell r="AX1942" t="b">
            <v>1</v>
          </cell>
          <cell r="AY1942" t="b">
            <v>0</v>
          </cell>
          <cell r="AZ1942">
            <v>1</v>
          </cell>
          <cell r="BA1942" t="b">
            <v>1</v>
          </cell>
          <cell r="BB1942" t="b">
            <v>1</v>
          </cell>
          <cell r="BC1942">
            <v>1</v>
          </cell>
        </row>
        <row r="1943">
          <cell r="A1943" t="str">
            <v>8</v>
          </cell>
          <cell r="B1943" t="str">
            <v>2011/03/02</v>
          </cell>
          <cell r="C1943" t="str">
            <v>2011/03/25</v>
          </cell>
          <cell r="D1943">
            <v>0</v>
          </cell>
          <cell r="E1943">
            <v>2309409</v>
          </cell>
          <cell r="F1943" t="str">
            <v>M</v>
          </cell>
          <cell r="G1943" t="str">
            <v>T</v>
          </cell>
          <cell r="H1943" t="str">
            <v>1990/08/15</v>
          </cell>
          <cell r="I1943" t="str">
            <v>ADATC</v>
          </cell>
          <cell r="J1943" t="str">
            <v>R. J. Blackley ADATC</v>
          </cell>
          <cell r="K1943" t="str">
            <v>947626203Q</v>
          </cell>
          <cell r="M1943" t="str">
            <v>1105849</v>
          </cell>
          <cell r="N1943" t="str">
            <v>C</v>
          </cell>
          <cell r="O1943" t="str">
            <v>206</v>
          </cell>
          <cell r="P1943" t="str">
            <v>O-P-C</v>
          </cell>
          <cell r="Q1943" t="str">
            <v>staffed Out</v>
          </cell>
          <cell r="R1943" t="str">
            <v>Other outpatient and residential non state facilit</v>
          </cell>
          <cell r="S1943" t="str">
            <v>Private residence</v>
          </cell>
          <cell r="T1943" t="str">
            <v>SA</v>
          </cell>
          <cell r="U1943" t="str">
            <v>Orange</v>
          </cell>
          <cell r="V1943" t="str">
            <v>Orange</v>
          </cell>
          <cell r="W1943" t="str">
            <v>Orange</v>
          </cell>
          <cell r="X1943" t="str">
            <v>O-P-C</v>
          </cell>
          <cell r="Y1943" t="str">
            <v>Orange-Person-Chatham</v>
          </cell>
          <cell r="AA1943" t="str">
            <v>SELF PAY</v>
          </cell>
          <cell r="AB1943" t="str">
            <v>SELF PAY</v>
          </cell>
          <cell r="AK1943" t="str">
            <v>Self</v>
          </cell>
          <cell r="AL1943">
            <v>20.972602739726028</v>
          </cell>
          <cell r="AM1943">
            <v>1298</v>
          </cell>
          <cell r="AN1943">
            <v>1</v>
          </cell>
          <cell r="AO1943">
            <v>1</v>
          </cell>
          <cell r="AP1943">
            <v>20110330</v>
          </cell>
          <cell r="AQ1943">
            <v>5</v>
          </cell>
          <cell r="AR1943" t="str">
            <v>0-7 Days</v>
          </cell>
          <cell r="AS1943">
            <v>0</v>
          </cell>
          <cell r="AT1943">
            <v>0</v>
          </cell>
          <cell r="AU1943">
            <v>0</v>
          </cell>
          <cell r="AV1943" t="b">
            <v>0</v>
          </cell>
          <cell r="AW1943" t="b">
            <v>1</v>
          </cell>
          <cell r="AX1943" t="b">
            <v>1</v>
          </cell>
          <cell r="AY1943" t="b">
            <v>0</v>
          </cell>
          <cell r="AZ1943">
            <v>0</v>
          </cell>
          <cell r="BA1943" t="b">
            <v>0</v>
          </cell>
          <cell r="BB1943" t="b">
            <v>1</v>
          </cell>
          <cell r="BC1943">
            <v>1</v>
          </cell>
        </row>
        <row r="1944">
          <cell r="A1944" t="str">
            <v>8</v>
          </cell>
          <cell r="B1944" t="str">
            <v>2011/03/02</v>
          </cell>
          <cell r="C1944" t="str">
            <v>2011/03/28</v>
          </cell>
          <cell r="D1944">
            <v>0</v>
          </cell>
          <cell r="E1944">
            <v>732485</v>
          </cell>
          <cell r="F1944" t="str">
            <v>F</v>
          </cell>
          <cell r="G1944" t="str">
            <v>T</v>
          </cell>
          <cell r="H1944" t="str">
            <v>1965/08/27</v>
          </cell>
          <cell r="I1944" t="str">
            <v>ADATC</v>
          </cell>
          <cell r="J1944" t="str">
            <v>R. J. Blackley ADATC</v>
          </cell>
          <cell r="K1944" t="str">
            <v>944558089N</v>
          </cell>
          <cell r="L1944" t="str">
            <v>944558089N</v>
          </cell>
          <cell r="M1944" t="str">
            <v>1105852</v>
          </cell>
          <cell r="N1944" t="str">
            <v>C</v>
          </cell>
          <cell r="O1944" t="str">
            <v>205</v>
          </cell>
          <cell r="P1944" t="str">
            <v>Alamance-Caswell</v>
          </cell>
          <cell r="Q1944" t="str">
            <v>Program Completion ADATC only</v>
          </cell>
          <cell r="R1944" t="str">
            <v>Other outpatient and residential non state facilit</v>
          </cell>
          <cell r="S1944" t="str">
            <v>Private residence</v>
          </cell>
          <cell r="T1944" t="str">
            <v>SA</v>
          </cell>
          <cell r="U1944" t="str">
            <v>Alamance</v>
          </cell>
          <cell r="V1944" t="str">
            <v>Alamance</v>
          </cell>
          <cell r="W1944" t="str">
            <v>Alamance</v>
          </cell>
          <cell r="X1944" t="str">
            <v>Alamance-Caswell</v>
          </cell>
          <cell r="Y1944" t="str">
            <v>Alamance-Caswell</v>
          </cell>
          <cell r="AA1944" t="str">
            <v>SELF PAY</v>
          </cell>
          <cell r="AB1944" t="str">
            <v>SELF PAY</v>
          </cell>
          <cell r="AC1944" t="str">
            <v>MEDICARE PART A</v>
          </cell>
          <cell r="AD1944" t="str">
            <v>MEDICARE</v>
          </cell>
          <cell r="AE1944" t="str">
            <v>MEDICARE PART B</v>
          </cell>
          <cell r="AF1944" t="str">
            <v>MEDICARE</v>
          </cell>
          <cell r="AG1944" t="str">
            <v>MEDICAID(NC)</v>
          </cell>
          <cell r="AH1944" t="str">
            <v>MEDICAID</v>
          </cell>
          <cell r="AK1944" t="str">
            <v>Medicaid</v>
          </cell>
          <cell r="AL1944">
            <v>45.956164383561642</v>
          </cell>
          <cell r="AM1944">
            <v>1059</v>
          </cell>
          <cell r="AN1944">
            <v>1</v>
          </cell>
          <cell r="AO1944">
            <v>1</v>
          </cell>
          <cell r="AP1944">
            <v>20110628</v>
          </cell>
          <cell r="AQ1944">
            <v>92</v>
          </cell>
          <cell r="AR1944" t="str">
            <v>&gt;60 Days</v>
          </cell>
          <cell r="AS1944">
            <v>0</v>
          </cell>
          <cell r="AT1944">
            <v>0</v>
          </cell>
          <cell r="AU1944">
            <v>0</v>
          </cell>
          <cell r="AV1944" t="b">
            <v>0</v>
          </cell>
          <cell r="AW1944" t="b">
            <v>1</v>
          </cell>
          <cell r="AX1944" t="b">
            <v>1</v>
          </cell>
          <cell r="AY1944" t="b">
            <v>0</v>
          </cell>
          <cell r="AZ1944">
            <v>1</v>
          </cell>
          <cell r="BA1944" t="b">
            <v>1</v>
          </cell>
          <cell r="BB1944" t="b">
            <v>1</v>
          </cell>
          <cell r="BC1944">
            <v>1</v>
          </cell>
        </row>
        <row r="1945">
          <cell r="A1945" t="str">
            <v>H</v>
          </cell>
          <cell r="B1945" t="str">
            <v>2011/03/03</v>
          </cell>
          <cell r="C1945" t="str">
            <v>2011/03/14</v>
          </cell>
          <cell r="D1945">
            <v>0</v>
          </cell>
          <cell r="E1945">
            <v>2309416</v>
          </cell>
          <cell r="F1945" t="str">
            <v>F</v>
          </cell>
          <cell r="G1945" t="str">
            <v>T</v>
          </cell>
          <cell r="H1945" t="str">
            <v>1980/09/01</v>
          </cell>
          <cell r="I1945" t="str">
            <v>ADATC</v>
          </cell>
          <cell r="J1945" t="str">
            <v>J F Keith ADATC</v>
          </cell>
          <cell r="K1945" t="str">
            <v>901448047O</v>
          </cell>
          <cell r="L1945" t="str">
            <v>9014480470</v>
          </cell>
          <cell r="M1945" t="str">
            <v>1105855</v>
          </cell>
          <cell r="N1945" t="str">
            <v>West</v>
          </cell>
          <cell r="O1945" t="str">
            <v>108</v>
          </cell>
          <cell r="P1945" t="str">
            <v>Pathways</v>
          </cell>
          <cell r="Q1945" t="str">
            <v>Therapeutic discharge  (patient is non-compliant with program guidelines - without physical or verbal altercation)</v>
          </cell>
          <cell r="R1945" t="str">
            <v>Other outpatient and residential non state facilit</v>
          </cell>
          <cell r="S1945" t="str">
            <v>Private residence</v>
          </cell>
          <cell r="T1945" t="str">
            <v>SA</v>
          </cell>
          <cell r="U1945" t="str">
            <v>Cleveland</v>
          </cell>
          <cell r="V1945" t="str">
            <v>Cleveland</v>
          </cell>
          <cell r="W1945" t="str">
            <v>Cleveland</v>
          </cell>
          <cell r="X1945" t="str">
            <v>Pathways</v>
          </cell>
          <cell r="Y1945" t="str">
            <v>Pathways</v>
          </cell>
          <cell r="AA1945" t="str">
            <v>SELF PAY</v>
          </cell>
          <cell r="AB1945" t="str">
            <v>SELF PAY</v>
          </cell>
          <cell r="AC1945" t="str">
            <v>MEDICAID(CONCURRENT)</v>
          </cell>
          <cell r="AD1945" t="str">
            <v>MEDICAID</v>
          </cell>
          <cell r="AK1945" t="str">
            <v>Medicaid</v>
          </cell>
          <cell r="AL1945">
            <v>30.931506849315067</v>
          </cell>
          <cell r="AM1945">
            <v>1677</v>
          </cell>
          <cell r="AN1945">
            <v>0</v>
          </cell>
          <cell r="AO1945">
            <v>0</v>
          </cell>
          <cell r="AP1945" t="str">
            <v>.</v>
          </cell>
          <cell r="AQ1945" t="str">
            <v>.</v>
          </cell>
          <cell r="AR1945" t="str">
            <v>Not Seen</v>
          </cell>
          <cell r="AS1945">
            <v>0</v>
          </cell>
          <cell r="AT1945">
            <v>0</v>
          </cell>
          <cell r="AU1945">
            <v>0</v>
          </cell>
          <cell r="AV1945" t="b">
            <v>0</v>
          </cell>
          <cell r="AW1945" t="b">
            <v>1</v>
          </cell>
          <cell r="AX1945" t="b">
            <v>1</v>
          </cell>
          <cell r="AY1945" t="b">
            <v>0</v>
          </cell>
          <cell r="AZ1945">
            <v>0</v>
          </cell>
          <cell r="BA1945" t="b">
            <v>0</v>
          </cell>
          <cell r="BB1945" t="b">
            <v>1</v>
          </cell>
          <cell r="BC1945">
            <v>1</v>
          </cell>
        </row>
        <row r="1946">
          <cell r="A1946" t="str">
            <v>1</v>
          </cell>
          <cell r="B1946" t="str">
            <v>2011/03/03</v>
          </cell>
          <cell r="C1946" t="str">
            <v>2011/03/10</v>
          </cell>
          <cell r="D1946">
            <v>0</v>
          </cell>
          <cell r="E1946">
            <v>741897</v>
          </cell>
          <cell r="F1946" t="str">
            <v>M</v>
          </cell>
          <cell r="G1946" t="str">
            <v>T</v>
          </cell>
          <cell r="H1946" t="str">
            <v>1990/08/28</v>
          </cell>
          <cell r="I1946" t="str">
            <v>Psych Hospital</v>
          </cell>
          <cell r="J1946" t="str">
            <v>Cherry</v>
          </cell>
          <cell r="K1946" t="str">
            <v>901272642P</v>
          </cell>
          <cell r="M1946" t="str">
            <v>1105856</v>
          </cell>
          <cell r="N1946" t="str">
            <v>East</v>
          </cell>
          <cell r="O1946" t="str">
            <v>407</v>
          </cell>
          <cell r="P1946" t="str">
            <v>ECBH</v>
          </cell>
          <cell r="Q1946" t="str">
            <v>Direct with Approval</v>
          </cell>
          <cell r="R1946" t="str">
            <v>Other outpatient and residential non state facilit</v>
          </cell>
          <cell r="S1946" t="str">
            <v>Private residence</v>
          </cell>
          <cell r="T1946" t="str">
            <v>MH</v>
          </cell>
          <cell r="U1946" t="str">
            <v>Gates</v>
          </cell>
          <cell r="V1946" t="str">
            <v>Gates</v>
          </cell>
          <cell r="W1946" t="str">
            <v>Gates</v>
          </cell>
          <cell r="X1946" t="str">
            <v>ECBH</v>
          </cell>
          <cell r="Y1946" t="str">
            <v>East Carolina Behavioral Health</v>
          </cell>
          <cell r="AA1946" t="str">
            <v>SELF PAY</v>
          </cell>
          <cell r="AB1946" t="str">
            <v>SELF PAY</v>
          </cell>
          <cell r="AK1946" t="str">
            <v>Self</v>
          </cell>
          <cell r="AL1946">
            <v>20.936986301369863</v>
          </cell>
          <cell r="AM1946">
            <v>512</v>
          </cell>
          <cell r="AN1946">
            <v>0</v>
          </cell>
          <cell r="AO1946">
            <v>0</v>
          </cell>
          <cell r="AP1946" t="str">
            <v>.</v>
          </cell>
          <cell r="AQ1946" t="str">
            <v>.</v>
          </cell>
          <cell r="AR1946" t="str">
            <v>Not Seen</v>
          </cell>
          <cell r="AS1946">
            <v>0</v>
          </cell>
          <cell r="AT1946">
            <v>0</v>
          </cell>
          <cell r="AU1946">
            <v>1</v>
          </cell>
          <cell r="AV1946" t="b">
            <v>1</v>
          </cell>
          <cell r="AW1946" t="b">
            <v>1</v>
          </cell>
          <cell r="AX1946" t="b">
            <v>1</v>
          </cell>
          <cell r="AY1946" t="b">
            <v>0</v>
          </cell>
          <cell r="AZ1946">
            <v>0</v>
          </cell>
          <cell r="BA1946" t="b">
            <v>1</v>
          </cell>
          <cell r="BB1946" t="b">
            <v>1</v>
          </cell>
          <cell r="BC1946">
            <v>1</v>
          </cell>
        </row>
        <row r="1947">
          <cell r="A1947" t="str">
            <v>H</v>
          </cell>
          <cell r="B1947" t="str">
            <v>2011/03/03</v>
          </cell>
          <cell r="C1947" t="str">
            <v>2011/03/30</v>
          </cell>
          <cell r="D1947">
            <v>0</v>
          </cell>
          <cell r="E1947">
            <v>2074900</v>
          </cell>
          <cell r="F1947" t="str">
            <v>M</v>
          </cell>
          <cell r="G1947" t="str">
            <v>T</v>
          </cell>
          <cell r="H1947" t="str">
            <v>1989/08/21</v>
          </cell>
          <cell r="I1947" t="str">
            <v>ADATC</v>
          </cell>
          <cell r="J1947" t="str">
            <v>J F Keith ADATC</v>
          </cell>
          <cell r="K1947" t="str">
            <v>945963939T</v>
          </cell>
          <cell r="M1947" t="str">
            <v>1105857</v>
          </cell>
          <cell r="N1947" t="str">
            <v>West</v>
          </cell>
          <cell r="O1947" t="str">
            <v>113</v>
          </cell>
          <cell r="P1947" t="str">
            <v>Western Highlands</v>
          </cell>
          <cell r="Q1947" t="str">
            <v>Program Completion ADATC only</v>
          </cell>
          <cell r="R1947" t="str">
            <v>Other outpatient and residential non state facilit</v>
          </cell>
          <cell r="S1947" t="str">
            <v>Residental facility excluding nursing homes(halfwa</v>
          </cell>
          <cell r="T1947" t="str">
            <v>SA</v>
          </cell>
          <cell r="U1947" t="str">
            <v>Buncombe</v>
          </cell>
          <cell r="V1947" t="str">
            <v>Buncombe</v>
          </cell>
          <cell r="W1947" t="str">
            <v>Buncombe</v>
          </cell>
          <cell r="Y1947" t="str">
            <v>Western Highlands</v>
          </cell>
          <cell r="AA1947" t="str">
            <v>SELF PAY</v>
          </cell>
          <cell r="AB1947" t="str">
            <v>SELF PAY</v>
          </cell>
          <cell r="AK1947" t="str">
            <v>Self</v>
          </cell>
          <cell r="AL1947">
            <v>21.956164383561642</v>
          </cell>
          <cell r="AM1947">
            <v>1529</v>
          </cell>
          <cell r="AN1947">
            <v>1</v>
          </cell>
          <cell r="AO1947">
            <v>1</v>
          </cell>
          <cell r="AP1947">
            <v>20110330</v>
          </cell>
          <cell r="AQ1947">
            <v>0</v>
          </cell>
          <cell r="AR1947" t="str">
            <v>0-7 Days</v>
          </cell>
          <cell r="AS1947">
            <v>0</v>
          </cell>
          <cell r="AT1947">
            <v>0</v>
          </cell>
          <cell r="AU1947">
            <v>0</v>
          </cell>
          <cell r="AV1947" t="b">
            <v>0</v>
          </cell>
          <cell r="AW1947" t="b">
            <v>1</v>
          </cell>
          <cell r="AX1947" t="b">
            <v>1</v>
          </cell>
          <cell r="AY1947" t="b">
            <v>0</v>
          </cell>
          <cell r="AZ1947">
            <v>1</v>
          </cell>
          <cell r="BA1947" t="b">
            <v>1</v>
          </cell>
          <cell r="BB1947" t="b">
            <v>1</v>
          </cell>
          <cell r="BC1947">
            <v>1</v>
          </cell>
        </row>
        <row r="1948">
          <cell r="A1948" t="str">
            <v>H</v>
          </cell>
          <cell r="B1948" t="str">
            <v>2011/03/03</v>
          </cell>
          <cell r="C1948" t="str">
            <v>2011/03/16</v>
          </cell>
          <cell r="D1948">
            <v>0</v>
          </cell>
          <cell r="E1948">
            <v>1453035</v>
          </cell>
          <cell r="F1948" t="str">
            <v>F</v>
          </cell>
          <cell r="G1948" t="str">
            <v>T</v>
          </cell>
          <cell r="H1948" t="str">
            <v>1985/09/18</v>
          </cell>
          <cell r="I1948" t="str">
            <v>ADATC</v>
          </cell>
          <cell r="J1948" t="str">
            <v>J F Keith ADATC</v>
          </cell>
          <cell r="K1948" t="str">
            <v>900459745K</v>
          </cell>
          <cell r="L1948" t="str">
            <v>NA</v>
          </cell>
          <cell r="M1948" t="str">
            <v>1105858</v>
          </cell>
          <cell r="N1948" t="str">
            <v>West</v>
          </cell>
          <cell r="O1948" t="str">
            <v>108</v>
          </cell>
          <cell r="P1948" t="str">
            <v>Pathways</v>
          </cell>
          <cell r="Q1948" t="str">
            <v>Therapeutic discharge  (patient is non-compliant with program guidelines - without physical or verbal altercation)</v>
          </cell>
          <cell r="R1948" t="str">
            <v>Other outpatient and residential non state facilit</v>
          </cell>
          <cell r="S1948" t="str">
            <v>Private residence</v>
          </cell>
          <cell r="T1948" t="str">
            <v>SA</v>
          </cell>
          <cell r="U1948" t="str">
            <v>Gaston</v>
          </cell>
          <cell r="V1948" t="str">
            <v>Gaston</v>
          </cell>
          <cell r="W1948" t="str">
            <v>Gaston</v>
          </cell>
          <cell r="X1948" t="str">
            <v>Pathways</v>
          </cell>
          <cell r="Y1948" t="str">
            <v>Pathways</v>
          </cell>
          <cell r="AA1948" t="str">
            <v>SELF PAY</v>
          </cell>
          <cell r="AB1948" t="str">
            <v>SELF PAY</v>
          </cell>
          <cell r="AK1948" t="str">
            <v>Self</v>
          </cell>
          <cell r="AL1948">
            <v>25.882191780821916</v>
          </cell>
          <cell r="AM1948">
            <v>1425</v>
          </cell>
          <cell r="AN1948">
            <v>1</v>
          </cell>
          <cell r="AO1948">
            <v>1</v>
          </cell>
          <cell r="AP1948">
            <v>20110317</v>
          </cell>
          <cell r="AQ1948">
            <v>1</v>
          </cell>
          <cell r="AR1948" t="str">
            <v>0-7 Days</v>
          </cell>
          <cell r="AS1948">
            <v>0</v>
          </cell>
          <cell r="AT1948">
            <v>0</v>
          </cell>
          <cell r="AU1948">
            <v>0</v>
          </cell>
          <cell r="AV1948" t="b">
            <v>0</v>
          </cell>
          <cell r="AW1948" t="b">
            <v>1</v>
          </cell>
          <cell r="AX1948" t="b">
            <v>1</v>
          </cell>
          <cell r="AY1948" t="b">
            <v>0</v>
          </cell>
          <cell r="AZ1948">
            <v>0</v>
          </cell>
          <cell r="BA1948" t="b">
            <v>0</v>
          </cell>
          <cell r="BB1948" t="b">
            <v>1</v>
          </cell>
          <cell r="BC1948">
            <v>1</v>
          </cell>
        </row>
        <row r="1949">
          <cell r="A1949" t="str">
            <v>Q</v>
          </cell>
          <cell r="B1949" t="str">
            <v>2011/03/04</v>
          </cell>
          <cell r="C1949" t="str">
            <v>2011/03/23</v>
          </cell>
          <cell r="D1949">
            <v>0</v>
          </cell>
          <cell r="E1949">
            <v>2202560</v>
          </cell>
          <cell r="F1949" t="str">
            <v>M</v>
          </cell>
          <cell r="G1949" t="str">
            <v>T</v>
          </cell>
          <cell r="H1949" t="str">
            <v>1985/10/05</v>
          </cell>
          <cell r="I1949" t="str">
            <v>ADATC</v>
          </cell>
          <cell r="J1949" t="str">
            <v>W.B. Jones ADATC</v>
          </cell>
          <cell r="K1949" t="str">
            <v>241296302J</v>
          </cell>
          <cell r="M1949" t="str">
            <v>1105859</v>
          </cell>
          <cell r="N1949" t="str">
            <v>East</v>
          </cell>
          <cell r="O1949" t="str">
            <v>304</v>
          </cell>
          <cell r="P1949" t="str">
            <v>Southeastern Regional</v>
          </cell>
          <cell r="Q1949" t="str">
            <v>Program Completion ADATC only</v>
          </cell>
          <cell r="R1949" t="str">
            <v>Other outpatient and residential non state facilit</v>
          </cell>
          <cell r="S1949" t="str">
            <v>Residental facility excluding nursing homes(halfwa</v>
          </cell>
          <cell r="T1949" t="str">
            <v>SA</v>
          </cell>
          <cell r="U1949" t="str">
            <v>Columbus</v>
          </cell>
          <cell r="V1949" t="str">
            <v>Columbus</v>
          </cell>
          <cell r="W1949" t="str">
            <v>New Hanover</v>
          </cell>
          <cell r="X1949" t="str">
            <v>Southeastern Center</v>
          </cell>
          <cell r="Y1949" t="str">
            <v>Southeastern Center</v>
          </cell>
          <cell r="AA1949" t="str">
            <v>SELF PAY</v>
          </cell>
          <cell r="AB1949" t="str">
            <v>SELF PAY</v>
          </cell>
          <cell r="AK1949" t="str">
            <v>Self</v>
          </cell>
          <cell r="AL1949">
            <v>25.835616438356166</v>
          </cell>
          <cell r="AM1949">
            <v>1950</v>
          </cell>
          <cell r="AN1949">
            <v>0</v>
          </cell>
          <cell r="AO1949">
            <v>0</v>
          </cell>
          <cell r="AP1949" t="str">
            <v>.</v>
          </cell>
          <cell r="AQ1949" t="str">
            <v>.</v>
          </cell>
          <cell r="AR1949" t="str">
            <v>Not Seen</v>
          </cell>
          <cell r="AS1949">
            <v>0</v>
          </cell>
          <cell r="AT1949">
            <v>0</v>
          </cell>
          <cell r="AU1949">
            <v>0</v>
          </cell>
          <cell r="AV1949" t="b">
            <v>0</v>
          </cell>
          <cell r="AW1949" t="b">
            <v>1</v>
          </cell>
          <cell r="AX1949" t="b">
            <v>1</v>
          </cell>
          <cell r="AY1949" t="b">
            <v>0</v>
          </cell>
          <cell r="AZ1949">
            <v>1</v>
          </cell>
          <cell r="BA1949" t="b">
            <v>1</v>
          </cell>
          <cell r="BB1949" t="b">
            <v>1</v>
          </cell>
          <cell r="BC1949">
            <v>1</v>
          </cell>
        </row>
        <row r="1950">
          <cell r="A1950" t="str">
            <v>1</v>
          </cell>
          <cell r="B1950" t="str">
            <v>2011/03/03</v>
          </cell>
          <cell r="C1950" t="str">
            <v>2011/03/09</v>
          </cell>
          <cell r="D1950">
            <v>0</v>
          </cell>
          <cell r="E1950">
            <v>2309418</v>
          </cell>
          <cell r="F1950" t="str">
            <v>F</v>
          </cell>
          <cell r="G1950" t="str">
            <v>T</v>
          </cell>
          <cell r="H1950" t="str">
            <v>1961/07/21</v>
          </cell>
          <cell r="I1950" t="str">
            <v>Psych Hospital</v>
          </cell>
          <cell r="J1950" t="str">
            <v>Cherry</v>
          </cell>
          <cell r="K1950" t="str">
            <v>950503768Q</v>
          </cell>
          <cell r="M1950" t="str">
            <v>1105861</v>
          </cell>
          <cell r="N1950" t="str">
            <v>East</v>
          </cell>
          <cell r="O1950" t="str">
            <v>401</v>
          </cell>
          <cell r="P1950" t="str">
            <v>Southeastern Center</v>
          </cell>
          <cell r="Q1950" t="str">
            <v>Direct with Approval</v>
          </cell>
          <cell r="R1950" t="str">
            <v>Other outpatient and residential non state facilit</v>
          </cell>
          <cell r="S1950" t="str">
            <v>Private residence</v>
          </cell>
          <cell r="T1950" t="str">
            <v>MH</v>
          </cell>
          <cell r="U1950" t="str">
            <v>Brunswick</v>
          </cell>
          <cell r="V1950" t="str">
            <v>Brunswick</v>
          </cell>
          <cell r="W1950" t="str">
            <v>Brunswick</v>
          </cell>
          <cell r="X1950" t="str">
            <v>Southeastern Center</v>
          </cell>
          <cell r="Y1950" t="str">
            <v>Southeastern Center</v>
          </cell>
          <cell r="AA1950" t="str">
            <v>SELF PAY</v>
          </cell>
          <cell r="AB1950" t="str">
            <v>SELF PAY</v>
          </cell>
          <cell r="AK1950" t="str">
            <v>Self</v>
          </cell>
          <cell r="AL1950">
            <v>50.060273972602737</v>
          </cell>
          <cell r="AM1950">
            <v>743</v>
          </cell>
          <cell r="AN1950">
            <v>1</v>
          </cell>
          <cell r="AO1950">
            <v>1</v>
          </cell>
          <cell r="AP1950">
            <v>20110310</v>
          </cell>
          <cell r="AQ1950">
            <v>1</v>
          </cell>
          <cell r="AR1950" t="str">
            <v>0-7 Days</v>
          </cell>
          <cell r="AS1950">
            <v>0</v>
          </cell>
          <cell r="AT1950">
            <v>0</v>
          </cell>
          <cell r="AU1950">
            <v>1</v>
          </cell>
          <cell r="AV1950" t="b">
            <v>1</v>
          </cell>
          <cell r="AW1950" t="b">
            <v>1</v>
          </cell>
          <cell r="AX1950" t="b">
            <v>1</v>
          </cell>
          <cell r="AY1950" t="b">
            <v>0</v>
          </cell>
          <cell r="AZ1950">
            <v>0</v>
          </cell>
          <cell r="BA1950" t="b">
            <v>1</v>
          </cell>
          <cell r="BB1950" t="b">
            <v>1</v>
          </cell>
          <cell r="BC1950">
            <v>1</v>
          </cell>
        </row>
        <row r="1951">
          <cell r="A1951" t="str">
            <v>8</v>
          </cell>
          <cell r="B1951" t="str">
            <v>2011/03/03</v>
          </cell>
          <cell r="C1951" t="str">
            <v>2011/03/23</v>
          </cell>
          <cell r="D1951">
            <v>0</v>
          </cell>
          <cell r="E1951">
            <v>1688586</v>
          </cell>
          <cell r="F1951" t="str">
            <v>M</v>
          </cell>
          <cell r="G1951" t="str">
            <v>T</v>
          </cell>
          <cell r="H1951" t="str">
            <v>1970/06/19</v>
          </cell>
          <cell r="I1951" t="str">
            <v>ADATC</v>
          </cell>
          <cell r="J1951" t="str">
            <v>R. J. Blackley ADATC</v>
          </cell>
          <cell r="K1951" t="str">
            <v>948397478K</v>
          </cell>
          <cell r="L1951" t="str">
            <v>9007711211L</v>
          </cell>
          <cell r="M1951" t="str">
            <v>1105862</v>
          </cell>
          <cell r="N1951" t="str">
            <v>C</v>
          </cell>
          <cell r="O1951" t="str">
            <v>303</v>
          </cell>
          <cell r="P1951" t="str">
            <v>Sandhills</v>
          </cell>
          <cell r="Q1951" t="str">
            <v>Program Completion ADATC only</v>
          </cell>
          <cell r="R1951" t="str">
            <v>Other outpatient and residential non state facilit</v>
          </cell>
          <cell r="S1951" t="str">
            <v>Private residence</v>
          </cell>
          <cell r="T1951" t="str">
            <v>SA</v>
          </cell>
          <cell r="U1951" t="str">
            <v>Moore</v>
          </cell>
          <cell r="V1951" t="str">
            <v>Moore</v>
          </cell>
          <cell r="W1951" t="str">
            <v>Moore</v>
          </cell>
          <cell r="X1951" t="str">
            <v>Sandhills</v>
          </cell>
          <cell r="Y1951" t="str">
            <v>Sandhills Center</v>
          </cell>
          <cell r="AA1951" t="str">
            <v>SELF PAY</v>
          </cell>
          <cell r="AB1951" t="str">
            <v>SELF PAY</v>
          </cell>
          <cell r="AC1951" t="str">
            <v>MEDICARE PART A</v>
          </cell>
          <cell r="AD1951" t="str">
            <v>MEDICARE</v>
          </cell>
          <cell r="AE1951" t="str">
            <v>MEDICARE PART B</v>
          </cell>
          <cell r="AF1951" t="str">
            <v>MEDICARE</v>
          </cell>
          <cell r="AG1951" t="str">
            <v>MEDICAID(NC)</v>
          </cell>
          <cell r="AH1951" t="str">
            <v>MEDICAID</v>
          </cell>
          <cell r="AK1951" t="str">
            <v>Medicaid</v>
          </cell>
          <cell r="AL1951">
            <v>41.142465753424659</v>
          </cell>
          <cell r="AM1951">
            <v>1161</v>
          </cell>
          <cell r="AN1951">
            <v>0</v>
          </cell>
          <cell r="AO1951">
            <v>0</v>
          </cell>
          <cell r="AP1951" t="str">
            <v>.</v>
          </cell>
          <cell r="AQ1951" t="str">
            <v>.</v>
          </cell>
          <cell r="AR1951" t="str">
            <v>Not Seen</v>
          </cell>
          <cell r="AS1951">
            <v>0</v>
          </cell>
          <cell r="AT1951">
            <v>0</v>
          </cell>
          <cell r="AU1951">
            <v>0</v>
          </cell>
          <cell r="AV1951" t="b">
            <v>0</v>
          </cell>
          <cell r="AW1951" t="b">
            <v>1</v>
          </cell>
          <cell r="AX1951" t="b">
            <v>1</v>
          </cell>
          <cell r="AY1951" t="b">
            <v>0</v>
          </cell>
          <cell r="AZ1951">
            <v>1</v>
          </cell>
          <cell r="BA1951" t="b">
            <v>1</v>
          </cell>
          <cell r="BB1951" t="b">
            <v>1</v>
          </cell>
          <cell r="BC1951">
            <v>1</v>
          </cell>
        </row>
        <row r="1952">
          <cell r="A1952" t="str">
            <v>8</v>
          </cell>
          <cell r="B1952" t="str">
            <v>2011/03/03</v>
          </cell>
          <cell r="C1952" t="str">
            <v>2011/03/24</v>
          </cell>
          <cell r="D1952">
            <v>0</v>
          </cell>
          <cell r="E1952">
            <v>309132</v>
          </cell>
          <cell r="F1952" t="str">
            <v>M</v>
          </cell>
          <cell r="G1952" t="str">
            <v>T</v>
          </cell>
          <cell r="H1952" t="str">
            <v>1954/08/07</v>
          </cell>
          <cell r="I1952" t="str">
            <v>ADATC</v>
          </cell>
          <cell r="J1952" t="str">
            <v>R. J. Blackley ADATC</v>
          </cell>
          <cell r="K1952" t="str">
            <v>947220612N</v>
          </cell>
          <cell r="M1952" t="str">
            <v>1105866</v>
          </cell>
          <cell r="N1952" t="str">
            <v>C</v>
          </cell>
          <cell r="O1952" t="str">
            <v>202</v>
          </cell>
          <cell r="P1952" t="str">
            <v>CenterPoint</v>
          </cell>
          <cell r="Q1952" t="str">
            <v>Program Completion ADATC only</v>
          </cell>
          <cell r="R1952" t="str">
            <v>Other outpatient and residential non state facilit</v>
          </cell>
          <cell r="S1952" t="str">
            <v>Residental facility excluding nursing homes(halfwa</v>
          </cell>
          <cell r="T1952" t="str">
            <v>SA</v>
          </cell>
          <cell r="U1952" t="str">
            <v>Forsyth</v>
          </cell>
          <cell r="V1952" t="str">
            <v>Forsyth</v>
          </cell>
          <cell r="W1952" t="str">
            <v>Unknown</v>
          </cell>
          <cell r="X1952" t="str">
            <v>CenterPoint</v>
          </cell>
          <cell r="Y1952" t="str">
            <v>CenterPoint Human Services</v>
          </cell>
          <cell r="AA1952" t="str">
            <v>SELF PAY</v>
          </cell>
          <cell r="AB1952" t="str">
            <v>SELF PAY</v>
          </cell>
          <cell r="AK1952" t="str">
            <v>Self</v>
          </cell>
          <cell r="AL1952">
            <v>57.019178082191779</v>
          </cell>
          <cell r="AM1952">
            <v>1012</v>
          </cell>
          <cell r="AN1952">
            <v>0</v>
          </cell>
          <cell r="AO1952">
            <v>0</v>
          </cell>
          <cell r="AP1952" t="str">
            <v>.</v>
          </cell>
          <cell r="AQ1952" t="str">
            <v>.</v>
          </cell>
          <cell r="AR1952" t="str">
            <v>Not Seen</v>
          </cell>
          <cell r="AS1952">
            <v>0</v>
          </cell>
          <cell r="AT1952">
            <v>0</v>
          </cell>
          <cell r="AU1952">
            <v>0</v>
          </cell>
          <cell r="AV1952" t="b">
            <v>0</v>
          </cell>
          <cell r="AW1952" t="b">
            <v>1</v>
          </cell>
          <cell r="AX1952" t="b">
            <v>1</v>
          </cell>
          <cell r="AY1952" t="b">
            <v>0</v>
          </cell>
          <cell r="AZ1952">
            <v>1</v>
          </cell>
          <cell r="BA1952" t="b">
            <v>1</v>
          </cell>
          <cell r="BB1952" t="b">
            <v>1</v>
          </cell>
          <cell r="BC1952">
            <v>1</v>
          </cell>
        </row>
        <row r="1953">
          <cell r="A1953" t="str">
            <v>8</v>
          </cell>
          <cell r="B1953" t="str">
            <v>2011/03/03</v>
          </cell>
          <cell r="C1953" t="str">
            <v>2011/03/14</v>
          </cell>
          <cell r="D1953">
            <v>0</v>
          </cell>
          <cell r="E1953">
            <v>2309420</v>
          </cell>
          <cell r="F1953" t="str">
            <v>F</v>
          </cell>
          <cell r="G1953" t="str">
            <v>T</v>
          </cell>
          <cell r="H1953" t="str">
            <v>1979/11/05</v>
          </cell>
          <cell r="I1953" t="str">
            <v>ADATC</v>
          </cell>
          <cell r="J1953" t="str">
            <v>R. J. Blackley ADATC</v>
          </cell>
          <cell r="K1953" t="str">
            <v>949298092O</v>
          </cell>
          <cell r="M1953" t="str">
            <v>1105867</v>
          </cell>
          <cell r="N1953" t="str">
            <v>C</v>
          </cell>
          <cell r="O1953" t="str">
            <v>206</v>
          </cell>
          <cell r="P1953" t="str">
            <v>O-P-C</v>
          </cell>
          <cell r="R1953" t="str">
            <v>Other outpatient and residential non state facilit</v>
          </cell>
          <cell r="S1953" t="str">
            <v>Private residence</v>
          </cell>
          <cell r="T1953" t="str">
            <v>SA</v>
          </cell>
          <cell r="U1953" t="str">
            <v>Orange</v>
          </cell>
          <cell r="V1953" t="str">
            <v>Orange</v>
          </cell>
          <cell r="W1953" t="str">
            <v>Orange</v>
          </cell>
          <cell r="X1953" t="str">
            <v>O-P-C</v>
          </cell>
          <cell r="Y1953" t="str">
            <v>Orange-Person-Chatham</v>
          </cell>
          <cell r="AA1953" t="str">
            <v>SELF PAY</v>
          </cell>
          <cell r="AB1953" t="str">
            <v>SELF PAY</v>
          </cell>
          <cell r="AK1953" t="str">
            <v>Self</v>
          </cell>
          <cell r="AL1953">
            <v>31.756164383561643</v>
          </cell>
          <cell r="AM1953">
            <v>1299</v>
          </cell>
          <cell r="AN1953">
            <v>1</v>
          </cell>
          <cell r="AO1953">
            <v>1</v>
          </cell>
          <cell r="AP1953">
            <v>20110315</v>
          </cell>
          <cell r="AQ1953">
            <v>1</v>
          </cell>
          <cell r="AR1953" t="str">
            <v>0-7 Days</v>
          </cell>
          <cell r="AS1953">
            <v>0</v>
          </cell>
          <cell r="AT1953">
            <v>0</v>
          </cell>
          <cell r="AU1953">
            <v>0</v>
          </cell>
          <cell r="AV1953" t="b">
            <v>0</v>
          </cell>
          <cell r="AW1953" t="b">
            <v>1</v>
          </cell>
          <cell r="AX1953" t="b">
            <v>1</v>
          </cell>
          <cell r="AY1953" t="b">
            <v>0</v>
          </cell>
          <cell r="AZ1953">
            <v>0</v>
          </cell>
          <cell r="BA1953" t="b">
            <v>0</v>
          </cell>
          <cell r="BB1953" t="b">
            <v>1</v>
          </cell>
          <cell r="BC1953">
            <v>1</v>
          </cell>
        </row>
        <row r="1954">
          <cell r="A1954" t="str">
            <v>8</v>
          </cell>
          <cell r="B1954" t="str">
            <v>2011/03/03</v>
          </cell>
          <cell r="C1954" t="str">
            <v>2011/03/08</v>
          </cell>
          <cell r="D1954">
            <v>0</v>
          </cell>
          <cell r="E1954">
            <v>1091157</v>
          </cell>
          <cell r="F1954" t="str">
            <v>F</v>
          </cell>
          <cell r="G1954" t="str">
            <v>T</v>
          </cell>
          <cell r="H1954" t="str">
            <v>1983/08/19</v>
          </cell>
          <cell r="I1954" t="str">
            <v>ADATC</v>
          </cell>
          <cell r="J1954" t="str">
            <v>R. J. Blackley ADATC</v>
          </cell>
          <cell r="K1954" t="str">
            <v>944944431P</v>
          </cell>
          <cell r="L1954" t="str">
            <v>944944431P</v>
          </cell>
          <cell r="M1954" t="str">
            <v>1105868</v>
          </cell>
          <cell r="N1954" t="str">
            <v>C</v>
          </cell>
          <cell r="O1954" t="str">
            <v>303</v>
          </cell>
          <cell r="P1954" t="str">
            <v>Sandhills</v>
          </cell>
          <cell r="Q1954" t="str">
            <v>Direct with Approval</v>
          </cell>
          <cell r="R1954" t="str">
            <v>Other outpatient and residential non state facilit</v>
          </cell>
          <cell r="S1954" t="str">
            <v>Private residence</v>
          </cell>
          <cell r="T1954" t="str">
            <v>SA</v>
          </cell>
          <cell r="U1954" t="str">
            <v>Lee</v>
          </cell>
          <cell r="V1954" t="str">
            <v>Lee</v>
          </cell>
          <cell r="W1954" t="str">
            <v>Lee</v>
          </cell>
          <cell r="X1954" t="str">
            <v>Sandhills</v>
          </cell>
          <cell r="Y1954" t="str">
            <v>Sandhills Center</v>
          </cell>
          <cell r="AA1954" t="str">
            <v>SELF PAY</v>
          </cell>
          <cell r="AB1954" t="str">
            <v>SELF PAY</v>
          </cell>
          <cell r="AC1954" t="str">
            <v>MEDICAID(NC)</v>
          </cell>
          <cell r="AD1954" t="str">
            <v>MEDICAID</v>
          </cell>
          <cell r="AK1954" t="str">
            <v>Medicaid</v>
          </cell>
          <cell r="AL1954">
            <v>27.967123287671232</v>
          </cell>
          <cell r="AM1954">
            <v>1112</v>
          </cell>
          <cell r="AN1954">
            <v>1</v>
          </cell>
          <cell r="AO1954">
            <v>1</v>
          </cell>
          <cell r="AP1954">
            <v>20110308</v>
          </cell>
          <cell r="AQ1954">
            <v>0</v>
          </cell>
          <cell r="AR1954" t="str">
            <v>0-7 Days</v>
          </cell>
          <cell r="AS1954">
            <v>0</v>
          </cell>
          <cell r="AT1954">
            <v>0</v>
          </cell>
          <cell r="AU1954">
            <v>0</v>
          </cell>
          <cell r="AV1954" t="b">
            <v>1</v>
          </cell>
          <cell r="AW1954" t="b">
            <v>1</v>
          </cell>
          <cell r="AX1954" t="b">
            <v>1</v>
          </cell>
          <cell r="AY1954" t="b">
            <v>0</v>
          </cell>
          <cell r="AZ1954">
            <v>1</v>
          </cell>
          <cell r="BA1954" t="b">
            <v>1</v>
          </cell>
          <cell r="BB1954" t="b">
            <v>1</v>
          </cell>
          <cell r="BC1954">
            <v>1</v>
          </cell>
        </row>
        <row r="1955">
          <cell r="A1955" t="str">
            <v>0</v>
          </cell>
          <cell r="B1955" t="str">
            <v>2011/03/03</v>
          </cell>
          <cell r="C1955" t="str">
            <v>2011/03/09</v>
          </cell>
          <cell r="D1955">
            <v>0</v>
          </cell>
          <cell r="E1955">
            <v>2309421</v>
          </cell>
          <cell r="F1955" t="str">
            <v>M</v>
          </cell>
          <cell r="G1955" t="str">
            <v>T</v>
          </cell>
          <cell r="H1955" t="str">
            <v>1961/11/28</v>
          </cell>
          <cell r="I1955" t="str">
            <v>Psych Hospital</v>
          </cell>
          <cell r="J1955" t="str">
            <v>Central Regional Hospital</v>
          </cell>
          <cell r="K1955" t="str">
            <v>948012722T</v>
          </cell>
          <cell r="M1955" t="str">
            <v>1105869</v>
          </cell>
          <cell r="N1955" t="str">
            <v>C</v>
          </cell>
          <cell r="O1955" t="str">
            <v>303</v>
          </cell>
          <cell r="P1955" t="str">
            <v>Sandhills</v>
          </cell>
          <cell r="Q1955" t="str">
            <v>Direct to Outpatient Commitment</v>
          </cell>
          <cell r="R1955" t="str">
            <v>Other outpatient and residential non state facilit</v>
          </cell>
          <cell r="S1955" t="str">
            <v>Private residence</v>
          </cell>
          <cell r="T1955" t="str">
            <v>SA</v>
          </cell>
          <cell r="U1955" t="str">
            <v>Harnett</v>
          </cell>
          <cell r="V1955" t="str">
            <v>Harnett</v>
          </cell>
          <cell r="W1955" t="str">
            <v>Harnett</v>
          </cell>
          <cell r="X1955" t="str">
            <v>Sandhills</v>
          </cell>
          <cell r="Y1955" t="str">
            <v>Sandhills Center</v>
          </cell>
          <cell r="AA1955" t="str">
            <v>SELF PAY</v>
          </cell>
          <cell r="AB1955" t="str">
            <v>SELF PAY</v>
          </cell>
          <cell r="AK1955" t="str">
            <v>Self</v>
          </cell>
          <cell r="AL1955">
            <v>49.704109589041096</v>
          </cell>
          <cell r="AM1955">
            <v>429</v>
          </cell>
          <cell r="AN1955">
            <v>0</v>
          </cell>
          <cell r="AO1955">
            <v>0</v>
          </cell>
          <cell r="AP1955" t="str">
            <v>.</v>
          </cell>
          <cell r="AQ1955" t="str">
            <v>.</v>
          </cell>
          <cell r="AR1955" t="str">
            <v>Not Seen</v>
          </cell>
          <cell r="AS1955">
            <v>0</v>
          </cell>
          <cell r="AT1955">
            <v>0</v>
          </cell>
          <cell r="AU1955">
            <v>1</v>
          </cell>
          <cell r="AV1955" t="b">
            <v>1</v>
          </cell>
          <cell r="AW1955" t="b">
            <v>1</v>
          </cell>
          <cell r="AX1955" t="b">
            <v>1</v>
          </cell>
          <cell r="AY1955" t="b">
            <v>0</v>
          </cell>
          <cell r="AZ1955">
            <v>0</v>
          </cell>
          <cell r="BA1955" t="b">
            <v>1</v>
          </cell>
          <cell r="BB1955" t="b">
            <v>1</v>
          </cell>
          <cell r="BC1955">
            <v>1</v>
          </cell>
        </row>
        <row r="1956">
          <cell r="A1956" t="str">
            <v>8</v>
          </cell>
          <cell r="B1956" t="str">
            <v>2011/03/03</v>
          </cell>
          <cell r="C1956" t="str">
            <v>2011/03/24</v>
          </cell>
          <cell r="D1956">
            <v>0</v>
          </cell>
          <cell r="E1956">
            <v>2309422</v>
          </cell>
          <cell r="F1956" t="str">
            <v>M</v>
          </cell>
          <cell r="G1956" t="str">
            <v>T</v>
          </cell>
          <cell r="H1956" t="str">
            <v>1979/03/10</v>
          </cell>
          <cell r="I1956" t="str">
            <v>ADATC</v>
          </cell>
          <cell r="J1956" t="str">
            <v>R. J. Blackley ADATC</v>
          </cell>
          <cell r="K1956" t="str">
            <v>947271960L</v>
          </cell>
          <cell r="L1956" t="str">
            <v>947271960L</v>
          </cell>
          <cell r="M1956" t="str">
            <v>1105870</v>
          </cell>
          <cell r="N1956" t="str">
            <v>C</v>
          </cell>
          <cell r="O1956" t="str">
            <v>308</v>
          </cell>
          <cell r="P1956" t="str">
            <v>Wake</v>
          </cell>
          <cell r="Q1956" t="str">
            <v>Program Completion ADATC only</v>
          </cell>
          <cell r="R1956" t="str">
            <v>Other outpatient and residential non state facilit</v>
          </cell>
          <cell r="S1956" t="str">
            <v>Residental facility excluding nursing homes(halfwa</v>
          </cell>
          <cell r="T1956" t="str">
            <v>SA</v>
          </cell>
          <cell r="U1956" t="str">
            <v>Wake</v>
          </cell>
          <cell r="V1956" t="str">
            <v>Wake</v>
          </cell>
          <cell r="W1956" t="str">
            <v>Wake</v>
          </cell>
          <cell r="X1956" t="str">
            <v>Five County</v>
          </cell>
          <cell r="Y1956" t="str">
            <v>Five County</v>
          </cell>
          <cell r="AA1956" t="str">
            <v>SELF PAY</v>
          </cell>
          <cell r="AB1956" t="str">
            <v>SELF PAY</v>
          </cell>
          <cell r="AK1956" t="str">
            <v>Self</v>
          </cell>
          <cell r="AL1956">
            <v>32.413698630136984</v>
          </cell>
          <cell r="AM1956">
            <v>1300</v>
          </cell>
          <cell r="AN1956">
            <v>0</v>
          </cell>
          <cell r="AO1956">
            <v>0</v>
          </cell>
          <cell r="AP1956" t="str">
            <v>.</v>
          </cell>
          <cell r="AQ1956" t="str">
            <v>.</v>
          </cell>
          <cell r="AR1956" t="str">
            <v>Not Seen</v>
          </cell>
          <cell r="AS1956">
            <v>0</v>
          </cell>
          <cell r="AT1956">
            <v>0</v>
          </cell>
          <cell r="AU1956">
            <v>0</v>
          </cell>
          <cell r="AV1956" t="b">
            <v>0</v>
          </cell>
          <cell r="AW1956" t="b">
            <v>1</v>
          </cell>
          <cell r="AX1956" t="b">
            <v>1</v>
          </cell>
          <cell r="AY1956" t="b">
            <v>0</v>
          </cell>
          <cell r="AZ1956">
            <v>1</v>
          </cell>
          <cell r="BA1956" t="b">
            <v>1</v>
          </cell>
          <cell r="BB1956" t="b">
            <v>1</v>
          </cell>
          <cell r="BC1956">
            <v>1</v>
          </cell>
        </row>
        <row r="1957">
          <cell r="A1957" t="str">
            <v>8</v>
          </cell>
          <cell r="B1957" t="str">
            <v>2011/03/03</v>
          </cell>
          <cell r="C1957" t="str">
            <v>2011/03/15</v>
          </cell>
          <cell r="D1957">
            <v>0</v>
          </cell>
          <cell r="E1957">
            <v>1727349</v>
          </cell>
          <cell r="F1957" t="str">
            <v>F</v>
          </cell>
          <cell r="G1957" t="str">
            <v>T</v>
          </cell>
          <cell r="H1957" t="str">
            <v>1984/11/23</v>
          </cell>
          <cell r="I1957" t="str">
            <v>ADATC</v>
          </cell>
          <cell r="J1957" t="str">
            <v>R. J. Blackley ADATC</v>
          </cell>
          <cell r="K1957" t="str">
            <v>946337503L</v>
          </cell>
          <cell r="M1957" t="str">
            <v>1105872</v>
          </cell>
          <cell r="N1957" t="str">
            <v>C</v>
          </cell>
          <cell r="O1957" t="str">
            <v>303</v>
          </cell>
          <cell r="P1957" t="str">
            <v>Sandhills</v>
          </cell>
          <cell r="Q1957" t="str">
            <v>Program Completion ADATC only</v>
          </cell>
          <cell r="R1957" t="str">
            <v>Other outpatient and residential non state facilit</v>
          </cell>
          <cell r="S1957" t="str">
            <v>Private residence</v>
          </cell>
          <cell r="T1957" t="str">
            <v>SA</v>
          </cell>
          <cell r="U1957" t="str">
            <v>Lee</v>
          </cell>
          <cell r="V1957" t="str">
            <v>Lee</v>
          </cell>
          <cell r="W1957" t="str">
            <v>Lee</v>
          </cell>
          <cell r="X1957" t="str">
            <v>Sandhills</v>
          </cell>
          <cell r="Y1957" t="str">
            <v>Sandhills Center</v>
          </cell>
          <cell r="AA1957" t="str">
            <v>SELF PAY</v>
          </cell>
          <cell r="AB1957" t="str">
            <v>SELF PAY</v>
          </cell>
          <cell r="AK1957" t="str">
            <v>Self</v>
          </cell>
          <cell r="AL1957">
            <v>26.701369863013699</v>
          </cell>
          <cell r="AM1957">
            <v>1163</v>
          </cell>
          <cell r="AN1957">
            <v>0</v>
          </cell>
          <cell r="AO1957">
            <v>0</v>
          </cell>
          <cell r="AP1957" t="str">
            <v>.</v>
          </cell>
          <cell r="AQ1957" t="str">
            <v>.</v>
          </cell>
          <cell r="AR1957" t="str">
            <v>Not Seen</v>
          </cell>
          <cell r="AS1957">
            <v>0</v>
          </cell>
          <cell r="AT1957">
            <v>0</v>
          </cell>
          <cell r="AU1957">
            <v>0</v>
          </cell>
          <cell r="AV1957" t="b">
            <v>0</v>
          </cell>
          <cell r="AW1957" t="b">
            <v>1</v>
          </cell>
          <cell r="AX1957" t="b">
            <v>1</v>
          </cell>
          <cell r="AY1957" t="b">
            <v>0</v>
          </cell>
          <cell r="AZ1957">
            <v>1</v>
          </cell>
          <cell r="BA1957" t="b">
            <v>1</v>
          </cell>
          <cell r="BB1957" t="b">
            <v>1</v>
          </cell>
          <cell r="BC1957">
            <v>1</v>
          </cell>
        </row>
        <row r="1958">
          <cell r="A1958" t="str">
            <v>0</v>
          </cell>
          <cell r="B1958" t="str">
            <v>2011/03/03</v>
          </cell>
          <cell r="C1958" t="str">
            <v>2011/03/13</v>
          </cell>
          <cell r="D1958">
            <v>0</v>
          </cell>
          <cell r="E1958">
            <v>2307974</v>
          </cell>
          <cell r="F1958" t="str">
            <v>M</v>
          </cell>
          <cell r="G1958" t="str">
            <v>T</v>
          </cell>
          <cell r="H1958" t="str">
            <v>1980/06/15</v>
          </cell>
          <cell r="I1958" t="str">
            <v>Psych Hospital</v>
          </cell>
          <cell r="J1958" t="str">
            <v>Central Regional Hospital</v>
          </cell>
          <cell r="K1958" t="str">
            <v>951820120K</v>
          </cell>
          <cell r="M1958" t="str">
            <v>1105873</v>
          </cell>
          <cell r="N1958" t="str">
            <v>OOS</v>
          </cell>
          <cell r="O1958" t="str">
            <v>OOS</v>
          </cell>
          <cell r="Q1958" t="str">
            <v>Direct to Outpatient Commitment</v>
          </cell>
          <cell r="R1958" t="str">
            <v>Other</v>
          </cell>
          <cell r="S1958" t="str">
            <v>Private residence</v>
          </cell>
          <cell r="T1958" t="str">
            <v>MH</v>
          </cell>
          <cell r="U1958" t="str">
            <v>Out of State</v>
          </cell>
          <cell r="V1958" t="str">
            <v>Out of State</v>
          </cell>
          <cell r="W1958" t="str">
            <v>Out of State</v>
          </cell>
          <cell r="Y1958" t="str">
            <v>Out of State</v>
          </cell>
          <cell r="AA1958" t="str">
            <v>SELF PAY</v>
          </cell>
          <cell r="AB1958" t="str">
            <v>SELF PAY</v>
          </cell>
          <cell r="AK1958" t="str">
            <v>Self</v>
          </cell>
          <cell r="AL1958">
            <v>31.145205479452056</v>
          </cell>
          <cell r="AM1958">
            <v>418</v>
          </cell>
          <cell r="AN1958">
            <v>0</v>
          </cell>
          <cell r="AO1958">
            <v>0</v>
          </cell>
          <cell r="AP1958" t="str">
            <v>.</v>
          </cell>
          <cell r="AQ1958" t="str">
            <v>.</v>
          </cell>
          <cell r="AR1958" t="str">
            <v>Not Seen</v>
          </cell>
          <cell r="AS1958">
            <v>0</v>
          </cell>
          <cell r="AT1958">
            <v>0</v>
          </cell>
          <cell r="AU1958">
            <v>1</v>
          </cell>
          <cell r="AV1958" t="b">
            <v>1</v>
          </cell>
          <cell r="AW1958" t="b">
            <v>1</v>
          </cell>
          <cell r="AX1958" t="b">
            <v>1</v>
          </cell>
          <cell r="AY1958" t="b">
            <v>0</v>
          </cell>
          <cell r="AZ1958">
            <v>0</v>
          </cell>
          <cell r="BA1958" t="b">
            <v>1</v>
          </cell>
          <cell r="BB1958" t="b">
            <v>1</v>
          </cell>
          <cell r="BC1958">
            <v>1</v>
          </cell>
        </row>
        <row r="1959">
          <cell r="A1959" t="str">
            <v>0</v>
          </cell>
          <cell r="B1959" t="str">
            <v>2011/03/03</v>
          </cell>
          <cell r="C1959" t="str">
            <v>2011/03/21</v>
          </cell>
          <cell r="D1959">
            <v>0</v>
          </cell>
          <cell r="E1959">
            <v>2309423</v>
          </cell>
          <cell r="F1959" t="str">
            <v>M</v>
          </cell>
          <cell r="G1959" t="str">
            <v>T</v>
          </cell>
          <cell r="H1959" t="str">
            <v>1967/04/13</v>
          </cell>
          <cell r="I1959" t="str">
            <v>Psych Hospital</v>
          </cell>
          <cell r="J1959" t="str">
            <v>Central Regional Hospital</v>
          </cell>
          <cell r="K1959" t="str">
            <v>951821885O</v>
          </cell>
          <cell r="M1959" t="str">
            <v>1105874</v>
          </cell>
          <cell r="N1959" t="str">
            <v>OOS</v>
          </cell>
          <cell r="O1959" t="str">
            <v>OOS</v>
          </cell>
          <cell r="Q1959" t="str">
            <v>Direct with Approval</v>
          </cell>
          <cell r="R1959" t="str">
            <v>Other outpatient and residential non state facilit</v>
          </cell>
          <cell r="S1959" t="str">
            <v>Other independent (rooming house dormitory barrack</v>
          </cell>
          <cell r="T1959" t="str">
            <v>MH</v>
          </cell>
          <cell r="U1959" t="str">
            <v>Out of State</v>
          </cell>
          <cell r="V1959" t="str">
            <v>Out of State</v>
          </cell>
          <cell r="W1959" t="str">
            <v>Forsyth</v>
          </cell>
          <cell r="X1959" t="str">
            <v>CenterPoint</v>
          </cell>
          <cell r="Y1959" t="str">
            <v>CenterPoint Human Services</v>
          </cell>
          <cell r="AA1959" t="str">
            <v>SELF PAY</v>
          </cell>
          <cell r="AB1959" t="str">
            <v>SELF PAY</v>
          </cell>
          <cell r="AK1959" t="str">
            <v>Self</v>
          </cell>
          <cell r="AL1959">
            <v>44.328767123287669</v>
          </cell>
          <cell r="AM1959">
            <v>430</v>
          </cell>
          <cell r="AN1959">
            <v>0</v>
          </cell>
          <cell r="AO1959">
            <v>0</v>
          </cell>
          <cell r="AP1959" t="str">
            <v>.</v>
          </cell>
          <cell r="AQ1959" t="str">
            <v>.</v>
          </cell>
          <cell r="AR1959" t="str">
            <v>Not Seen</v>
          </cell>
          <cell r="AS1959">
            <v>0</v>
          </cell>
          <cell r="AT1959">
            <v>0</v>
          </cell>
          <cell r="AU1959">
            <v>1</v>
          </cell>
          <cell r="AV1959" t="b">
            <v>1</v>
          </cell>
          <cell r="AW1959" t="b">
            <v>1</v>
          </cell>
          <cell r="AX1959" t="b">
            <v>1</v>
          </cell>
          <cell r="AY1959" t="b">
            <v>0</v>
          </cell>
          <cell r="AZ1959">
            <v>0</v>
          </cell>
          <cell r="BA1959" t="b">
            <v>1</v>
          </cell>
          <cell r="BB1959" t="b">
            <v>1</v>
          </cell>
          <cell r="BC1959">
            <v>1</v>
          </cell>
        </row>
        <row r="1960">
          <cell r="A1960" t="str">
            <v>0</v>
          </cell>
          <cell r="B1960" t="str">
            <v>2011/03/03</v>
          </cell>
          <cell r="C1960" t="str">
            <v>2011/03/17</v>
          </cell>
          <cell r="D1960">
            <v>0</v>
          </cell>
          <cell r="E1960">
            <v>2308024</v>
          </cell>
          <cell r="F1960" t="str">
            <v>F</v>
          </cell>
          <cell r="G1960" t="str">
            <v>T</v>
          </cell>
          <cell r="H1960" t="str">
            <v>1971/07/03</v>
          </cell>
          <cell r="I1960" t="str">
            <v>Psych Hospital</v>
          </cell>
          <cell r="J1960" t="str">
            <v>Central Regional Hospital</v>
          </cell>
          <cell r="K1960" t="str">
            <v>949196191S</v>
          </cell>
          <cell r="L1960" t="str">
            <v>949196191S</v>
          </cell>
          <cell r="M1960" t="str">
            <v>1105875</v>
          </cell>
          <cell r="N1960" t="str">
            <v>C</v>
          </cell>
          <cell r="O1960" t="str">
            <v>308</v>
          </cell>
          <cell r="P1960" t="str">
            <v>Wake</v>
          </cell>
          <cell r="Q1960" t="str">
            <v>Direct to Outpatient Commitment</v>
          </cell>
          <cell r="R1960" t="str">
            <v>Other outpatient and residential non state facilit</v>
          </cell>
          <cell r="S1960" t="str">
            <v>Private residence</v>
          </cell>
          <cell r="T1960" t="str">
            <v>MH</v>
          </cell>
          <cell r="U1960" t="str">
            <v>Wake</v>
          </cell>
          <cell r="V1960" t="str">
            <v>Wake</v>
          </cell>
          <cell r="W1960" t="str">
            <v>Wake</v>
          </cell>
          <cell r="X1960" t="str">
            <v>Wake</v>
          </cell>
          <cell r="Y1960" t="str">
            <v>Wake</v>
          </cell>
          <cell r="AA1960" t="str">
            <v>UNITED HEALTHCARE # 2</v>
          </cell>
          <cell r="AB1960" t="str">
            <v>HMO</v>
          </cell>
          <cell r="AC1960" t="str">
            <v>SELF PAY</v>
          </cell>
          <cell r="AD1960" t="str">
            <v>SELF PAY</v>
          </cell>
          <cell r="AE1960" t="str">
            <v>MEDICAID(NC)</v>
          </cell>
          <cell r="AF1960" t="str">
            <v>MEDICAID</v>
          </cell>
          <cell r="AK1960" t="str">
            <v>Medicaid</v>
          </cell>
          <cell r="AL1960">
            <v>40.104109589041094</v>
          </cell>
          <cell r="AM1960">
            <v>419</v>
          </cell>
          <cell r="AN1960">
            <v>0</v>
          </cell>
          <cell r="AO1960">
            <v>0</v>
          </cell>
          <cell r="AP1960" t="str">
            <v>.</v>
          </cell>
          <cell r="AQ1960" t="str">
            <v>.</v>
          </cell>
          <cell r="AR1960" t="str">
            <v>Not Seen</v>
          </cell>
          <cell r="AS1960">
            <v>0</v>
          </cell>
          <cell r="AT1960">
            <v>0</v>
          </cell>
          <cell r="AU1960">
            <v>1</v>
          </cell>
          <cell r="AV1960" t="b">
            <v>1</v>
          </cell>
          <cell r="AW1960" t="b">
            <v>1</v>
          </cell>
          <cell r="AX1960" t="b">
            <v>1</v>
          </cell>
          <cell r="AY1960" t="b">
            <v>0</v>
          </cell>
          <cell r="AZ1960">
            <v>0</v>
          </cell>
          <cell r="BA1960" t="b">
            <v>1</v>
          </cell>
          <cell r="BB1960" t="b">
            <v>1</v>
          </cell>
          <cell r="BC1960">
            <v>1</v>
          </cell>
        </row>
        <row r="1961">
          <cell r="A1961" t="str">
            <v>0</v>
          </cell>
          <cell r="B1961" t="str">
            <v>2011/03/04</v>
          </cell>
          <cell r="C1961" t="str">
            <v>2011/03/22</v>
          </cell>
          <cell r="D1961">
            <v>0</v>
          </cell>
          <cell r="E1961">
            <v>2091877</v>
          </cell>
          <cell r="F1961" t="str">
            <v>M</v>
          </cell>
          <cell r="G1961" t="str">
            <v>T</v>
          </cell>
          <cell r="H1961" t="str">
            <v>1990/04/05</v>
          </cell>
          <cell r="I1961" t="str">
            <v>Psych Hospital</v>
          </cell>
          <cell r="J1961" t="str">
            <v>Central Regional Hospital</v>
          </cell>
          <cell r="K1961" t="str">
            <v>950152240R</v>
          </cell>
          <cell r="M1961" t="str">
            <v>1105876</v>
          </cell>
          <cell r="N1961" t="str">
            <v>C</v>
          </cell>
          <cell r="O1961" t="str">
            <v>204</v>
          </cell>
          <cell r="P1961" t="str">
            <v>Guilford</v>
          </cell>
          <cell r="Q1961" t="str">
            <v>Direct to Outpatient Commitment</v>
          </cell>
          <cell r="R1961" t="str">
            <v>Other outpatient and residential non state facilit</v>
          </cell>
          <cell r="S1961" t="str">
            <v>Private residence</v>
          </cell>
          <cell r="T1961" t="str">
            <v>MH</v>
          </cell>
          <cell r="U1961" t="str">
            <v>Guilford</v>
          </cell>
          <cell r="V1961" t="str">
            <v>Guilford</v>
          </cell>
          <cell r="W1961" t="str">
            <v>Guilford</v>
          </cell>
          <cell r="X1961" t="str">
            <v>Guilford</v>
          </cell>
          <cell r="Y1961" t="str">
            <v>Guilford Center</v>
          </cell>
          <cell r="AA1961" t="str">
            <v>SELF PAY</v>
          </cell>
          <cell r="AB1961" t="str">
            <v>SELF PAY</v>
          </cell>
          <cell r="AK1961" t="str">
            <v>Self</v>
          </cell>
          <cell r="AL1961">
            <v>21.334246575342465</v>
          </cell>
          <cell r="AM1961">
            <v>276</v>
          </cell>
          <cell r="AN1961">
            <v>1</v>
          </cell>
          <cell r="AO1961">
            <v>1</v>
          </cell>
          <cell r="AP1961">
            <v>20110322</v>
          </cell>
          <cell r="AQ1961">
            <v>0</v>
          </cell>
          <cell r="AR1961" t="str">
            <v>0-7 Days</v>
          </cell>
          <cell r="AS1961">
            <v>0</v>
          </cell>
          <cell r="AT1961">
            <v>0</v>
          </cell>
          <cell r="AU1961">
            <v>1</v>
          </cell>
          <cell r="AV1961" t="b">
            <v>1</v>
          </cell>
          <cell r="AW1961" t="b">
            <v>1</v>
          </cell>
          <cell r="AX1961" t="b">
            <v>1</v>
          </cell>
          <cell r="AY1961" t="b">
            <v>0</v>
          </cell>
          <cell r="AZ1961">
            <v>0</v>
          </cell>
          <cell r="BA1961" t="b">
            <v>1</v>
          </cell>
          <cell r="BB1961" t="b">
            <v>1</v>
          </cell>
          <cell r="BC1961">
            <v>1</v>
          </cell>
        </row>
        <row r="1962">
          <cell r="A1962" t="str">
            <v>1</v>
          </cell>
          <cell r="B1962" t="str">
            <v>2011/03/04</v>
          </cell>
          <cell r="C1962" t="str">
            <v>2011/03/10</v>
          </cell>
          <cell r="D1962">
            <v>0</v>
          </cell>
          <cell r="E1962">
            <v>2309425</v>
          </cell>
          <cell r="F1962" t="str">
            <v>M</v>
          </cell>
          <cell r="G1962" t="str">
            <v>T</v>
          </cell>
          <cell r="H1962" t="str">
            <v>1994/06/05</v>
          </cell>
          <cell r="I1962" t="str">
            <v>Psych Hospital</v>
          </cell>
          <cell r="J1962" t="str">
            <v>Cherry</v>
          </cell>
          <cell r="K1962" t="str">
            <v>901132342O</v>
          </cell>
          <cell r="L1962" t="str">
            <v>901132342O</v>
          </cell>
          <cell r="M1962" t="str">
            <v>1105877</v>
          </cell>
          <cell r="N1962" t="str">
            <v>East</v>
          </cell>
          <cell r="O1962" t="str">
            <v>307</v>
          </cell>
          <cell r="P1962" t="str">
            <v>Johnston</v>
          </cell>
          <cell r="Q1962" t="str">
            <v>Direct to Outpatient Commitment</v>
          </cell>
          <cell r="R1962" t="str">
            <v>Other outpatient and residential non state facilit</v>
          </cell>
          <cell r="S1962" t="str">
            <v>Private residence</v>
          </cell>
          <cell r="T1962" t="str">
            <v>MH</v>
          </cell>
          <cell r="U1962" t="str">
            <v>Johnston</v>
          </cell>
          <cell r="V1962" t="str">
            <v>Johnston</v>
          </cell>
          <cell r="W1962" t="str">
            <v>Johnston</v>
          </cell>
          <cell r="X1962" t="str">
            <v>Johnston</v>
          </cell>
          <cell r="Y1962" t="str">
            <v>Johnston</v>
          </cell>
          <cell r="AA1962" t="str">
            <v>MEDICAID(NC)</v>
          </cell>
          <cell r="AB1962" t="str">
            <v>MEDICAID</v>
          </cell>
          <cell r="AC1962" t="str">
            <v>SELF PAY</v>
          </cell>
          <cell r="AD1962" t="str">
            <v>SELF PAY</v>
          </cell>
          <cell r="AK1962" t="str">
            <v>Medicaid</v>
          </cell>
          <cell r="AL1962">
            <v>17.164383561643834</v>
          </cell>
          <cell r="AM1962">
            <v>744</v>
          </cell>
          <cell r="AN1962">
            <v>1</v>
          </cell>
          <cell r="AO1962">
            <v>1</v>
          </cell>
          <cell r="AP1962">
            <v>20110310</v>
          </cell>
          <cell r="AQ1962">
            <v>0</v>
          </cell>
          <cell r="AR1962" t="str">
            <v>0-7 Days</v>
          </cell>
          <cell r="AS1962">
            <v>0</v>
          </cell>
          <cell r="AT1962">
            <v>0</v>
          </cell>
          <cell r="AU1962">
            <v>1</v>
          </cell>
          <cell r="AV1962" t="b">
            <v>1</v>
          </cell>
          <cell r="AW1962" t="b">
            <v>1</v>
          </cell>
          <cell r="AX1962" t="b">
            <v>1</v>
          </cell>
          <cell r="AY1962" t="b">
            <v>0</v>
          </cell>
          <cell r="AZ1962">
            <v>0</v>
          </cell>
          <cell r="BA1962" t="b">
            <v>1</v>
          </cell>
          <cell r="BB1962" t="b">
            <v>1</v>
          </cell>
          <cell r="BC1962">
            <v>1</v>
          </cell>
        </row>
        <row r="1963">
          <cell r="A1963" t="str">
            <v>Q</v>
          </cell>
          <cell r="B1963" t="str">
            <v>2011/03/04</v>
          </cell>
          <cell r="C1963" t="str">
            <v>2011/03/24</v>
          </cell>
          <cell r="D1963">
            <v>0</v>
          </cell>
          <cell r="E1963">
            <v>18641</v>
          </cell>
          <cell r="F1963" t="str">
            <v>F</v>
          </cell>
          <cell r="G1963" t="str">
            <v>T</v>
          </cell>
          <cell r="H1963" t="str">
            <v>1969/09/05</v>
          </cell>
          <cell r="I1963" t="str">
            <v>ADATC</v>
          </cell>
          <cell r="J1963" t="str">
            <v>W.B. Jones ADATC</v>
          </cell>
          <cell r="K1963" t="str">
            <v>900354461L</v>
          </cell>
          <cell r="L1963" t="str">
            <v>900354461L</v>
          </cell>
          <cell r="M1963" t="str">
            <v>1105878</v>
          </cell>
          <cell r="N1963" t="str">
            <v>East</v>
          </cell>
          <cell r="O1963" t="str">
            <v>407</v>
          </cell>
          <cell r="P1963" t="str">
            <v>ECBH</v>
          </cell>
          <cell r="Q1963" t="str">
            <v>Program Completion ADATC only</v>
          </cell>
          <cell r="R1963" t="str">
            <v>Other outpatient and residential non state facilit</v>
          </cell>
          <cell r="S1963" t="str">
            <v>Private residence</v>
          </cell>
          <cell r="T1963" t="str">
            <v>SA</v>
          </cell>
          <cell r="U1963" t="str">
            <v>Craven</v>
          </cell>
          <cell r="V1963" t="str">
            <v>Craven</v>
          </cell>
          <cell r="W1963" t="str">
            <v>Craven</v>
          </cell>
          <cell r="X1963" t="str">
            <v>ECBH</v>
          </cell>
          <cell r="Y1963" t="str">
            <v>East Carolina Behavioral Health</v>
          </cell>
          <cell r="AA1963" t="str">
            <v>SELF PAY</v>
          </cell>
          <cell r="AB1963" t="str">
            <v>SELF PAY</v>
          </cell>
          <cell r="AC1963" t="str">
            <v>MEDICAID(NC)</v>
          </cell>
          <cell r="AD1963" t="str">
            <v>MEDICAID</v>
          </cell>
          <cell r="AK1963" t="str">
            <v>Medicaid</v>
          </cell>
          <cell r="AL1963">
            <v>41.92876712328767</v>
          </cell>
          <cell r="AM1963">
            <v>1699</v>
          </cell>
          <cell r="AN1963">
            <v>1</v>
          </cell>
          <cell r="AO1963">
            <v>1</v>
          </cell>
          <cell r="AP1963">
            <v>20110329</v>
          </cell>
          <cell r="AQ1963">
            <v>5</v>
          </cell>
          <cell r="AR1963" t="str">
            <v>0-7 Days</v>
          </cell>
          <cell r="AS1963">
            <v>0</v>
          </cell>
          <cell r="AT1963">
            <v>0</v>
          </cell>
          <cell r="AU1963">
            <v>0</v>
          </cell>
          <cell r="AV1963" t="b">
            <v>0</v>
          </cell>
          <cell r="AW1963" t="b">
            <v>1</v>
          </cell>
          <cell r="AX1963" t="b">
            <v>1</v>
          </cell>
          <cell r="AY1963" t="b">
            <v>0</v>
          </cell>
          <cell r="AZ1963">
            <v>1</v>
          </cell>
          <cell r="BA1963" t="b">
            <v>1</v>
          </cell>
          <cell r="BB1963" t="b">
            <v>1</v>
          </cell>
          <cell r="BC1963">
            <v>1</v>
          </cell>
        </row>
        <row r="1964">
          <cell r="A1964" t="str">
            <v>Q</v>
          </cell>
          <cell r="B1964" t="str">
            <v>2011/03/04</v>
          </cell>
          <cell r="C1964" t="str">
            <v>2011/03/23</v>
          </cell>
          <cell r="D1964">
            <v>0</v>
          </cell>
          <cell r="E1964">
            <v>570375</v>
          </cell>
          <cell r="F1964" t="str">
            <v>M</v>
          </cell>
          <cell r="G1964" t="str">
            <v>T</v>
          </cell>
          <cell r="H1964" t="str">
            <v>1964/08/03</v>
          </cell>
          <cell r="I1964" t="str">
            <v>ADATC</v>
          </cell>
          <cell r="J1964" t="str">
            <v>W.B. Jones ADATC</v>
          </cell>
          <cell r="K1964" t="str">
            <v>951727287L</v>
          </cell>
          <cell r="M1964" t="str">
            <v>1105879</v>
          </cell>
          <cell r="N1964" t="str">
            <v>East</v>
          </cell>
          <cell r="O1964" t="str">
            <v>407</v>
          </cell>
          <cell r="P1964" t="str">
            <v>ECBH</v>
          </cell>
          <cell r="Q1964" t="str">
            <v>Program Completion ADATC only</v>
          </cell>
          <cell r="R1964" t="str">
            <v>Other outpatient and residential non state facilit</v>
          </cell>
          <cell r="S1964" t="str">
            <v>Private residence</v>
          </cell>
          <cell r="T1964" t="str">
            <v>SA</v>
          </cell>
          <cell r="U1964" t="str">
            <v>Pitt</v>
          </cell>
          <cell r="V1964" t="str">
            <v>Pitt</v>
          </cell>
          <cell r="W1964" t="str">
            <v>Greene</v>
          </cell>
          <cell r="X1964" t="str">
            <v>ECBH</v>
          </cell>
          <cell r="Y1964" t="str">
            <v>East Carolina Behavioral Health</v>
          </cell>
          <cell r="AA1964" t="str">
            <v>SELF PAY</v>
          </cell>
          <cell r="AB1964" t="str">
            <v>SELF PAY</v>
          </cell>
          <cell r="AK1964" t="str">
            <v>Self</v>
          </cell>
          <cell r="AL1964">
            <v>47.021917808219179</v>
          </cell>
          <cell r="AM1964">
            <v>1754</v>
          </cell>
          <cell r="AN1964">
            <v>1</v>
          </cell>
          <cell r="AO1964">
            <v>1</v>
          </cell>
          <cell r="AP1964">
            <v>20110401</v>
          </cell>
          <cell r="AQ1964">
            <v>9</v>
          </cell>
          <cell r="AR1964" t="str">
            <v>8-30 Days</v>
          </cell>
          <cell r="AS1964">
            <v>0</v>
          </cell>
          <cell r="AT1964">
            <v>0</v>
          </cell>
          <cell r="AU1964">
            <v>0</v>
          </cell>
          <cell r="AV1964" t="b">
            <v>0</v>
          </cell>
          <cell r="AW1964" t="b">
            <v>1</v>
          </cell>
          <cell r="AX1964" t="b">
            <v>1</v>
          </cell>
          <cell r="AY1964" t="b">
            <v>0</v>
          </cell>
          <cell r="AZ1964">
            <v>1</v>
          </cell>
          <cell r="BA1964" t="b">
            <v>1</v>
          </cell>
          <cell r="BB1964" t="b">
            <v>1</v>
          </cell>
          <cell r="BC1964">
            <v>1</v>
          </cell>
        </row>
        <row r="1965">
          <cell r="A1965" t="str">
            <v>Q</v>
          </cell>
          <cell r="B1965" t="str">
            <v>2011/03/04</v>
          </cell>
          <cell r="C1965" t="str">
            <v>2011/03/10</v>
          </cell>
          <cell r="D1965">
            <v>0</v>
          </cell>
          <cell r="E1965">
            <v>2309426</v>
          </cell>
          <cell r="F1965" t="str">
            <v>M</v>
          </cell>
          <cell r="G1965" t="str">
            <v>T</v>
          </cell>
          <cell r="H1965" t="str">
            <v>1986/05/20</v>
          </cell>
          <cell r="I1965" t="str">
            <v>ADATC</v>
          </cell>
          <cell r="J1965" t="str">
            <v>W.B. Jones ADATC</v>
          </cell>
          <cell r="K1965" t="str">
            <v>947697490R</v>
          </cell>
          <cell r="M1965" t="str">
            <v>1105880</v>
          </cell>
          <cell r="N1965" t="str">
            <v>East</v>
          </cell>
          <cell r="O1965" t="str">
            <v>405</v>
          </cell>
          <cell r="P1965" t="str">
            <v>Beacon Center</v>
          </cell>
          <cell r="Q1965" t="str">
            <v>Program Completion ADATC only</v>
          </cell>
          <cell r="R1965" t="str">
            <v>Other outpatient and residential non state facilit</v>
          </cell>
          <cell r="S1965" t="str">
            <v>Private residence</v>
          </cell>
          <cell r="T1965" t="str">
            <v>SA</v>
          </cell>
          <cell r="U1965" t="str">
            <v>Nash</v>
          </cell>
          <cell r="V1965" t="str">
            <v>Nash</v>
          </cell>
          <cell r="W1965" t="str">
            <v>Nash</v>
          </cell>
          <cell r="X1965" t="str">
            <v>Beacon Center</v>
          </cell>
          <cell r="Y1965" t="str">
            <v>Beacon Center</v>
          </cell>
          <cell r="AA1965" t="str">
            <v>BCBS OF TENNESSEE</v>
          </cell>
          <cell r="AB1965" t="str">
            <v>BLUE CROSS</v>
          </cell>
          <cell r="AC1965" t="str">
            <v>SELF PAY</v>
          </cell>
          <cell r="AD1965" t="str">
            <v>SELF PAY</v>
          </cell>
          <cell r="AK1965" t="str">
            <v>Private</v>
          </cell>
          <cell r="AL1965">
            <v>25.213698630136985</v>
          </cell>
          <cell r="AM1965">
            <v>2100</v>
          </cell>
          <cell r="AN1965">
            <v>0</v>
          </cell>
          <cell r="AO1965">
            <v>0</v>
          </cell>
          <cell r="AP1965" t="str">
            <v>.</v>
          </cell>
          <cell r="AQ1965" t="str">
            <v>.</v>
          </cell>
          <cell r="AR1965" t="str">
            <v>Not Seen</v>
          </cell>
          <cell r="AS1965">
            <v>0</v>
          </cell>
          <cell r="AT1965">
            <v>0</v>
          </cell>
          <cell r="AU1965">
            <v>0</v>
          </cell>
          <cell r="AV1965" t="b">
            <v>0</v>
          </cell>
          <cell r="AW1965" t="b">
            <v>1</v>
          </cell>
          <cell r="AX1965" t="b">
            <v>1</v>
          </cell>
          <cell r="AY1965" t="b">
            <v>0</v>
          </cell>
          <cell r="AZ1965">
            <v>1</v>
          </cell>
          <cell r="BA1965" t="b">
            <v>1</v>
          </cell>
          <cell r="BB1965" t="b">
            <v>1</v>
          </cell>
          <cell r="BC1965">
            <v>1</v>
          </cell>
        </row>
        <row r="1966">
          <cell r="A1966" t="str">
            <v>Q</v>
          </cell>
          <cell r="B1966" t="str">
            <v>2011/03/16</v>
          </cell>
          <cell r="C1966" t="str">
            <v>2011/03/29</v>
          </cell>
          <cell r="D1966">
            <v>0</v>
          </cell>
          <cell r="E1966">
            <v>2208150</v>
          </cell>
          <cell r="F1966" t="str">
            <v>M</v>
          </cell>
          <cell r="G1966" t="str">
            <v>T</v>
          </cell>
          <cell r="H1966" t="str">
            <v>1972/11/01</v>
          </cell>
          <cell r="I1966" t="str">
            <v>ADATC</v>
          </cell>
          <cell r="J1966" t="str">
            <v>W.B. Jones ADATC</v>
          </cell>
          <cell r="K1966" t="str">
            <v>945535895Q</v>
          </cell>
          <cell r="L1966" t="str">
            <v>945535895Q</v>
          </cell>
          <cell r="M1966" t="str">
            <v>1105881</v>
          </cell>
          <cell r="N1966" t="str">
            <v>East</v>
          </cell>
          <cell r="O1966" t="str">
            <v>304</v>
          </cell>
          <cell r="P1966" t="str">
            <v>Southeastern Regional</v>
          </cell>
          <cell r="Q1966" t="str">
            <v>Program Completion ADATC only</v>
          </cell>
          <cell r="R1966" t="str">
            <v>Other outpatient and residential non state facilit</v>
          </cell>
          <cell r="S1966" t="str">
            <v>Private residence</v>
          </cell>
          <cell r="T1966" t="str">
            <v>SA</v>
          </cell>
          <cell r="U1966" t="str">
            <v>Robeson</v>
          </cell>
          <cell r="V1966" t="str">
            <v>Robeson</v>
          </cell>
          <cell r="W1966" t="str">
            <v>Robeson</v>
          </cell>
          <cell r="X1966" t="str">
            <v>Southeastern Regional</v>
          </cell>
          <cell r="Y1966" t="str">
            <v>Southeastern Regional</v>
          </cell>
          <cell r="AA1966" t="str">
            <v>SELF PAY</v>
          </cell>
          <cell r="AB1966" t="str">
            <v>SELF PAY</v>
          </cell>
          <cell r="AC1966" t="str">
            <v>MEDICAID(NC)</v>
          </cell>
          <cell r="AD1966" t="str">
            <v>MEDICAID</v>
          </cell>
          <cell r="AK1966" t="str">
            <v>Medicaid</v>
          </cell>
          <cell r="AL1966">
            <v>38.769863013698632</v>
          </cell>
          <cell r="AM1966">
            <v>1951</v>
          </cell>
          <cell r="AN1966">
            <v>0</v>
          </cell>
          <cell r="AO1966">
            <v>0</v>
          </cell>
          <cell r="AP1966" t="str">
            <v>.</v>
          </cell>
          <cell r="AQ1966" t="str">
            <v>.</v>
          </cell>
          <cell r="AR1966" t="str">
            <v>Not Seen</v>
          </cell>
          <cell r="AS1966">
            <v>0</v>
          </cell>
          <cell r="AT1966">
            <v>0</v>
          </cell>
          <cell r="AU1966">
            <v>0</v>
          </cell>
          <cell r="AV1966" t="b">
            <v>0</v>
          </cell>
          <cell r="AW1966" t="b">
            <v>1</v>
          </cell>
          <cell r="AX1966" t="b">
            <v>1</v>
          </cell>
          <cell r="AY1966" t="b">
            <v>0</v>
          </cell>
          <cell r="AZ1966">
            <v>1</v>
          </cell>
          <cell r="BA1966" t="b">
            <v>1</v>
          </cell>
          <cell r="BB1966" t="b">
            <v>1</v>
          </cell>
          <cell r="BC1966">
            <v>1</v>
          </cell>
        </row>
        <row r="1967">
          <cell r="A1967" t="str">
            <v>H</v>
          </cell>
          <cell r="B1967" t="str">
            <v>2011/03/04</v>
          </cell>
          <cell r="C1967" t="str">
            <v>2011/03/23</v>
          </cell>
          <cell r="D1967">
            <v>0</v>
          </cell>
          <cell r="E1967">
            <v>2309427</v>
          </cell>
          <cell r="F1967" t="str">
            <v>M</v>
          </cell>
          <cell r="G1967" t="str">
            <v>T</v>
          </cell>
          <cell r="H1967" t="str">
            <v>1984/10/21</v>
          </cell>
          <cell r="I1967" t="str">
            <v>ADATC</v>
          </cell>
          <cell r="J1967" t="str">
            <v>J F Keith ADATC</v>
          </cell>
          <cell r="K1967" t="str">
            <v>900816471K</v>
          </cell>
          <cell r="M1967" t="str">
            <v>1105882</v>
          </cell>
          <cell r="N1967" t="str">
            <v>West</v>
          </cell>
          <cell r="O1967" t="str">
            <v>113</v>
          </cell>
          <cell r="P1967" t="str">
            <v>Western Highlands</v>
          </cell>
          <cell r="Q1967" t="str">
            <v>Program Completion ADATC only</v>
          </cell>
          <cell r="R1967" t="str">
            <v>Other outpatient and residential non state facilit</v>
          </cell>
          <cell r="S1967" t="str">
            <v>Residental facility excluding nursing homes(halfwa</v>
          </cell>
          <cell r="T1967" t="str">
            <v>SA</v>
          </cell>
          <cell r="U1967" t="str">
            <v>Henderson</v>
          </cell>
          <cell r="V1967" t="str">
            <v>Henderson</v>
          </cell>
          <cell r="W1967" t="str">
            <v>Buncombe</v>
          </cell>
          <cell r="Y1967" t="str">
            <v>Western Highlands</v>
          </cell>
          <cell r="AA1967" t="str">
            <v>SELF PAY</v>
          </cell>
          <cell r="AB1967" t="str">
            <v>SELF PAY</v>
          </cell>
          <cell r="AK1967" t="str">
            <v>Self</v>
          </cell>
          <cell r="AL1967">
            <v>26.791780821917808</v>
          </cell>
          <cell r="AM1967">
            <v>1678</v>
          </cell>
          <cell r="AN1967">
            <v>1</v>
          </cell>
          <cell r="AO1967">
            <v>1</v>
          </cell>
          <cell r="AP1967">
            <v>20110323</v>
          </cell>
          <cell r="AQ1967">
            <v>0</v>
          </cell>
          <cell r="AR1967" t="str">
            <v>0-7 Days</v>
          </cell>
          <cell r="AS1967">
            <v>0</v>
          </cell>
          <cell r="AT1967">
            <v>0</v>
          </cell>
          <cell r="AU1967">
            <v>0</v>
          </cell>
          <cell r="AV1967" t="b">
            <v>0</v>
          </cell>
          <cell r="AW1967" t="b">
            <v>1</v>
          </cell>
          <cell r="AX1967" t="b">
            <v>1</v>
          </cell>
          <cell r="AY1967" t="b">
            <v>0</v>
          </cell>
          <cell r="AZ1967">
            <v>1</v>
          </cell>
          <cell r="BA1967" t="b">
            <v>1</v>
          </cell>
          <cell r="BB1967" t="b">
            <v>1</v>
          </cell>
          <cell r="BC1967">
            <v>1</v>
          </cell>
        </row>
        <row r="1968">
          <cell r="A1968" t="str">
            <v>Q</v>
          </cell>
          <cell r="B1968" t="str">
            <v>2011/03/18</v>
          </cell>
          <cell r="C1968" t="str">
            <v>2011/03/23</v>
          </cell>
          <cell r="D1968">
            <v>0</v>
          </cell>
          <cell r="E1968">
            <v>2318896</v>
          </cell>
          <cell r="F1968" t="str">
            <v>F</v>
          </cell>
          <cell r="G1968" t="str">
            <v>T</v>
          </cell>
          <cell r="H1968" t="str">
            <v>1978/03/30</v>
          </cell>
          <cell r="I1968" t="str">
            <v>ADATC</v>
          </cell>
          <cell r="J1968" t="str">
            <v>W.B. Jones ADATC</v>
          </cell>
          <cell r="K1968" t="str">
            <v>901466118P</v>
          </cell>
          <cell r="L1968" t="str">
            <v>901466118P</v>
          </cell>
          <cell r="M1968" t="str">
            <v>1105883</v>
          </cell>
          <cell r="N1968" t="str">
            <v>East</v>
          </cell>
          <cell r="O1968" t="str">
            <v>412</v>
          </cell>
          <cell r="P1968" t="str">
            <v>Albemarle</v>
          </cell>
          <cell r="Q1968" t="str">
            <v>Program Completion ADATC only</v>
          </cell>
          <cell r="R1968" t="str">
            <v>Other outpatient and residential non state facilit</v>
          </cell>
          <cell r="S1968" t="str">
            <v>Private residence</v>
          </cell>
          <cell r="T1968" t="str">
            <v>SA</v>
          </cell>
          <cell r="U1968" t="str">
            <v>Chowan</v>
          </cell>
          <cell r="V1968" t="str">
            <v>Chowan</v>
          </cell>
          <cell r="W1968" t="str">
            <v>Chowan</v>
          </cell>
          <cell r="X1968" t="str">
            <v>ECBH</v>
          </cell>
          <cell r="Y1968" t="str">
            <v>East Carolina Behavioral Health</v>
          </cell>
          <cell r="AA1968" t="str">
            <v>SELF PAY</v>
          </cell>
          <cell r="AB1968" t="str">
            <v>SELF PAY</v>
          </cell>
          <cell r="AC1968" t="str">
            <v>MEDICAID(NC)</v>
          </cell>
          <cell r="AD1968" t="str">
            <v>MEDICAID</v>
          </cell>
          <cell r="AK1968" t="str">
            <v>Medicaid</v>
          </cell>
          <cell r="AL1968">
            <v>33.358904109589041</v>
          </cell>
          <cell r="AM1968">
            <v>2119</v>
          </cell>
          <cell r="AN1968">
            <v>1</v>
          </cell>
          <cell r="AO1968">
            <v>1</v>
          </cell>
          <cell r="AP1968">
            <v>20110325</v>
          </cell>
          <cell r="AQ1968">
            <v>2</v>
          </cell>
          <cell r="AR1968" t="str">
            <v>0-7 Days</v>
          </cell>
          <cell r="AS1968">
            <v>0</v>
          </cell>
          <cell r="AT1968">
            <v>0</v>
          </cell>
          <cell r="AU1968">
            <v>0</v>
          </cell>
          <cell r="AV1968" t="b">
            <v>0</v>
          </cell>
          <cell r="AW1968" t="b">
            <v>1</v>
          </cell>
          <cell r="AX1968" t="b">
            <v>1</v>
          </cell>
          <cell r="AY1968" t="b">
            <v>0</v>
          </cell>
          <cell r="AZ1968">
            <v>1</v>
          </cell>
          <cell r="BA1968" t="b">
            <v>1</v>
          </cell>
          <cell r="BB1968" t="b">
            <v>1</v>
          </cell>
          <cell r="BC1968">
            <v>1</v>
          </cell>
        </row>
        <row r="1969">
          <cell r="A1969" t="str">
            <v>Q</v>
          </cell>
          <cell r="B1969" t="str">
            <v>2011/03/08</v>
          </cell>
          <cell r="C1969" t="str">
            <v>2011/03/08</v>
          </cell>
          <cell r="D1969">
            <v>0</v>
          </cell>
          <cell r="E1969">
            <v>1227366</v>
          </cell>
          <cell r="F1969" t="str">
            <v>F</v>
          </cell>
          <cell r="G1969" t="str">
            <v>T</v>
          </cell>
          <cell r="H1969" t="str">
            <v>1987/07/16</v>
          </cell>
          <cell r="I1969" t="str">
            <v>ADATC</v>
          </cell>
          <cell r="J1969" t="str">
            <v>W.B. Jones ADATC</v>
          </cell>
          <cell r="K1969" t="str">
            <v>900207804S</v>
          </cell>
          <cell r="L1969" t="str">
            <v>900207804S</v>
          </cell>
          <cell r="M1969" t="str">
            <v>1105885</v>
          </cell>
          <cell r="N1969" t="str">
            <v>East</v>
          </cell>
          <cell r="O1969" t="str">
            <v>412</v>
          </cell>
          <cell r="P1969" t="str">
            <v>Albemarle</v>
          </cell>
          <cell r="Q1969" t="str">
            <v>72 hours request for Discharge ADATC only</v>
          </cell>
          <cell r="R1969" t="str">
            <v>Other outpatient and residential non state facilit</v>
          </cell>
          <cell r="S1969" t="str">
            <v>Private residence</v>
          </cell>
          <cell r="T1969" t="str">
            <v>SA</v>
          </cell>
          <cell r="U1969" t="str">
            <v>Dare</v>
          </cell>
          <cell r="V1969" t="str">
            <v>Dare</v>
          </cell>
          <cell r="W1969" t="str">
            <v>Dare</v>
          </cell>
          <cell r="X1969" t="str">
            <v>ECBH</v>
          </cell>
          <cell r="Y1969" t="str">
            <v>East Carolina Behavioral Health</v>
          </cell>
          <cell r="AA1969" t="str">
            <v>SELF PAY</v>
          </cell>
          <cell r="AB1969" t="str">
            <v>SELF PAY</v>
          </cell>
          <cell r="AC1969" t="str">
            <v>MEDICAID(NC)</v>
          </cell>
          <cell r="AD1969" t="str">
            <v>MEDICAID</v>
          </cell>
          <cell r="AK1969" t="str">
            <v>Medicaid</v>
          </cell>
          <cell r="AL1969">
            <v>24.057534246575344</v>
          </cell>
          <cell r="AM1969">
            <v>1814</v>
          </cell>
          <cell r="AN1969">
            <v>1</v>
          </cell>
          <cell r="AO1969">
            <v>1</v>
          </cell>
          <cell r="AP1969">
            <v>20110308</v>
          </cell>
          <cell r="AQ1969">
            <v>0</v>
          </cell>
          <cell r="AR1969" t="str">
            <v>0-7 Days</v>
          </cell>
          <cell r="AS1969">
            <v>0</v>
          </cell>
          <cell r="AT1969">
            <v>0</v>
          </cell>
          <cell r="AU1969">
            <v>0</v>
          </cell>
          <cell r="AV1969" t="b">
            <v>0</v>
          </cell>
          <cell r="AW1969" t="b">
            <v>1</v>
          </cell>
          <cell r="AX1969" t="b">
            <v>1</v>
          </cell>
          <cell r="AY1969" t="b">
            <v>0</v>
          </cell>
          <cell r="AZ1969">
            <v>0</v>
          </cell>
          <cell r="BA1969" t="b">
            <v>0</v>
          </cell>
          <cell r="BB1969" t="b">
            <v>1</v>
          </cell>
          <cell r="BC1969">
            <v>1</v>
          </cell>
        </row>
        <row r="1970">
          <cell r="A1970" t="str">
            <v>H</v>
          </cell>
          <cell r="B1970" t="str">
            <v>2011/03/04</v>
          </cell>
          <cell r="C1970" t="str">
            <v>2011/03/28</v>
          </cell>
          <cell r="D1970">
            <v>0</v>
          </cell>
          <cell r="E1970">
            <v>2304624</v>
          </cell>
          <cell r="F1970" t="str">
            <v>F</v>
          </cell>
          <cell r="G1970" t="str">
            <v>T</v>
          </cell>
          <cell r="H1970" t="str">
            <v>1979/10/01</v>
          </cell>
          <cell r="I1970" t="str">
            <v>ADATC</v>
          </cell>
          <cell r="J1970" t="str">
            <v>J F Keith ADATC</v>
          </cell>
          <cell r="K1970" t="str">
            <v>951779397T</v>
          </cell>
          <cell r="M1970" t="str">
            <v>1105886</v>
          </cell>
          <cell r="N1970" t="str">
            <v>West</v>
          </cell>
          <cell r="O1970" t="str">
            <v>113</v>
          </cell>
          <cell r="P1970" t="str">
            <v>Western Highlands</v>
          </cell>
          <cell r="Q1970" t="str">
            <v>Program Completion ADATC only</v>
          </cell>
          <cell r="R1970" t="str">
            <v>Other outpatient and residential non state facilit</v>
          </cell>
          <cell r="S1970" t="str">
            <v>Private residence</v>
          </cell>
          <cell r="T1970" t="str">
            <v>SA</v>
          </cell>
          <cell r="U1970" t="str">
            <v>Buncombe</v>
          </cell>
          <cell r="V1970" t="str">
            <v>Buncombe</v>
          </cell>
          <cell r="W1970" t="str">
            <v>Buncombe</v>
          </cell>
          <cell r="Y1970" t="str">
            <v>Western Highlands</v>
          </cell>
          <cell r="AA1970" t="str">
            <v>SELF PAY</v>
          </cell>
          <cell r="AB1970" t="str">
            <v>SELF PAY</v>
          </cell>
          <cell r="AK1970" t="str">
            <v>Self</v>
          </cell>
          <cell r="AL1970">
            <v>31.852054794520548</v>
          </cell>
          <cell r="AM1970">
            <v>1658</v>
          </cell>
          <cell r="AN1970">
            <v>1</v>
          </cell>
          <cell r="AO1970">
            <v>1</v>
          </cell>
          <cell r="AP1970">
            <v>20110328</v>
          </cell>
          <cell r="AQ1970">
            <v>0</v>
          </cell>
          <cell r="AR1970" t="str">
            <v>0-7 Days</v>
          </cell>
          <cell r="AS1970">
            <v>0</v>
          </cell>
          <cell r="AT1970">
            <v>0</v>
          </cell>
          <cell r="AU1970">
            <v>0</v>
          </cell>
          <cell r="AV1970" t="b">
            <v>0</v>
          </cell>
          <cell r="AW1970" t="b">
            <v>1</v>
          </cell>
          <cell r="AX1970" t="b">
            <v>1</v>
          </cell>
          <cell r="AY1970" t="b">
            <v>0</v>
          </cell>
          <cell r="AZ1970">
            <v>1</v>
          </cell>
          <cell r="BA1970" t="b">
            <v>1</v>
          </cell>
          <cell r="BB1970" t="b">
            <v>1</v>
          </cell>
          <cell r="BC1970">
            <v>1</v>
          </cell>
        </row>
        <row r="1971">
          <cell r="A1971" t="str">
            <v>0</v>
          </cell>
          <cell r="B1971" t="str">
            <v>2011/03/04</v>
          </cell>
          <cell r="C1971" t="str">
            <v>2011/03/17</v>
          </cell>
          <cell r="D1971">
            <v>0</v>
          </cell>
          <cell r="E1971">
            <v>1262822</v>
          </cell>
          <cell r="F1971" t="str">
            <v>M</v>
          </cell>
          <cell r="G1971" t="str">
            <v>T</v>
          </cell>
          <cell r="H1971" t="str">
            <v>1992/12/01</v>
          </cell>
          <cell r="I1971" t="str">
            <v>Psych Hospital</v>
          </cell>
          <cell r="J1971" t="str">
            <v>Central Regional Hospital</v>
          </cell>
          <cell r="K1971" t="str">
            <v>900787537K</v>
          </cell>
          <cell r="L1971" t="str">
            <v>900787537K</v>
          </cell>
          <cell r="M1971" t="str">
            <v>1105888</v>
          </cell>
          <cell r="N1971" t="str">
            <v>C</v>
          </cell>
          <cell r="O1971" t="str">
            <v>308</v>
          </cell>
          <cell r="P1971" t="str">
            <v>Wake</v>
          </cell>
          <cell r="Q1971" t="str">
            <v>Direct to Outpatient Commitment</v>
          </cell>
          <cell r="R1971" t="str">
            <v>Other outpatient and residential non state facilit</v>
          </cell>
          <cell r="S1971" t="str">
            <v>Homeless(street vehicle shelter for homeless)</v>
          </cell>
          <cell r="T1971" t="str">
            <v>MH</v>
          </cell>
          <cell r="U1971" t="str">
            <v>Wake</v>
          </cell>
          <cell r="V1971" t="str">
            <v>Wake</v>
          </cell>
          <cell r="W1971" t="str">
            <v>Forsyth</v>
          </cell>
          <cell r="X1971" t="str">
            <v>CenterPoint</v>
          </cell>
          <cell r="Y1971" t="str">
            <v>CenterPoint Human Services</v>
          </cell>
          <cell r="AA1971" t="str">
            <v>SELF PAY</v>
          </cell>
          <cell r="AB1971" t="str">
            <v>SELF PAY</v>
          </cell>
          <cell r="AK1971" t="str">
            <v>Self</v>
          </cell>
          <cell r="AL1971">
            <v>18.673972602739727</v>
          </cell>
          <cell r="AM1971">
            <v>136</v>
          </cell>
          <cell r="AN1971">
            <v>1</v>
          </cell>
          <cell r="AO1971">
            <v>1</v>
          </cell>
          <cell r="AP1971">
            <v>20110401</v>
          </cell>
          <cell r="AQ1971">
            <v>15</v>
          </cell>
          <cell r="AR1971" t="str">
            <v>8-30 Days</v>
          </cell>
          <cell r="AS1971">
            <v>0</v>
          </cell>
          <cell r="AT1971">
            <v>0</v>
          </cell>
          <cell r="AU1971">
            <v>1</v>
          </cell>
          <cell r="AV1971" t="b">
            <v>1</v>
          </cell>
          <cell r="AW1971" t="b">
            <v>1</v>
          </cell>
          <cell r="AX1971" t="b">
            <v>1</v>
          </cell>
          <cell r="AY1971" t="b">
            <v>0</v>
          </cell>
          <cell r="AZ1971">
            <v>0</v>
          </cell>
          <cell r="BA1971" t="b">
            <v>1</v>
          </cell>
          <cell r="BB1971" t="b">
            <v>1</v>
          </cell>
          <cell r="BC1971">
            <v>1</v>
          </cell>
        </row>
        <row r="1972">
          <cell r="A1972" t="str">
            <v>Q</v>
          </cell>
          <cell r="B1972" t="str">
            <v>2011/03/04</v>
          </cell>
          <cell r="C1972" t="str">
            <v>2011/03/24</v>
          </cell>
          <cell r="D1972">
            <v>0</v>
          </cell>
          <cell r="E1972">
            <v>2201133</v>
          </cell>
          <cell r="F1972" t="str">
            <v>M</v>
          </cell>
          <cell r="G1972" t="str">
            <v>T</v>
          </cell>
          <cell r="H1972" t="str">
            <v>1957/10/23</v>
          </cell>
          <cell r="I1972" t="str">
            <v>ADATC</v>
          </cell>
          <cell r="J1972" t="str">
            <v>W.B. Jones ADATC</v>
          </cell>
          <cell r="K1972" t="str">
            <v>949737790S</v>
          </cell>
          <cell r="M1972" t="str">
            <v>1105890</v>
          </cell>
          <cell r="N1972" t="str">
            <v>East</v>
          </cell>
          <cell r="O1972" t="str">
            <v>405</v>
          </cell>
          <cell r="P1972" t="str">
            <v>Beacon Center</v>
          </cell>
          <cell r="Q1972" t="str">
            <v>Program Completion ADATC only</v>
          </cell>
          <cell r="R1972" t="str">
            <v>Other outpatient and residential non state facilit</v>
          </cell>
          <cell r="S1972" t="str">
            <v>Residental facility excluding nursing homes(halfwa</v>
          </cell>
          <cell r="T1972" t="str">
            <v>SA</v>
          </cell>
          <cell r="U1972" t="str">
            <v>Wilson</v>
          </cell>
          <cell r="V1972" t="str">
            <v>Wilson</v>
          </cell>
          <cell r="W1972" t="str">
            <v>Wake</v>
          </cell>
          <cell r="X1972" t="str">
            <v>Wake</v>
          </cell>
          <cell r="Y1972" t="str">
            <v>Wake</v>
          </cell>
          <cell r="AA1972" t="str">
            <v>SELF PAY</v>
          </cell>
          <cell r="AB1972" t="str">
            <v>SELF PAY</v>
          </cell>
          <cell r="AK1972" t="str">
            <v>Self</v>
          </cell>
          <cell r="AL1972">
            <v>53.805479452054797</v>
          </cell>
          <cell r="AM1972">
            <v>1946</v>
          </cell>
          <cell r="AN1972">
            <v>1</v>
          </cell>
          <cell r="AO1972">
            <v>1</v>
          </cell>
          <cell r="AP1972">
            <v>20110328</v>
          </cell>
          <cell r="AQ1972">
            <v>4</v>
          </cell>
          <cell r="AR1972" t="str">
            <v>0-7 Days</v>
          </cell>
          <cell r="AS1972">
            <v>0</v>
          </cell>
          <cell r="AT1972">
            <v>0</v>
          </cell>
          <cell r="AU1972">
            <v>0</v>
          </cell>
          <cell r="AV1972" t="b">
            <v>0</v>
          </cell>
          <cell r="AW1972" t="b">
            <v>1</v>
          </cell>
          <cell r="AX1972" t="b">
            <v>1</v>
          </cell>
          <cell r="AY1972" t="b">
            <v>0</v>
          </cell>
          <cell r="AZ1972">
            <v>1</v>
          </cell>
          <cell r="BA1972" t="b">
            <v>1</v>
          </cell>
          <cell r="BB1972" t="b">
            <v>1</v>
          </cell>
          <cell r="BC1972">
            <v>1</v>
          </cell>
        </row>
        <row r="1973">
          <cell r="A1973" t="str">
            <v>8</v>
          </cell>
          <cell r="B1973" t="str">
            <v>2011/03/04</v>
          </cell>
          <cell r="C1973" t="str">
            <v>2011/03/18</v>
          </cell>
          <cell r="D1973">
            <v>0</v>
          </cell>
          <cell r="E1973">
            <v>303754</v>
          </cell>
          <cell r="F1973" t="str">
            <v>M</v>
          </cell>
          <cell r="G1973" t="str">
            <v>T</v>
          </cell>
          <cell r="H1973" t="str">
            <v>1971/10/25</v>
          </cell>
          <cell r="I1973" t="str">
            <v>ADATC</v>
          </cell>
          <cell r="J1973" t="str">
            <v>R. J. Blackley ADATC</v>
          </cell>
          <cell r="K1973" t="str">
            <v>946148921S</v>
          </cell>
          <cell r="M1973" t="str">
            <v>1105891</v>
          </cell>
          <cell r="N1973" t="str">
            <v>C</v>
          </cell>
          <cell r="O1973" t="str">
            <v>204</v>
          </cell>
          <cell r="P1973" t="str">
            <v>Guilford</v>
          </cell>
          <cell r="Q1973" t="str">
            <v>Program Completion ADATC only</v>
          </cell>
          <cell r="R1973" t="str">
            <v>Other outpatient and residential non state facilit</v>
          </cell>
          <cell r="S1973" t="str">
            <v>Private residence</v>
          </cell>
          <cell r="T1973" t="str">
            <v>SA</v>
          </cell>
          <cell r="U1973" t="str">
            <v>Guilford</v>
          </cell>
          <cell r="V1973" t="str">
            <v>Guilford</v>
          </cell>
          <cell r="W1973" t="str">
            <v>Guilford</v>
          </cell>
          <cell r="X1973" t="str">
            <v>Guilford</v>
          </cell>
          <cell r="Y1973" t="str">
            <v>Guilford Center</v>
          </cell>
          <cell r="AA1973" t="str">
            <v>SELF PAY</v>
          </cell>
          <cell r="AB1973" t="str">
            <v>SELF PAY</v>
          </cell>
          <cell r="AK1973" t="str">
            <v>Self</v>
          </cell>
          <cell r="AL1973">
            <v>39.791780821917811</v>
          </cell>
          <cell r="AM1973">
            <v>1011</v>
          </cell>
          <cell r="AN1973">
            <v>1</v>
          </cell>
          <cell r="AO1973">
            <v>1</v>
          </cell>
          <cell r="AP1973">
            <v>20110323</v>
          </cell>
          <cell r="AQ1973">
            <v>5</v>
          </cell>
          <cell r="AR1973" t="str">
            <v>0-7 Days</v>
          </cell>
          <cell r="AS1973">
            <v>0</v>
          </cell>
          <cell r="AT1973">
            <v>0</v>
          </cell>
          <cell r="AU1973">
            <v>0</v>
          </cell>
          <cell r="AV1973" t="b">
            <v>0</v>
          </cell>
          <cell r="AW1973" t="b">
            <v>1</v>
          </cell>
          <cell r="AX1973" t="b">
            <v>1</v>
          </cell>
          <cell r="AY1973" t="b">
            <v>0</v>
          </cell>
          <cell r="AZ1973">
            <v>1</v>
          </cell>
          <cell r="BA1973" t="b">
            <v>1</v>
          </cell>
          <cell r="BB1973" t="b">
            <v>1</v>
          </cell>
          <cell r="BC1973">
            <v>1</v>
          </cell>
        </row>
        <row r="1974">
          <cell r="A1974" t="str">
            <v>0</v>
          </cell>
          <cell r="B1974" t="str">
            <v>2011/03/04</v>
          </cell>
          <cell r="C1974" t="str">
            <v>2011/03/09</v>
          </cell>
          <cell r="D1974">
            <v>0</v>
          </cell>
          <cell r="E1974">
            <v>1322624</v>
          </cell>
          <cell r="F1974" t="str">
            <v>M</v>
          </cell>
          <cell r="G1974" t="str">
            <v>T</v>
          </cell>
          <cell r="H1974" t="str">
            <v>2000/08/15</v>
          </cell>
          <cell r="I1974" t="str">
            <v>Psych Hospital</v>
          </cell>
          <cell r="J1974" t="str">
            <v>Central Regional Hospital</v>
          </cell>
          <cell r="K1974" t="str">
            <v>946532216O</v>
          </cell>
          <cell r="L1974" t="str">
            <v>946532216O</v>
          </cell>
          <cell r="M1974" t="str">
            <v>1105894</v>
          </cell>
          <cell r="N1974" t="str">
            <v>C</v>
          </cell>
          <cell r="O1974" t="str">
            <v>207</v>
          </cell>
          <cell r="P1974" t="str">
            <v>Durham</v>
          </cell>
          <cell r="Q1974" t="str">
            <v>Direct with Approval</v>
          </cell>
          <cell r="R1974" t="str">
            <v>Other outpatient and residential non state facilit</v>
          </cell>
          <cell r="S1974" t="str">
            <v>Private residence</v>
          </cell>
          <cell r="T1974" t="str">
            <v>MH</v>
          </cell>
          <cell r="U1974" t="str">
            <v>Durham</v>
          </cell>
          <cell r="V1974" t="str">
            <v>Durham</v>
          </cell>
          <cell r="W1974" t="str">
            <v>Durham</v>
          </cell>
          <cell r="X1974" t="str">
            <v>Durham</v>
          </cell>
          <cell r="Y1974" t="str">
            <v>Durham Center</v>
          </cell>
          <cell r="AA1974" t="str">
            <v>MEDICAID(NC)</v>
          </cell>
          <cell r="AB1974" t="str">
            <v>MEDICAID</v>
          </cell>
          <cell r="AC1974" t="str">
            <v>SELF PAY</v>
          </cell>
          <cell r="AD1974" t="str">
            <v>SELF PAY</v>
          </cell>
          <cell r="AK1974" t="str">
            <v>Medicaid</v>
          </cell>
          <cell r="AL1974">
            <v>10.964383561643835</v>
          </cell>
          <cell r="AM1974">
            <v>147</v>
          </cell>
          <cell r="AN1974">
            <v>1</v>
          </cell>
          <cell r="AO1974">
            <v>1</v>
          </cell>
          <cell r="AP1974">
            <v>20110309</v>
          </cell>
          <cell r="AQ1974">
            <v>0</v>
          </cell>
          <cell r="AR1974" t="str">
            <v>0-7 Days</v>
          </cell>
          <cell r="AS1974">
            <v>0</v>
          </cell>
          <cell r="AT1974">
            <v>0</v>
          </cell>
          <cell r="AU1974">
            <v>1</v>
          </cell>
          <cell r="AV1974" t="b">
            <v>1</v>
          </cell>
          <cell r="AW1974" t="b">
            <v>1</v>
          </cell>
          <cell r="AX1974" t="b">
            <v>1</v>
          </cell>
          <cell r="AY1974" t="b">
            <v>0</v>
          </cell>
          <cell r="AZ1974">
            <v>0</v>
          </cell>
          <cell r="BA1974" t="b">
            <v>1</v>
          </cell>
          <cell r="BB1974" t="b">
            <v>1</v>
          </cell>
          <cell r="BC1974">
            <v>1</v>
          </cell>
        </row>
        <row r="1975">
          <cell r="A1975" t="str">
            <v>0</v>
          </cell>
          <cell r="B1975" t="str">
            <v>2011/03/04</v>
          </cell>
          <cell r="C1975" t="str">
            <v>2011/03/08</v>
          </cell>
          <cell r="D1975">
            <v>0</v>
          </cell>
          <cell r="E1975">
            <v>181522</v>
          </cell>
          <cell r="F1975" t="str">
            <v>F</v>
          </cell>
          <cell r="G1975" t="str">
            <v>T</v>
          </cell>
          <cell r="H1975" t="str">
            <v>1957/01/18</v>
          </cell>
          <cell r="I1975" t="str">
            <v>Psych Hospital</v>
          </cell>
          <cell r="J1975" t="str">
            <v>Central Regional Hospital</v>
          </cell>
          <cell r="K1975" t="str">
            <v>945678750S</v>
          </cell>
          <cell r="L1975" t="str">
            <v>945678750S</v>
          </cell>
          <cell r="M1975" t="str">
            <v>1105895</v>
          </cell>
          <cell r="N1975" t="str">
            <v>C</v>
          </cell>
          <cell r="O1975" t="str">
            <v>206</v>
          </cell>
          <cell r="P1975" t="str">
            <v>O-P-C</v>
          </cell>
          <cell r="Q1975" t="str">
            <v>Direct with Approval</v>
          </cell>
          <cell r="R1975" t="str">
            <v>Other outpatient and residential non state facilit</v>
          </cell>
          <cell r="S1975" t="str">
            <v>Private residence</v>
          </cell>
          <cell r="T1975" t="str">
            <v>MH</v>
          </cell>
          <cell r="U1975" t="str">
            <v>Chatham</v>
          </cell>
          <cell r="V1975" t="str">
            <v>Chatham</v>
          </cell>
          <cell r="W1975" t="str">
            <v>Chatham</v>
          </cell>
          <cell r="X1975" t="str">
            <v>O-P-C</v>
          </cell>
          <cell r="Y1975" t="str">
            <v>Orange-Person-Chatham</v>
          </cell>
          <cell r="AA1975" t="str">
            <v>SELF PAY</v>
          </cell>
          <cell r="AB1975" t="str">
            <v>SELF PAY</v>
          </cell>
          <cell r="AC1975" t="str">
            <v>MEDICAID(NC)</v>
          </cell>
          <cell r="AD1975" t="str">
            <v>MEDICAID</v>
          </cell>
          <cell r="AK1975" t="str">
            <v>Medicaid</v>
          </cell>
          <cell r="AL1975">
            <v>54.56712328767123</v>
          </cell>
          <cell r="AM1975">
            <v>12</v>
          </cell>
          <cell r="AN1975">
            <v>0</v>
          </cell>
          <cell r="AO1975">
            <v>0</v>
          </cell>
          <cell r="AP1975" t="str">
            <v>.</v>
          </cell>
          <cell r="AQ1975" t="str">
            <v>.</v>
          </cell>
          <cell r="AR1975" t="str">
            <v>Not Seen</v>
          </cell>
          <cell r="AS1975">
            <v>0</v>
          </cell>
          <cell r="AT1975">
            <v>0</v>
          </cell>
          <cell r="AU1975">
            <v>1</v>
          </cell>
          <cell r="AV1975" t="b">
            <v>1</v>
          </cell>
          <cell r="AW1975" t="b">
            <v>1</v>
          </cell>
          <cell r="AX1975" t="b">
            <v>1</v>
          </cell>
          <cell r="AY1975" t="b">
            <v>0</v>
          </cell>
          <cell r="AZ1975">
            <v>0</v>
          </cell>
          <cell r="BA1975" t="b">
            <v>1</v>
          </cell>
          <cell r="BB1975" t="b">
            <v>1</v>
          </cell>
          <cell r="BC1975">
            <v>1</v>
          </cell>
        </row>
        <row r="1976">
          <cell r="A1976" t="str">
            <v>1</v>
          </cell>
          <cell r="B1976" t="str">
            <v>2011/03/04</v>
          </cell>
          <cell r="C1976" t="str">
            <v>2011/03/14</v>
          </cell>
          <cell r="D1976">
            <v>0</v>
          </cell>
          <cell r="E1976">
            <v>2309428</v>
          </cell>
          <cell r="F1976" t="str">
            <v>F</v>
          </cell>
          <cell r="G1976" t="str">
            <v>T</v>
          </cell>
          <cell r="H1976" t="str">
            <v>1988/03/07</v>
          </cell>
          <cell r="I1976" t="str">
            <v>Psych Hospital</v>
          </cell>
          <cell r="J1976" t="str">
            <v>Cherry</v>
          </cell>
          <cell r="K1976" t="str">
            <v>946625514M</v>
          </cell>
          <cell r="L1976" t="str">
            <v>946625514M</v>
          </cell>
          <cell r="M1976" t="str">
            <v>1105897</v>
          </cell>
          <cell r="N1976" t="str">
            <v>East</v>
          </cell>
          <cell r="O1976" t="str">
            <v>408</v>
          </cell>
          <cell r="P1976" t="str">
            <v>Eastpointe</v>
          </cell>
          <cell r="Q1976" t="str">
            <v>Direct with Approval</v>
          </cell>
          <cell r="R1976" t="str">
            <v>Other outpatient and residential non state facilit</v>
          </cell>
          <cell r="S1976" t="str">
            <v>Private residence</v>
          </cell>
          <cell r="T1976" t="str">
            <v>MH</v>
          </cell>
          <cell r="U1976" t="str">
            <v>Wayne</v>
          </cell>
          <cell r="V1976" t="str">
            <v>Wayne</v>
          </cell>
          <cell r="W1976" t="str">
            <v>Wayne</v>
          </cell>
          <cell r="X1976" t="str">
            <v>Eastpointe</v>
          </cell>
          <cell r="Y1976" t="str">
            <v>Eastpointe</v>
          </cell>
          <cell r="AA1976" t="str">
            <v>SELF PAY</v>
          </cell>
          <cell r="AB1976" t="str">
            <v>SELF PAY</v>
          </cell>
          <cell r="AC1976" t="str">
            <v>MEDICAID(NC)</v>
          </cell>
          <cell r="AD1976" t="str">
            <v>MEDICAID</v>
          </cell>
          <cell r="AK1976" t="str">
            <v>Medicaid</v>
          </cell>
          <cell r="AL1976">
            <v>23.413698630136988</v>
          </cell>
          <cell r="AM1976">
            <v>745</v>
          </cell>
          <cell r="AN1976">
            <v>1</v>
          </cell>
          <cell r="AO1976">
            <v>1</v>
          </cell>
          <cell r="AP1976">
            <v>20110406</v>
          </cell>
          <cell r="AQ1976">
            <v>23</v>
          </cell>
          <cell r="AR1976" t="str">
            <v>8-30 Days</v>
          </cell>
          <cell r="AS1976">
            <v>0</v>
          </cell>
          <cell r="AT1976">
            <v>0</v>
          </cell>
          <cell r="AU1976">
            <v>1</v>
          </cell>
          <cell r="AV1976" t="b">
            <v>1</v>
          </cell>
          <cell r="AW1976" t="b">
            <v>1</v>
          </cell>
          <cell r="AX1976" t="b">
            <v>1</v>
          </cell>
          <cell r="AY1976" t="b">
            <v>0</v>
          </cell>
          <cell r="AZ1976">
            <v>0</v>
          </cell>
          <cell r="BA1976" t="b">
            <v>1</v>
          </cell>
          <cell r="BB1976" t="b">
            <v>1</v>
          </cell>
          <cell r="BC1976">
            <v>1</v>
          </cell>
        </row>
        <row r="1977">
          <cell r="A1977" t="str">
            <v>2</v>
          </cell>
          <cell r="B1977" t="str">
            <v>2011/03/08</v>
          </cell>
          <cell r="C1977" t="str">
            <v>2011/03/15</v>
          </cell>
          <cell r="D1977">
            <v>0</v>
          </cell>
          <cell r="E1977">
            <v>2309455</v>
          </cell>
          <cell r="F1977" t="str">
            <v>F</v>
          </cell>
          <cell r="G1977" t="str">
            <v>T</v>
          </cell>
          <cell r="H1977" t="str">
            <v>1953/09/15</v>
          </cell>
          <cell r="I1977" t="str">
            <v>Psych Hospital</v>
          </cell>
          <cell r="J1977" t="str">
            <v>Broughton</v>
          </cell>
          <cell r="K1977" t="str">
            <v>951825775M</v>
          </cell>
          <cell r="M1977" t="str">
            <v>1105898</v>
          </cell>
          <cell r="N1977" t="str">
            <v>OOS</v>
          </cell>
          <cell r="O1977" t="str">
            <v>OOS</v>
          </cell>
          <cell r="Q1977" t="str">
            <v>Direct with Approval</v>
          </cell>
          <cell r="R1977" t="str">
            <v>Psychiatric service General Hospital</v>
          </cell>
          <cell r="S1977" t="str">
            <v>Private residence</v>
          </cell>
          <cell r="T1977" t="str">
            <v>MH</v>
          </cell>
          <cell r="U1977" t="str">
            <v>Out of State</v>
          </cell>
          <cell r="V1977" t="str">
            <v>Out of State</v>
          </cell>
          <cell r="W1977" t="str">
            <v>Out of State</v>
          </cell>
          <cell r="Y1977" t="str">
            <v>Out of State</v>
          </cell>
          <cell r="AA1977" t="str">
            <v>SELF PAY</v>
          </cell>
          <cell r="AB1977" t="str">
            <v>SELF PAY</v>
          </cell>
          <cell r="AK1977" t="str">
            <v>Self</v>
          </cell>
          <cell r="AL1977">
            <v>57.912328767123284</v>
          </cell>
          <cell r="AM1977">
            <v>984</v>
          </cell>
          <cell r="AN1977">
            <v>0</v>
          </cell>
          <cell r="AO1977">
            <v>0</v>
          </cell>
          <cell r="AP1977" t="str">
            <v>.</v>
          </cell>
          <cell r="AQ1977" t="str">
            <v>.</v>
          </cell>
          <cell r="AR1977" t="str">
            <v>Not Seen</v>
          </cell>
          <cell r="AS1977">
            <v>0</v>
          </cell>
          <cell r="AT1977">
            <v>0</v>
          </cell>
          <cell r="AU1977">
            <v>1</v>
          </cell>
          <cell r="AV1977" t="b">
            <v>1</v>
          </cell>
          <cell r="AW1977" t="b">
            <v>1</v>
          </cell>
          <cell r="AX1977" t="b">
            <v>1</v>
          </cell>
          <cell r="AY1977" t="b">
            <v>0</v>
          </cell>
          <cell r="AZ1977">
            <v>0</v>
          </cell>
          <cell r="BA1977" t="b">
            <v>1</v>
          </cell>
          <cell r="BB1977" t="b">
            <v>0</v>
          </cell>
          <cell r="BC1977">
            <v>1</v>
          </cell>
        </row>
        <row r="1978">
          <cell r="A1978" t="str">
            <v>1</v>
          </cell>
          <cell r="B1978" t="str">
            <v>2011/03/05</v>
          </cell>
          <cell r="C1978" t="str">
            <v>2011/03/16</v>
          </cell>
          <cell r="D1978">
            <v>0</v>
          </cell>
          <cell r="E1978">
            <v>2309432</v>
          </cell>
          <cell r="F1978" t="str">
            <v>M</v>
          </cell>
          <cell r="G1978" t="str">
            <v>T</v>
          </cell>
          <cell r="H1978" t="str">
            <v>1980/03/04</v>
          </cell>
          <cell r="I1978" t="str">
            <v>Psych Hospital</v>
          </cell>
          <cell r="J1978" t="str">
            <v>Cherry</v>
          </cell>
          <cell r="K1978" t="str">
            <v>951825768K</v>
          </cell>
          <cell r="M1978" t="str">
            <v>1105899</v>
          </cell>
          <cell r="N1978" t="str">
            <v>OOS</v>
          </cell>
          <cell r="O1978" t="str">
            <v>OOS</v>
          </cell>
          <cell r="Q1978" t="str">
            <v>Direct with Approval</v>
          </cell>
          <cell r="R1978" t="str">
            <v>Other</v>
          </cell>
          <cell r="S1978" t="str">
            <v>Private residence</v>
          </cell>
          <cell r="T1978" t="str">
            <v>MH</v>
          </cell>
          <cell r="U1978" t="str">
            <v>Out of State</v>
          </cell>
          <cell r="V1978" t="str">
            <v>Out of State</v>
          </cell>
          <cell r="W1978" t="str">
            <v>Out of State</v>
          </cell>
          <cell r="Y1978" t="str">
            <v>Out of State</v>
          </cell>
          <cell r="AA1978" t="str">
            <v>MEDICARE PART A</v>
          </cell>
          <cell r="AB1978" t="str">
            <v>MEDICARE</v>
          </cell>
          <cell r="AC1978" t="str">
            <v>SELF PAY</v>
          </cell>
          <cell r="AD1978" t="str">
            <v>SELF PAY</v>
          </cell>
          <cell r="AK1978" t="str">
            <v>Medicare</v>
          </cell>
          <cell r="AL1978">
            <v>31.427397260273974</v>
          </cell>
          <cell r="AM1978">
            <v>746</v>
          </cell>
          <cell r="AN1978">
            <v>0</v>
          </cell>
          <cell r="AO1978">
            <v>0</v>
          </cell>
          <cell r="AP1978" t="str">
            <v>.</v>
          </cell>
          <cell r="AQ1978" t="str">
            <v>.</v>
          </cell>
          <cell r="AR1978" t="str">
            <v>Not Seen</v>
          </cell>
          <cell r="AS1978">
            <v>0</v>
          </cell>
          <cell r="AT1978">
            <v>0</v>
          </cell>
          <cell r="AU1978">
            <v>1</v>
          </cell>
          <cell r="AV1978" t="b">
            <v>1</v>
          </cell>
          <cell r="AW1978" t="b">
            <v>1</v>
          </cell>
          <cell r="AX1978" t="b">
            <v>1</v>
          </cell>
          <cell r="AY1978" t="b">
            <v>0</v>
          </cell>
          <cell r="AZ1978">
            <v>0</v>
          </cell>
          <cell r="BA1978" t="b">
            <v>1</v>
          </cell>
          <cell r="BB1978" t="b">
            <v>1</v>
          </cell>
          <cell r="BC1978">
            <v>1</v>
          </cell>
        </row>
        <row r="1979">
          <cell r="A1979" t="str">
            <v>0</v>
          </cell>
          <cell r="B1979" t="str">
            <v>2011/03/05</v>
          </cell>
          <cell r="C1979" t="str">
            <v>2011/03/25</v>
          </cell>
          <cell r="D1979">
            <v>0</v>
          </cell>
          <cell r="E1979">
            <v>2309435</v>
          </cell>
          <cell r="F1979" t="str">
            <v>F</v>
          </cell>
          <cell r="G1979" t="str">
            <v>T</v>
          </cell>
          <cell r="H1979" t="str">
            <v>1981/06/18</v>
          </cell>
          <cell r="I1979" t="str">
            <v>Psych Hospital</v>
          </cell>
          <cell r="J1979" t="str">
            <v>Central Regional Hospital</v>
          </cell>
          <cell r="K1979" t="str">
            <v>950409860Q</v>
          </cell>
          <cell r="L1979" t="str">
            <v>950409860Q</v>
          </cell>
          <cell r="M1979" t="str">
            <v>1105904</v>
          </cell>
          <cell r="N1979" t="str">
            <v>C</v>
          </cell>
          <cell r="O1979" t="str">
            <v>202</v>
          </cell>
          <cell r="P1979" t="str">
            <v>CenterPoint</v>
          </cell>
          <cell r="Q1979" t="str">
            <v>Direct with Approval</v>
          </cell>
          <cell r="R1979" t="str">
            <v>Other outpatient and residential non state facilit</v>
          </cell>
          <cell r="S1979" t="str">
            <v>Private residence</v>
          </cell>
          <cell r="T1979" t="str">
            <v>MH</v>
          </cell>
          <cell r="U1979" t="str">
            <v>Forsyth</v>
          </cell>
          <cell r="V1979" t="str">
            <v>Forsyth</v>
          </cell>
          <cell r="W1979" t="str">
            <v>Forsyth</v>
          </cell>
          <cell r="X1979" t="str">
            <v>CenterPoint</v>
          </cell>
          <cell r="Y1979" t="str">
            <v>CenterPoint Human Services</v>
          </cell>
          <cell r="AA1979" t="str">
            <v>SELF PAY</v>
          </cell>
          <cell r="AB1979" t="str">
            <v>SELF PAY</v>
          </cell>
          <cell r="AC1979" t="str">
            <v>MEDICAID(NC)</v>
          </cell>
          <cell r="AD1979" t="str">
            <v>MEDICAID</v>
          </cell>
          <cell r="AK1979" t="str">
            <v>Medicaid</v>
          </cell>
          <cell r="AL1979">
            <v>30.136986301369863</v>
          </cell>
          <cell r="AM1979">
            <v>431</v>
          </cell>
          <cell r="AN1979">
            <v>1</v>
          </cell>
          <cell r="AO1979">
            <v>1</v>
          </cell>
          <cell r="AP1979">
            <v>20110502</v>
          </cell>
          <cell r="AQ1979">
            <v>38</v>
          </cell>
          <cell r="AR1979" t="str">
            <v>31-60 Days</v>
          </cell>
          <cell r="AS1979">
            <v>0</v>
          </cell>
          <cell r="AT1979">
            <v>0</v>
          </cell>
          <cell r="AU1979">
            <v>1</v>
          </cell>
          <cell r="AV1979" t="b">
            <v>1</v>
          </cell>
          <cell r="AW1979" t="b">
            <v>1</v>
          </cell>
          <cell r="AX1979" t="b">
            <v>1</v>
          </cell>
          <cell r="AY1979" t="b">
            <v>0</v>
          </cell>
          <cell r="AZ1979">
            <v>0</v>
          </cell>
          <cell r="BA1979" t="b">
            <v>1</v>
          </cell>
          <cell r="BB1979" t="b">
            <v>1</v>
          </cell>
          <cell r="BC1979">
            <v>1</v>
          </cell>
        </row>
        <row r="1980">
          <cell r="A1980" t="str">
            <v>1</v>
          </cell>
          <cell r="B1980" t="str">
            <v>2011/03/05</v>
          </cell>
          <cell r="C1980" t="str">
            <v>2011/03/09</v>
          </cell>
          <cell r="D1980">
            <v>0</v>
          </cell>
          <cell r="E1980">
            <v>180727</v>
          </cell>
          <cell r="F1980" t="str">
            <v>M</v>
          </cell>
          <cell r="G1980" t="str">
            <v>T</v>
          </cell>
          <cell r="H1980" t="str">
            <v>1975/10/06</v>
          </cell>
          <cell r="I1980" t="str">
            <v>Psych Hospital</v>
          </cell>
          <cell r="J1980" t="str">
            <v>Cherry</v>
          </cell>
          <cell r="K1980" t="str">
            <v>945681549S</v>
          </cell>
          <cell r="M1980" t="str">
            <v>1105905</v>
          </cell>
          <cell r="N1980" t="str">
            <v>East</v>
          </cell>
          <cell r="O1980" t="str">
            <v>408</v>
          </cell>
          <cell r="P1980" t="str">
            <v>Eastpointe</v>
          </cell>
          <cell r="Q1980" t="str">
            <v>Direct to Outpatient Commitment</v>
          </cell>
          <cell r="R1980" t="str">
            <v>Other outpatient and residential non state facilit</v>
          </cell>
          <cell r="S1980" t="str">
            <v>Private residence</v>
          </cell>
          <cell r="T1980" t="str">
            <v>MH</v>
          </cell>
          <cell r="U1980" t="str">
            <v>Sampson</v>
          </cell>
          <cell r="V1980" t="str">
            <v>Sampson</v>
          </cell>
          <cell r="W1980" t="str">
            <v>Sampson</v>
          </cell>
          <cell r="X1980" t="str">
            <v>Eastpointe</v>
          </cell>
          <cell r="Y1980" t="str">
            <v>Eastpointe</v>
          </cell>
          <cell r="AA1980" t="str">
            <v>OTHER COMMERCIAL</v>
          </cell>
          <cell r="AB1980" t="str">
            <v>COMMERCIAL</v>
          </cell>
          <cell r="AC1980" t="str">
            <v>SELF PAY</v>
          </cell>
          <cell r="AD1980" t="str">
            <v>SELF PAY</v>
          </cell>
          <cell r="AK1980" t="str">
            <v>Private</v>
          </cell>
          <cell r="AL1980">
            <v>35.841095890410962</v>
          </cell>
          <cell r="AM1980">
            <v>461</v>
          </cell>
          <cell r="AN1980">
            <v>0</v>
          </cell>
          <cell r="AO1980">
            <v>0</v>
          </cell>
          <cell r="AP1980" t="str">
            <v>.</v>
          </cell>
          <cell r="AQ1980" t="str">
            <v>.</v>
          </cell>
          <cell r="AR1980" t="str">
            <v>Not Seen</v>
          </cell>
          <cell r="AS1980">
            <v>0</v>
          </cell>
          <cell r="AT1980">
            <v>0</v>
          </cell>
          <cell r="AU1980">
            <v>1</v>
          </cell>
          <cell r="AV1980" t="b">
            <v>1</v>
          </cell>
          <cell r="AW1980" t="b">
            <v>1</v>
          </cell>
          <cell r="AX1980" t="b">
            <v>1</v>
          </cell>
          <cell r="AY1980" t="b">
            <v>0</v>
          </cell>
          <cell r="AZ1980">
            <v>0</v>
          </cell>
          <cell r="BA1980" t="b">
            <v>1</v>
          </cell>
          <cell r="BB1980" t="b">
            <v>1</v>
          </cell>
          <cell r="BC1980">
            <v>1</v>
          </cell>
        </row>
        <row r="1981">
          <cell r="A1981" t="str">
            <v>2</v>
          </cell>
          <cell r="B1981" t="str">
            <v>2011/03/05</v>
          </cell>
          <cell r="C1981" t="str">
            <v>2011/03/25</v>
          </cell>
          <cell r="D1981">
            <v>0</v>
          </cell>
          <cell r="E1981">
            <v>2309436</v>
          </cell>
          <cell r="F1981" t="str">
            <v>F</v>
          </cell>
          <cell r="G1981" t="str">
            <v>T</v>
          </cell>
          <cell r="H1981" t="str">
            <v>1996/01/24</v>
          </cell>
          <cell r="I1981" t="str">
            <v>Psych Hospital</v>
          </cell>
          <cell r="J1981" t="str">
            <v>Broughton</v>
          </cell>
          <cell r="K1981" t="str">
            <v>946804132S</v>
          </cell>
          <cell r="L1981" t="str">
            <v>946804132S</v>
          </cell>
          <cell r="M1981" t="str">
            <v>1105906</v>
          </cell>
          <cell r="N1981" t="str">
            <v>West</v>
          </cell>
          <cell r="O1981" t="str">
            <v>109</v>
          </cell>
          <cell r="P1981" t="str">
            <v>Mental Health Partners</v>
          </cell>
          <cell r="Q1981" t="str">
            <v>Direct with Approval</v>
          </cell>
          <cell r="R1981" t="str">
            <v>Other outpatient and residential non state facilit</v>
          </cell>
          <cell r="S1981" t="str">
            <v>Private residence</v>
          </cell>
          <cell r="T1981" t="str">
            <v>MH</v>
          </cell>
          <cell r="U1981" t="str">
            <v>Burke</v>
          </cell>
          <cell r="V1981" t="str">
            <v>Burke</v>
          </cell>
          <cell r="W1981" t="str">
            <v>Burke</v>
          </cell>
          <cell r="X1981" t="str">
            <v>Mental Health Partners</v>
          </cell>
          <cell r="Y1981" t="str">
            <v>Mental Health Partners</v>
          </cell>
          <cell r="AA1981" t="str">
            <v>MEDICAID(NC)</v>
          </cell>
          <cell r="AB1981" t="str">
            <v>MEDICAID</v>
          </cell>
          <cell r="AC1981" t="str">
            <v>SELF PAY</v>
          </cell>
          <cell r="AD1981" t="str">
            <v>SELF PAY</v>
          </cell>
          <cell r="AK1981" t="str">
            <v>Medicaid</v>
          </cell>
          <cell r="AL1981">
            <v>15.526027397260274</v>
          </cell>
          <cell r="AM1981">
            <v>982</v>
          </cell>
          <cell r="AN1981">
            <v>1</v>
          </cell>
          <cell r="AO1981">
            <v>1</v>
          </cell>
          <cell r="AP1981">
            <v>20110328</v>
          </cell>
          <cell r="AQ1981">
            <v>3</v>
          </cell>
          <cell r="AR1981" t="str">
            <v>0-7 Days</v>
          </cell>
          <cell r="AS1981">
            <v>0</v>
          </cell>
          <cell r="AT1981">
            <v>0</v>
          </cell>
          <cell r="AU1981">
            <v>1</v>
          </cell>
          <cell r="AV1981" t="b">
            <v>1</v>
          </cell>
          <cell r="AW1981" t="b">
            <v>1</v>
          </cell>
          <cell r="AX1981" t="b">
            <v>1</v>
          </cell>
          <cell r="AY1981" t="b">
            <v>0</v>
          </cell>
          <cell r="AZ1981">
            <v>0</v>
          </cell>
          <cell r="BA1981" t="b">
            <v>1</v>
          </cell>
          <cell r="BB1981" t="b">
            <v>1</v>
          </cell>
          <cell r="BC1981">
            <v>1</v>
          </cell>
        </row>
        <row r="1982">
          <cell r="A1982" t="str">
            <v>H</v>
          </cell>
          <cell r="B1982" t="str">
            <v>2011/03/05</v>
          </cell>
          <cell r="C1982" t="str">
            <v>2011/03/08</v>
          </cell>
          <cell r="D1982">
            <v>0</v>
          </cell>
          <cell r="E1982">
            <v>2309438</v>
          </cell>
          <cell r="F1982" t="str">
            <v>M</v>
          </cell>
          <cell r="G1982" t="str">
            <v>T</v>
          </cell>
          <cell r="H1982" t="str">
            <v>1991/02/04</v>
          </cell>
          <cell r="I1982" t="str">
            <v>ADATC</v>
          </cell>
          <cell r="J1982" t="str">
            <v>J F Keith ADATC</v>
          </cell>
          <cell r="K1982" t="str">
            <v>900341176K</v>
          </cell>
          <cell r="M1982" t="str">
            <v>1105907</v>
          </cell>
          <cell r="N1982" t="str">
            <v>West</v>
          </cell>
          <cell r="O1982" t="str">
            <v>113</v>
          </cell>
          <cell r="P1982" t="str">
            <v>Western Highlands</v>
          </cell>
          <cell r="Q1982" t="str">
            <v>Program Completion ADATC only</v>
          </cell>
          <cell r="R1982" t="str">
            <v>Other outpatient and residential non state facilit</v>
          </cell>
          <cell r="S1982" t="str">
            <v>Private residence</v>
          </cell>
          <cell r="T1982" t="str">
            <v>SA</v>
          </cell>
          <cell r="U1982" t="str">
            <v>Buncombe</v>
          </cell>
          <cell r="V1982" t="str">
            <v>Buncombe</v>
          </cell>
          <cell r="W1982" t="str">
            <v>Buncombe</v>
          </cell>
          <cell r="Y1982" t="str">
            <v>Western Highlands</v>
          </cell>
          <cell r="AA1982" t="str">
            <v>BCBS OF NC/BLUE OPTIONS</v>
          </cell>
          <cell r="AB1982" t="str">
            <v>BLUE CROSS</v>
          </cell>
          <cell r="AC1982" t="str">
            <v>SELF PAY</v>
          </cell>
          <cell r="AD1982" t="str">
            <v>SELF PAY</v>
          </cell>
          <cell r="AK1982" t="str">
            <v>Private</v>
          </cell>
          <cell r="AL1982">
            <v>20.4986301369863</v>
          </cell>
          <cell r="AM1982">
            <v>1679</v>
          </cell>
          <cell r="AN1982">
            <v>0</v>
          </cell>
          <cell r="AO1982">
            <v>0</v>
          </cell>
          <cell r="AP1982" t="str">
            <v>.</v>
          </cell>
          <cell r="AQ1982" t="str">
            <v>.</v>
          </cell>
          <cell r="AR1982" t="str">
            <v>Not Seen</v>
          </cell>
          <cell r="AS1982">
            <v>0</v>
          </cell>
          <cell r="AT1982">
            <v>0</v>
          </cell>
          <cell r="AU1982">
            <v>0</v>
          </cell>
          <cell r="AV1982" t="b">
            <v>0</v>
          </cell>
          <cell r="AW1982" t="b">
            <v>1</v>
          </cell>
          <cell r="AX1982" t="b">
            <v>1</v>
          </cell>
          <cell r="AY1982" t="b">
            <v>0</v>
          </cell>
          <cell r="AZ1982">
            <v>1</v>
          </cell>
          <cell r="BA1982" t="b">
            <v>1</v>
          </cell>
          <cell r="BB1982" t="b">
            <v>1</v>
          </cell>
          <cell r="BC1982">
            <v>1</v>
          </cell>
        </row>
        <row r="1983">
          <cell r="A1983" t="str">
            <v>0</v>
          </cell>
          <cell r="B1983" t="str">
            <v>2011/03/06</v>
          </cell>
          <cell r="C1983" t="str">
            <v>2011/03/09</v>
          </cell>
          <cell r="D1983">
            <v>0</v>
          </cell>
          <cell r="E1983">
            <v>2309439</v>
          </cell>
          <cell r="F1983" t="str">
            <v>M</v>
          </cell>
          <cell r="G1983" t="str">
            <v>T</v>
          </cell>
          <cell r="H1983" t="str">
            <v>1951/09/24</v>
          </cell>
          <cell r="I1983" t="str">
            <v>Psych Hospital</v>
          </cell>
          <cell r="J1983" t="str">
            <v>Central Regional Hospital</v>
          </cell>
          <cell r="M1983" t="str">
            <v>1105908</v>
          </cell>
          <cell r="N1983" t="str">
            <v>C</v>
          </cell>
          <cell r="O1983" t="str">
            <v>206</v>
          </cell>
          <cell r="P1983" t="str">
            <v>O-P-C</v>
          </cell>
          <cell r="Q1983" t="str">
            <v>Direct to Outpatient Commitment</v>
          </cell>
          <cell r="R1983" t="str">
            <v>Other outpatient and residential non state facilit</v>
          </cell>
          <cell r="S1983" t="str">
            <v>Private residence</v>
          </cell>
          <cell r="T1983" t="str">
            <v>SA</v>
          </cell>
          <cell r="U1983" t="str">
            <v>Orange</v>
          </cell>
          <cell r="V1983" t="str">
            <v>Orange</v>
          </cell>
          <cell r="W1983" t="str">
            <v>Orange</v>
          </cell>
          <cell r="X1983" t="str">
            <v>O-P-C</v>
          </cell>
          <cell r="Y1983" t="str">
            <v>Orange-Person-Chatham</v>
          </cell>
          <cell r="AA1983" t="str">
            <v>SELF PAY</v>
          </cell>
          <cell r="AB1983" t="str">
            <v>SELF PAY</v>
          </cell>
          <cell r="AK1983" t="str">
            <v>Self</v>
          </cell>
          <cell r="AL1983">
            <v>59.890410958904113</v>
          </cell>
          <cell r="AM1983">
            <v>432</v>
          </cell>
          <cell r="AN1983" t="e">
            <v>#N/A</v>
          </cell>
          <cell r="AO1983">
            <v>0</v>
          </cell>
          <cell r="AP1983" t="e">
            <v>#N/A</v>
          </cell>
          <cell r="AQ1983" t="e">
            <v>#N/A</v>
          </cell>
          <cell r="AR1983" t="e">
            <v>#N/A</v>
          </cell>
          <cell r="AS1983" t="e">
            <v>#N/A</v>
          </cell>
          <cell r="AT1983">
            <v>0</v>
          </cell>
          <cell r="AU1983">
            <v>1</v>
          </cell>
          <cell r="AV1983" t="b">
            <v>1</v>
          </cell>
          <cell r="AW1983" t="b">
            <v>1</v>
          </cell>
          <cell r="AX1983" t="b">
            <v>1</v>
          </cell>
          <cell r="AY1983" t="b">
            <v>0</v>
          </cell>
          <cell r="AZ1983">
            <v>0</v>
          </cell>
          <cell r="BA1983" t="b">
            <v>1</v>
          </cell>
          <cell r="BB1983" t="b">
            <v>1</v>
          </cell>
          <cell r="BC1983">
            <v>1</v>
          </cell>
        </row>
        <row r="1984">
          <cell r="A1984" t="str">
            <v>Q</v>
          </cell>
          <cell r="B1984" t="str">
            <v>2011/03/05</v>
          </cell>
          <cell r="C1984" t="str">
            <v>2011/03/13</v>
          </cell>
          <cell r="D1984">
            <v>0</v>
          </cell>
          <cell r="E1984">
            <v>2087758</v>
          </cell>
          <cell r="F1984" t="str">
            <v>M</v>
          </cell>
          <cell r="G1984" t="str">
            <v>T</v>
          </cell>
          <cell r="H1984" t="str">
            <v>1968/04/16</v>
          </cell>
          <cell r="I1984" t="str">
            <v>ADATC</v>
          </cell>
          <cell r="J1984" t="str">
            <v>W.B. Jones ADATC</v>
          </cell>
          <cell r="K1984" t="str">
            <v>947693391R</v>
          </cell>
          <cell r="L1984" t="str">
            <v>947693391R</v>
          </cell>
          <cell r="M1984" t="str">
            <v>1105909</v>
          </cell>
          <cell r="N1984" t="str">
            <v>East</v>
          </cell>
          <cell r="O1984" t="str">
            <v>304</v>
          </cell>
          <cell r="P1984" t="str">
            <v>Southeastern Regional</v>
          </cell>
          <cell r="Q1984" t="str">
            <v>Against Medical advice Discharge(AMA)</v>
          </cell>
          <cell r="R1984" t="str">
            <v>Other outpatient and residential non state facilit</v>
          </cell>
          <cell r="S1984" t="str">
            <v>Private residence</v>
          </cell>
          <cell r="T1984" t="str">
            <v>SA</v>
          </cell>
          <cell r="U1984" t="str">
            <v>Robeson</v>
          </cell>
          <cell r="V1984" t="str">
            <v>Scotland</v>
          </cell>
          <cell r="W1984" t="str">
            <v>Scotland</v>
          </cell>
          <cell r="X1984" t="str">
            <v>Southeastern Regional</v>
          </cell>
          <cell r="Y1984" t="str">
            <v>Southeastern Regional</v>
          </cell>
          <cell r="AA1984" t="str">
            <v>SELF PAY</v>
          </cell>
          <cell r="AB1984" t="str">
            <v>SELF PAY</v>
          </cell>
          <cell r="AK1984" t="str">
            <v>Self</v>
          </cell>
          <cell r="AL1984">
            <v>43.317808219178083</v>
          </cell>
          <cell r="AM1984">
            <v>1925</v>
          </cell>
          <cell r="AN1984">
            <v>1</v>
          </cell>
          <cell r="AO1984">
            <v>1</v>
          </cell>
          <cell r="AP1984">
            <v>20110416</v>
          </cell>
          <cell r="AQ1984">
            <v>34</v>
          </cell>
          <cell r="AR1984" t="str">
            <v>31-60 Days</v>
          </cell>
          <cell r="AS1984">
            <v>0</v>
          </cell>
          <cell r="AT1984">
            <v>0</v>
          </cell>
          <cell r="AU1984">
            <v>0</v>
          </cell>
          <cell r="AV1984" t="b">
            <v>0</v>
          </cell>
          <cell r="AW1984" t="b">
            <v>1</v>
          </cell>
          <cell r="AX1984" t="b">
            <v>1</v>
          </cell>
          <cell r="AY1984" t="b">
            <v>0</v>
          </cell>
          <cell r="AZ1984">
            <v>0</v>
          </cell>
          <cell r="BA1984" t="b">
            <v>0</v>
          </cell>
          <cell r="BB1984" t="b">
            <v>1</v>
          </cell>
          <cell r="BC1984">
            <v>0</v>
          </cell>
        </row>
        <row r="1985">
          <cell r="A1985" t="str">
            <v>2</v>
          </cell>
          <cell r="B1985" t="str">
            <v>2011/03/06</v>
          </cell>
          <cell r="C1985" t="str">
            <v>2011/03/14</v>
          </cell>
          <cell r="D1985">
            <v>0</v>
          </cell>
          <cell r="E1985">
            <v>2309440</v>
          </cell>
          <cell r="F1985" t="str">
            <v>F</v>
          </cell>
          <cell r="G1985" t="str">
            <v>T</v>
          </cell>
          <cell r="H1985" t="str">
            <v>1996/11/11</v>
          </cell>
          <cell r="I1985" t="str">
            <v>Psych Hospital</v>
          </cell>
          <cell r="J1985" t="str">
            <v>Broughton</v>
          </cell>
          <cell r="K1985" t="str">
            <v>948448915K</v>
          </cell>
          <cell r="L1985" t="str">
            <v>948448915K</v>
          </cell>
          <cell r="M1985" t="str">
            <v>1105910</v>
          </cell>
          <cell r="N1985" t="str">
            <v>West</v>
          </cell>
          <cell r="O1985" t="str">
            <v>109</v>
          </cell>
          <cell r="P1985" t="str">
            <v>Mental Health Partners</v>
          </cell>
          <cell r="Q1985" t="str">
            <v>Direct with Approval</v>
          </cell>
          <cell r="R1985" t="str">
            <v>Other outpatient and residential non state facilit</v>
          </cell>
          <cell r="S1985" t="str">
            <v>Private residence</v>
          </cell>
          <cell r="T1985" t="str">
            <v>MH</v>
          </cell>
          <cell r="U1985" t="str">
            <v>Burke</v>
          </cell>
          <cell r="V1985" t="str">
            <v>Burke</v>
          </cell>
          <cell r="W1985" t="str">
            <v>Burke</v>
          </cell>
          <cell r="X1985" t="str">
            <v>Mental Health Partners</v>
          </cell>
          <cell r="Y1985" t="str">
            <v>Mental Health Partners</v>
          </cell>
          <cell r="AA1985" t="str">
            <v>MEDICAID(NC)</v>
          </cell>
          <cell r="AB1985" t="str">
            <v>MEDICAID</v>
          </cell>
          <cell r="AC1985" t="str">
            <v>SELF PAY</v>
          </cell>
          <cell r="AD1985" t="str">
            <v>SELF PAY</v>
          </cell>
          <cell r="AK1985" t="str">
            <v>Medicaid</v>
          </cell>
          <cell r="AL1985">
            <v>14.726027397260275</v>
          </cell>
          <cell r="AM1985">
            <v>983</v>
          </cell>
          <cell r="AN1985">
            <v>1</v>
          </cell>
          <cell r="AO1985">
            <v>1</v>
          </cell>
          <cell r="AP1985">
            <v>20110318</v>
          </cell>
          <cell r="AQ1985">
            <v>4</v>
          </cell>
          <cell r="AR1985" t="str">
            <v>0-7 Days</v>
          </cell>
          <cell r="AS1985">
            <v>0</v>
          </cell>
          <cell r="AT1985">
            <v>0</v>
          </cell>
          <cell r="AU1985">
            <v>1</v>
          </cell>
          <cell r="AV1985" t="b">
            <v>1</v>
          </cell>
          <cell r="AW1985" t="b">
            <v>1</v>
          </cell>
          <cell r="AX1985" t="b">
            <v>1</v>
          </cell>
          <cell r="AY1985" t="b">
            <v>0</v>
          </cell>
          <cell r="AZ1985">
            <v>0</v>
          </cell>
          <cell r="BA1985" t="b">
            <v>1</v>
          </cell>
          <cell r="BB1985" t="b">
            <v>1</v>
          </cell>
          <cell r="BC1985">
            <v>1</v>
          </cell>
        </row>
        <row r="1986">
          <cell r="A1986" t="str">
            <v>H</v>
          </cell>
          <cell r="B1986" t="str">
            <v>2011/03/06</v>
          </cell>
          <cell r="C1986" t="str">
            <v>2011/03/22</v>
          </cell>
          <cell r="D1986">
            <v>0</v>
          </cell>
          <cell r="E1986">
            <v>1680147</v>
          </cell>
          <cell r="F1986" t="str">
            <v>F</v>
          </cell>
          <cell r="G1986" t="str">
            <v>T</v>
          </cell>
          <cell r="H1986" t="str">
            <v>1976/04/10</v>
          </cell>
          <cell r="I1986" t="str">
            <v>ADATC</v>
          </cell>
          <cell r="J1986" t="str">
            <v>J F Keith ADATC</v>
          </cell>
          <cell r="K1986" t="str">
            <v>945307136Q</v>
          </cell>
          <cell r="L1986" t="str">
            <v>945307136Q</v>
          </cell>
          <cell r="M1986" t="str">
            <v>1105911</v>
          </cell>
          <cell r="N1986" t="str">
            <v>West</v>
          </cell>
          <cell r="O1986" t="str">
            <v>101</v>
          </cell>
          <cell r="P1986" t="str">
            <v>Smoky Mountain</v>
          </cell>
          <cell r="Q1986" t="str">
            <v>Program Completion ADATC only</v>
          </cell>
          <cell r="R1986" t="str">
            <v>Other outpatient and residential non state facilit</v>
          </cell>
          <cell r="S1986" t="str">
            <v>Private residence</v>
          </cell>
          <cell r="T1986" t="str">
            <v>SA</v>
          </cell>
          <cell r="U1986" t="str">
            <v>Haywood</v>
          </cell>
          <cell r="V1986" t="str">
            <v>Haywood</v>
          </cell>
          <cell r="W1986" t="str">
            <v>Haywood</v>
          </cell>
          <cell r="X1986" t="str">
            <v>Smoky Mountain</v>
          </cell>
          <cell r="Y1986" t="str">
            <v>Smoky Mountain Center</v>
          </cell>
          <cell r="AA1986" t="str">
            <v>SELF PAY</v>
          </cell>
          <cell r="AB1986" t="str">
            <v>SELF PAY</v>
          </cell>
          <cell r="AK1986" t="str">
            <v>Self</v>
          </cell>
          <cell r="AL1986">
            <v>35.328767123287669</v>
          </cell>
          <cell r="AM1986">
            <v>1457</v>
          </cell>
          <cell r="AN1986">
            <v>1</v>
          </cell>
          <cell r="AO1986">
            <v>1</v>
          </cell>
          <cell r="AP1986">
            <v>20110330</v>
          </cell>
          <cell r="AQ1986">
            <v>8</v>
          </cell>
          <cell r="AR1986" t="str">
            <v>8-30 Days</v>
          </cell>
          <cell r="AS1986">
            <v>0</v>
          </cell>
          <cell r="AT1986">
            <v>0</v>
          </cell>
          <cell r="AU1986">
            <v>0</v>
          </cell>
          <cell r="AV1986" t="b">
            <v>0</v>
          </cell>
          <cell r="AW1986" t="b">
            <v>1</v>
          </cell>
          <cell r="AX1986" t="b">
            <v>1</v>
          </cell>
          <cell r="AY1986" t="b">
            <v>0</v>
          </cell>
          <cell r="AZ1986">
            <v>1</v>
          </cell>
          <cell r="BA1986" t="b">
            <v>1</v>
          </cell>
          <cell r="BB1986" t="b">
            <v>1</v>
          </cell>
          <cell r="BC1986">
            <v>1</v>
          </cell>
        </row>
        <row r="1987">
          <cell r="A1987" t="str">
            <v>Q</v>
          </cell>
          <cell r="B1987" t="str">
            <v>2011/03/06</v>
          </cell>
          <cell r="C1987" t="str">
            <v>2011/03/14</v>
          </cell>
          <cell r="D1987">
            <v>0</v>
          </cell>
          <cell r="E1987">
            <v>2309441</v>
          </cell>
          <cell r="F1987" t="str">
            <v>M</v>
          </cell>
          <cell r="G1987" t="str">
            <v>T</v>
          </cell>
          <cell r="H1987" t="str">
            <v>1980/08/01</v>
          </cell>
          <cell r="I1987" t="str">
            <v>ADATC</v>
          </cell>
          <cell r="J1987" t="str">
            <v>W.B. Jones ADATC</v>
          </cell>
          <cell r="K1987" t="str">
            <v>949240316L</v>
          </cell>
          <cell r="M1987" t="str">
            <v>1105912</v>
          </cell>
          <cell r="N1987" t="str">
            <v>East</v>
          </cell>
          <cell r="O1987" t="str">
            <v>401</v>
          </cell>
          <cell r="P1987" t="str">
            <v>Southeastern Center</v>
          </cell>
          <cell r="Q1987" t="str">
            <v>Program Completion ADATC only</v>
          </cell>
          <cell r="R1987" t="str">
            <v>Other outpatient and residential non state facilit</v>
          </cell>
          <cell r="S1987" t="str">
            <v>Private residence</v>
          </cell>
          <cell r="T1987" t="str">
            <v>SA</v>
          </cell>
          <cell r="U1987" t="str">
            <v>New Hanover</v>
          </cell>
          <cell r="V1987" t="str">
            <v>New Hanover</v>
          </cell>
          <cell r="W1987" t="str">
            <v>New Hanover</v>
          </cell>
          <cell r="X1987" t="str">
            <v>Southeastern Center</v>
          </cell>
          <cell r="Y1987" t="str">
            <v>Southeastern Center</v>
          </cell>
          <cell r="AA1987" t="str">
            <v>SELF PAY</v>
          </cell>
          <cell r="AB1987" t="str">
            <v>SELF PAY</v>
          </cell>
          <cell r="AK1987" t="str">
            <v>Self</v>
          </cell>
          <cell r="AL1987">
            <v>31.016438356164382</v>
          </cell>
          <cell r="AM1987">
            <v>2101</v>
          </cell>
          <cell r="AN1987">
            <v>1</v>
          </cell>
          <cell r="AO1987">
            <v>1</v>
          </cell>
          <cell r="AP1987">
            <v>20110419</v>
          </cell>
          <cell r="AQ1987">
            <v>36</v>
          </cell>
          <cell r="AR1987" t="str">
            <v>31-60 Days</v>
          </cell>
          <cell r="AS1987">
            <v>0</v>
          </cell>
          <cell r="AT1987">
            <v>0</v>
          </cell>
          <cell r="AU1987">
            <v>0</v>
          </cell>
          <cell r="AV1987" t="b">
            <v>0</v>
          </cell>
          <cell r="AW1987" t="b">
            <v>1</v>
          </cell>
          <cell r="AX1987" t="b">
            <v>1</v>
          </cell>
          <cell r="AY1987" t="b">
            <v>0</v>
          </cell>
          <cell r="AZ1987">
            <v>1</v>
          </cell>
          <cell r="BA1987" t="b">
            <v>1</v>
          </cell>
          <cell r="BB1987" t="b">
            <v>1</v>
          </cell>
          <cell r="BC1987">
            <v>1</v>
          </cell>
        </row>
        <row r="1988">
          <cell r="A1988" t="str">
            <v>2</v>
          </cell>
          <cell r="B1988" t="str">
            <v>2011/03/07</v>
          </cell>
          <cell r="C1988" t="str">
            <v>2011/03/10</v>
          </cell>
          <cell r="D1988">
            <v>0</v>
          </cell>
          <cell r="E1988">
            <v>1895263</v>
          </cell>
          <cell r="F1988" t="str">
            <v>F</v>
          </cell>
          <cell r="G1988" t="str">
            <v>T</v>
          </cell>
          <cell r="H1988" t="str">
            <v>1978/06/21</v>
          </cell>
          <cell r="I1988" t="str">
            <v>Psych Hospital</v>
          </cell>
          <cell r="J1988" t="str">
            <v>Broughton</v>
          </cell>
          <cell r="K1988" t="str">
            <v>947009565L</v>
          </cell>
          <cell r="M1988" t="str">
            <v>1105913</v>
          </cell>
          <cell r="N1988" t="str">
            <v>West</v>
          </cell>
          <cell r="O1988" t="str">
            <v>113</v>
          </cell>
          <cell r="P1988" t="str">
            <v>Western Highlands</v>
          </cell>
          <cell r="Q1988" t="str">
            <v>Direct to Outpatient Commitment</v>
          </cell>
          <cell r="R1988" t="str">
            <v>Other outpatient and residential non state facilit</v>
          </cell>
          <cell r="S1988" t="str">
            <v>Private residence</v>
          </cell>
          <cell r="T1988" t="str">
            <v>MH</v>
          </cell>
          <cell r="U1988" t="str">
            <v>Buncombe</v>
          </cell>
          <cell r="V1988" t="str">
            <v>Buncombe</v>
          </cell>
          <cell r="W1988" t="str">
            <v>Buncombe</v>
          </cell>
          <cell r="Y1988" t="str">
            <v>Western Highlands</v>
          </cell>
          <cell r="AA1988" t="str">
            <v>SELF PAY</v>
          </cell>
          <cell r="AB1988" t="str">
            <v>SELF PAY</v>
          </cell>
          <cell r="AK1988" t="str">
            <v>Self</v>
          </cell>
          <cell r="AL1988">
            <v>33.131506849315066</v>
          </cell>
          <cell r="AM1988">
            <v>882</v>
          </cell>
          <cell r="AN1988">
            <v>0</v>
          </cell>
          <cell r="AO1988">
            <v>0</v>
          </cell>
          <cell r="AP1988" t="str">
            <v>.</v>
          </cell>
          <cell r="AQ1988" t="str">
            <v>.</v>
          </cell>
          <cell r="AR1988" t="str">
            <v>Not Seen</v>
          </cell>
          <cell r="AS1988">
            <v>0</v>
          </cell>
          <cell r="AT1988">
            <v>0</v>
          </cell>
          <cell r="AU1988">
            <v>1</v>
          </cell>
          <cell r="AV1988" t="b">
            <v>1</v>
          </cell>
          <cell r="AW1988" t="b">
            <v>1</v>
          </cell>
          <cell r="AX1988" t="b">
            <v>1</v>
          </cell>
          <cell r="AY1988" t="b">
            <v>0</v>
          </cell>
          <cell r="AZ1988">
            <v>0</v>
          </cell>
          <cell r="BA1988" t="b">
            <v>1</v>
          </cell>
          <cell r="BB1988" t="b">
            <v>1</v>
          </cell>
          <cell r="BC1988">
            <v>1</v>
          </cell>
        </row>
        <row r="1989">
          <cell r="A1989" t="str">
            <v>1</v>
          </cell>
          <cell r="B1989" t="str">
            <v>2011/03/07</v>
          </cell>
          <cell r="C1989" t="str">
            <v>2011/03/18</v>
          </cell>
          <cell r="D1989">
            <v>0</v>
          </cell>
          <cell r="E1989">
            <v>2309443</v>
          </cell>
          <cell r="F1989" t="str">
            <v>F</v>
          </cell>
          <cell r="G1989" t="str">
            <v>T</v>
          </cell>
          <cell r="H1989" t="str">
            <v>1939/03/23</v>
          </cell>
          <cell r="I1989" t="str">
            <v>Psych Hospital</v>
          </cell>
          <cell r="J1989" t="str">
            <v>Cherry</v>
          </cell>
          <cell r="K1989" t="str">
            <v>900160553M</v>
          </cell>
          <cell r="M1989" t="str">
            <v>1105914</v>
          </cell>
          <cell r="N1989" t="str">
            <v>East</v>
          </cell>
          <cell r="O1989" t="str">
            <v>401</v>
          </cell>
          <cell r="P1989" t="str">
            <v>Southeastern Center</v>
          </cell>
          <cell r="Q1989" t="str">
            <v>Direct with Approval</v>
          </cell>
          <cell r="R1989" t="str">
            <v>Other outpatient and residential non state facilit</v>
          </cell>
          <cell r="S1989" t="str">
            <v>Private residence</v>
          </cell>
          <cell r="T1989" t="str">
            <v>MH</v>
          </cell>
          <cell r="U1989" t="str">
            <v>Brunswick</v>
          </cell>
          <cell r="V1989" t="str">
            <v>Brunswick</v>
          </cell>
          <cell r="W1989" t="str">
            <v>Brunswick</v>
          </cell>
          <cell r="X1989" t="str">
            <v>Southeastern Center</v>
          </cell>
          <cell r="Y1989" t="str">
            <v>Southeastern Center</v>
          </cell>
          <cell r="AA1989" t="str">
            <v>MEDICARE PART A</v>
          </cell>
          <cell r="AB1989" t="str">
            <v>MEDICARE</v>
          </cell>
          <cell r="AC1989" t="str">
            <v>SELF PAY</v>
          </cell>
          <cell r="AD1989" t="str">
            <v>SELF PAY</v>
          </cell>
          <cell r="AE1989" t="str">
            <v>MEDICARE PART B</v>
          </cell>
          <cell r="AF1989" t="str">
            <v>MEDICARE</v>
          </cell>
          <cell r="AK1989" t="str">
            <v>Medicare</v>
          </cell>
          <cell r="AL1989">
            <v>72.405479452054792</v>
          </cell>
          <cell r="AM1989">
            <v>747</v>
          </cell>
          <cell r="AN1989">
            <v>0</v>
          </cell>
          <cell r="AO1989">
            <v>0</v>
          </cell>
          <cell r="AP1989" t="str">
            <v>.</v>
          </cell>
          <cell r="AQ1989" t="str">
            <v>.</v>
          </cell>
          <cell r="AR1989" t="str">
            <v>Not Seen</v>
          </cell>
          <cell r="AS1989">
            <v>0</v>
          </cell>
          <cell r="AT1989">
            <v>0</v>
          </cell>
          <cell r="AU1989">
            <v>1</v>
          </cell>
          <cell r="AV1989" t="b">
            <v>1</v>
          </cell>
          <cell r="AW1989" t="b">
            <v>1</v>
          </cell>
          <cell r="AX1989" t="b">
            <v>1</v>
          </cell>
          <cell r="AY1989" t="b">
            <v>0</v>
          </cell>
          <cell r="AZ1989">
            <v>0</v>
          </cell>
          <cell r="BA1989" t="b">
            <v>1</v>
          </cell>
          <cell r="BB1989" t="b">
            <v>1</v>
          </cell>
          <cell r="BC1989">
            <v>1</v>
          </cell>
        </row>
        <row r="1990">
          <cell r="A1990" t="str">
            <v>H</v>
          </cell>
          <cell r="B1990" t="str">
            <v>2011/03/07</v>
          </cell>
          <cell r="C1990" t="str">
            <v>2011/03/09</v>
          </cell>
          <cell r="D1990">
            <v>0</v>
          </cell>
          <cell r="E1990">
            <v>2309444</v>
          </cell>
          <cell r="F1990" t="str">
            <v>M</v>
          </cell>
          <cell r="G1990" t="str">
            <v>T</v>
          </cell>
          <cell r="H1990" t="str">
            <v>1971/12/06</v>
          </cell>
          <cell r="I1990" t="str">
            <v>ADATC</v>
          </cell>
          <cell r="J1990" t="str">
            <v>J F Keith ADATC</v>
          </cell>
          <cell r="K1990" t="str">
            <v>951825746T</v>
          </cell>
          <cell r="M1990" t="str">
            <v>1105915</v>
          </cell>
          <cell r="N1990" t="str">
            <v>West</v>
          </cell>
          <cell r="O1990" t="str">
            <v>101</v>
          </cell>
          <cell r="P1990" t="str">
            <v>Smoky Mountain</v>
          </cell>
          <cell r="Q1990" t="str">
            <v>Program Completion ADATC only</v>
          </cell>
          <cell r="R1990" t="str">
            <v>Other outpatient and residential non state facilit</v>
          </cell>
          <cell r="S1990" t="str">
            <v>Private residence</v>
          </cell>
          <cell r="T1990" t="str">
            <v>SA</v>
          </cell>
          <cell r="U1990" t="str">
            <v>Caldwell</v>
          </cell>
          <cell r="V1990" t="str">
            <v>Caldwell</v>
          </cell>
          <cell r="W1990" t="str">
            <v>Caldwell</v>
          </cell>
          <cell r="X1990" t="str">
            <v>Smoky Mountain</v>
          </cell>
          <cell r="Y1990" t="str">
            <v>Smoky Mountain Center</v>
          </cell>
          <cell r="AA1990" t="str">
            <v>SELF PAY</v>
          </cell>
          <cell r="AB1990" t="str">
            <v>SELF PAY</v>
          </cell>
          <cell r="AK1990" t="str">
            <v>Self</v>
          </cell>
          <cell r="AL1990">
            <v>39.676712328767124</v>
          </cell>
          <cell r="AM1990">
            <v>1680</v>
          </cell>
          <cell r="AN1990">
            <v>0</v>
          </cell>
          <cell r="AO1990">
            <v>0</v>
          </cell>
          <cell r="AP1990" t="str">
            <v>.</v>
          </cell>
          <cell r="AQ1990" t="str">
            <v>.</v>
          </cell>
          <cell r="AR1990" t="str">
            <v>Not Seen</v>
          </cell>
          <cell r="AS1990">
            <v>0</v>
          </cell>
          <cell r="AT1990">
            <v>0</v>
          </cell>
          <cell r="AU1990">
            <v>0</v>
          </cell>
          <cell r="AV1990" t="b">
            <v>0</v>
          </cell>
          <cell r="AW1990" t="b">
            <v>1</v>
          </cell>
          <cell r="AX1990" t="b">
            <v>1</v>
          </cell>
          <cell r="AY1990" t="b">
            <v>0</v>
          </cell>
          <cell r="AZ1990">
            <v>1</v>
          </cell>
          <cell r="BA1990" t="b">
            <v>1</v>
          </cell>
          <cell r="BB1990" t="b">
            <v>1</v>
          </cell>
          <cell r="BC1990">
            <v>1</v>
          </cell>
        </row>
        <row r="1991">
          <cell r="A1991" t="str">
            <v>Q</v>
          </cell>
          <cell r="B1991" t="str">
            <v>2011/03/06</v>
          </cell>
          <cell r="C1991" t="str">
            <v>2011/03/29</v>
          </cell>
          <cell r="D1991">
            <v>0</v>
          </cell>
          <cell r="E1991">
            <v>2309445</v>
          </cell>
          <cell r="F1991" t="str">
            <v>M</v>
          </cell>
          <cell r="G1991" t="str">
            <v>T</v>
          </cell>
          <cell r="H1991" t="str">
            <v>1960/10/05</v>
          </cell>
          <cell r="I1991" t="str">
            <v>ADATC</v>
          </cell>
          <cell r="J1991" t="str">
            <v>W.B. Jones ADATC</v>
          </cell>
          <cell r="K1991" t="str">
            <v>901090607S</v>
          </cell>
          <cell r="M1991" t="str">
            <v>1105916</v>
          </cell>
          <cell r="N1991" t="str">
            <v>East</v>
          </cell>
          <cell r="O1991" t="str">
            <v>408</v>
          </cell>
          <cell r="P1991" t="str">
            <v>Eastpointe</v>
          </cell>
          <cell r="Q1991" t="str">
            <v>Program Completion ADATC only</v>
          </cell>
          <cell r="R1991" t="str">
            <v>Other outpatient and residential non state facilit</v>
          </cell>
          <cell r="S1991" t="str">
            <v>Private residence</v>
          </cell>
          <cell r="T1991" t="str">
            <v>SA</v>
          </cell>
          <cell r="U1991" t="str">
            <v>Sampson</v>
          </cell>
          <cell r="V1991" t="str">
            <v>Sampson</v>
          </cell>
          <cell r="W1991" t="str">
            <v>Sampson</v>
          </cell>
          <cell r="X1991" t="str">
            <v>Eastpointe</v>
          </cell>
          <cell r="Y1991" t="str">
            <v>Eastpointe</v>
          </cell>
          <cell r="AA1991" t="str">
            <v>SELF PAY</v>
          </cell>
          <cell r="AB1991" t="str">
            <v>SELF PAY</v>
          </cell>
          <cell r="AK1991" t="str">
            <v>Self</v>
          </cell>
          <cell r="AL1991">
            <v>50.852054794520548</v>
          </cell>
          <cell r="AM1991">
            <v>2103</v>
          </cell>
          <cell r="AN1991">
            <v>0</v>
          </cell>
          <cell r="AO1991">
            <v>0</v>
          </cell>
          <cell r="AP1991" t="str">
            <v>.</v>
          </cell>
          <cell r="AQ1991" t="str">
            <v>.</v>
          </cell>
          <cell r="AR1991" t="str">
            <v>Not Seen</v>
          </cell>
          <cell r="AS1991">
            <v>0</v>
          </cell>
          <cell r="AT1991">
            <v>0</v>
          </cell>
          <cell r="AU1991">
            <v>0</v>
          </cell>
          <cell r="AV1991" t="b">
            <v>0</v>
          </cell>
          <cell r="AW1991" t="b">
            <v>1</v>
          </cell>
          <cell r="AX1991" t="b">
            <v>1</v>
          </cell>
          <cell r="AY1991" t="b">
            <v>0</v>
          </cell>
          <cell r="AZ1991">
            <v>1</v>
          </cell>
          <cell r="BA1991" t="b">
            <v>1</v>
          </cell>
          <cell r="BB1991" t="b">
            <v>1</v>
          </cell>
          <cell r="BC1991">
            <v>1</v>
          </cell>
        </row>
        <row r="1992">
          <cell r="A1992" t="str">
            <v>Q</v>
          </cell>
          <cell r="B1992" t="str">
            <v>2011/03/08</v>
          </cell>
          <cell r="C1992" t="str">
            <v>2011/03/11</v>
          </cell>
          <cell r="D1992">
            <v>0</v>
          </cell>
          <cell r="E1992">
            <v>2250047</v>
          </cell>
          <cell r="F1992" t="str">
            <v>F</v>
          </cell>
          <cell r="G1992" t="str">
            <v>T</v>
          </cell>
          <cell r="H1992" t="str">
            <v>1983/12/02</v>
          </cell>
          <cell r="I1992" t="str">
            <v>ADATC</v>
          </cell>
          <cell r="J1992" t="str">
            <v>W.B. Jones ADATC</v>
          </cell>
          <cell r="K1992" t="str">
            <v>948846368Q</v>
          </cell>
          <cell r="M1992" t="str">
            <v>1105917</v>
          </cell>
          <cell r="N1992" t="str">
            <v>East</v>
          </cell>
          <cell r="O1992" t="str">
            <v>405</v>
          </cell>
          <cell r="P1992" t="str">
            <v>Beacon Center</v>
          </cell>
          <cell r="Q1992" t="str">
            <v>Against Medical advice Discharge(AMA)</v>
          </cell>
          <cell r="R1992" t="str">
            <v>Other outpatient and residential non state facilit</v>
          </cell>
          <cell r="S1992" t="str">
            <v>Private residence</v>
          </cell>
          <cell r="T1992" t="str">
            <v>SA</v>
          </cell>
          <cell r="U1992" t="str">
            <v>Nash</v>
          </cell>
          <cell r="V1992" t="str">
            <v>Nash</v>
          </cell>
          <cell r="W1992" t="str">
            <v>Nash</v>
          </cell>
          <cell r="X1992" t="str">
            <v>Beacon Center</v>
          </cell>
          <cell r="Y1992" t="str">
            <v>Beacon Center</v>
          </cell>
          <cell r="AA1992" t="str">
            <v>SELF PAY</v>
          </cell>
          <cell r="AB1992" t="str">
            <v>SELF PAY</v>
          </cell>
          <cell r="AK1992" t="str">
            <v>Self</v>
          </cell>
          <cell r="AL1992">
            <v>27.67945205479452</v>
          </cell>
          <cell r="AM1992">
            <v>1959</v>
          </cell>
          <cell r="AN1992">
            <v>0</v>
          </cell>
          <cell r="AO1992">
            <v>0</v>
          </cell>
          <cell r="AP1992" t="str">
            <v>.</v>
          </cell>
          <cell r="AQ1992" t="str">
            <v>.</v>
          </cell>
          <cell r="AR1992" t="str">
            <v>Not Seen</v>
          </cell>
          <cell r="AS1992">
            <v>0</v>
          </cell>
          <cell r="AT1992">
            <v>0</v>
          </cell>
          <cell r="AU1992">
            <v>0</v>
          </cell>
          <cell r="AV1992" t="b">
            <v>0</v>
          </cell>
          <cell r="AW1992" t="b">
            <v>1</v>
          </cell>
          <cell r="AX1992" t="b">
            <v>1</v>
          </cell>
          <cell r="AY1992" t="b">
            <v>0</v>
          </cell>
          <cell r="AZ1992">
            <v>0</v>
          </cell>
          <cell r="BA1992" t="b">
            <v>0</v>
          </cell>
          <cell r="BB1992" t="b">
            <v>1</v>
          </cell>
          <cell r="BC1992">
            <v>1</v>
          </cell>
        </row>
        <row r="1993">
          <cell r="A1993" t="str">
            <v>Q</v>
          </cell>
          <cell r="B1993" t="str">
            <v>2011/03/15</v>
          </cell>
          <cell r="C1993" t="str">
            <v>2011/03/16</v>
          </cell>
          <cell r="D1993">
            <v>0</v>
          </cell>
          <cell r="E1993">
            <v>2318865</v>
          </cell>
          <cell r="F1993" t="str">
            <v>M</v>
          </cell>
          <cell r="G1993" t="str">
            <v>T</v>
          </cell>
          <cell r="H1993" t="str">
            <v>1980/03/21</v>
          </cell>
          <cell r="I1993" t="str">
            <v>ADATC</v>
          </cell>
          <cell r="J1993" t="str">
            <v>W.B. Jones ADATC</v>
          </cell>
          <cell r="K1993" t="str">
            <v>948255232Q</v>
          </cell>
          <cell r="M1993" t="str">
            <v>1105919</v>
          </cell>
          <cell r="N1993" t="str">
            <v>East</v>
          </cell>
          <cell r="O1993" t="str">
            <v>407</v>
          </cell>
          <cell r="P1993" t="str">
            <v>ECBH</v>
          </cell>
          <cell r="Q1993" t="str">
            <v>Against Medical advice Discharge(AMA)</v>
          </cell>
          <cell r="R1993" t="str">
            <v>Other outpatient and residential non state facilit</v>
          </cell>
          <cell r="S1993" t="str">
            <v>Private residence</v>
          </cell>
          <cell r="T1993" t="str">
            <v>SA</v>
          </cell>
          <cell r="U1993" t="str">
            <v>Pitt</v>
          </cell>
          <cell r="V1993" t="str">
            <v>Pitt</v>
          </cell>
          <cell r="W1993" t="str">
            <v>Pitt</v>
          </cell>
          <cell r="X1993" t="str">
            <v>ECBH</v>
          </cell>
          <cell r="Y1993" t="str">
            <v>East Carolina Behavioral Health</v>
          </cell>
          <cell r="AA1993" t="str">
            <v>SELF PAY</v>
          </cell>
          <cell r="AB1993" t="str">
            <v>SELF PAY</v>
          </cell>
          <cell r="AK1993" t="str">
            <v>Self</v>
          </cell>
          <cell r="AL1993">
            <v>31.38082191780822</v>
          </cell>
          <cell r="AM1993">
            <v>2115</v>
          </cell>
          <cell r="AN1993">
            <v>0</v>
          </cell>
          <cell r="AO1993">
            <v>0</v>
          </cell>
          <cell r="AP1993" t="str">
            <v>.</v>
          </cell>
          <cell r="AQ1993" t="str">
            <v>.</v>
          </cell>
          <cell r="AR1993" t="str">
            <v>Not Seen</v>
          </cell>
          <cell r="AS1993">
            <v>0</v>
          </cell>
          <cell r="AT1993">
            <v>0</v>
          </cell>
          <cell r="AU1993">
            <v>0</v>
          </cell>
          <cell r="AV1993" t="b">
            <v>0</v>
          </cell>
          <cell r="AW1993" t="b">
            <v>1</v>
          </cell>
          <cell r="AX1993" t="b">
            <v>1</v>
          </cell>
          <cell r="AY1993" t="b">
            <v>0</v>
          </cell>
          <cell r="AZ1993">
            <v>0</v>
          </cell>
          <cell r="BA1993" t="b">
            <v>0</v>
          </cell>
          <cell r="BB1993" t="b">
            <v>1</v>
          </cell>
          <cell r="BC1993">
            <v>1</v>
          </cell>
        </row>
        <row r="1994">
          <cell r="A1994" t="str">
            <v>H</v>
          </cell>
          <cell r="B1994" t="str">
            <v>2011/03/07</v>
          </cell>
          <cell r="C1994" t="str">
            <v>2011/03/25</v>
          </cell>
          <cell r="D1994">
            <v>0</v>
          </cell>
          <cell r="E1994">
            <v>2309446</v>
          </cell>
          <cell r="F1994" t="str">
            <v>M</v>
          </cell>
          <cell r="G1994" t="str">
            <v>T</v>
          </cell>
          <cell r="H1994" t="str">
            <v>1990/10/06</v>
          </cell>
          <cell r="I1994" t="str">
            <v>ADATC</v>
          </cell>
          <cell r="J1994" t="str">
            <v>J F Keith ADATC</v>
          </cell>
          <cell r="K1994" t="str">
            <v>900255398Q</v>
          </cell>
          <cell r="M1994" t="str">
            <v>1105922</v>
          </cell>
          <cell r="N1994" t="str">
            <v>West</v>
          </cell>
          <cell r="O1994" t="str">
            <v>109</v>
          </cell>
          <cell r="P1994" t="str">
            <v>Mental Health Partners</v>
          </cell>
          <cell r="Q1994" t="str">
            <v>Program Completion ADATC only</v>
          </cell>
          <cell r="R1994" t="str">
            <v>Other outpatient and residential non state facilit</v>
          </cell>
          <cell r="S1994" t="str">
            <v>Private residence</v>
          </cell>
          <cell r="T1994" t="str">
            <v>SA</v>
          </cell>
          <cell r="U1994" t="str">
            <v>Catawba</v>
          </cell>
          <cell r="V1994" t="str">
            <v>Catawba</v>
          </cell>
          <cell r="W1994" t="str">
            <v>Catawba</v>
          </cell>
          <cell r="X1994" t="str">
            <v>Mental Health Partners</v>
          </cell>
          <cell r="Y1994" t="str">
            <v>Mental Health Partners</v>
          </cell>
          <cell r="AA1994" t="str">
            <v>SELF PAY</v>
          </cell>
          <cell r="AB1994" t="str">
            <v>SELF PAY</v>
          </cell>
          <cell r="AK1994" t="str">
            <v>Self</v>
          </cell>
          <cell r="AL1994">
            <v>20.830136986301369</v>
          </cell>
          <cell r="AM1994">
            <v>1681</v>
          </cell>
          <cell r="AN1994">
            <v>0</v>
          </cell>
          <cell r="AO1994">
            <v>0</v>
          </cell>
          <cell r="AP1994" t="str">
            <v>.</v>
          </cell>
          <cell r="AQ1994" t="str">
            <v>.</v>
          </cell>
          <cell r="AR1994" t="str">
            <v>Not Seen</v>
          </cell>
          <cell r="AS1994">
            <v>0</v>
          </cell>
          <cell r="AT1994">
            <v>0</v>
          </cell>
          <cell r="AU1994">
            <v>0</v>
          </cell>
          <cell r="AV1994" t="b">
            <v>0</v>
          </cell>
          <cell r="AW1994" t="b">
            <v>1</v>
          </cell>
          <cell r="AX1994" t="b">
            <v>1</v>
          </cell>
          <cell r="AY1994" t="b">
            <v>0</v>
          </cell>
          <cell r="AZ1994">
            <v>1</v>
          </cell>
          <cell r="BA1994" t="b">
            <v>1</v>
          </cell>
          <cell r="BB1994" t="b">
            <v>1</v>
          </cell>
          <cell r="BC1994">
            <v>1</v>
          </cell>
        </row>
        <row r="1995">
          <cell r="A1995" t="str">
            <v>8</v>
          </cell>
          <cell r="B1995" t="str">
            <v>2011/03/07</v>
          </cell>
          <cell r="C1995" t="str">
            <v>2011/03/21</v>
          </cell>
          <cell r="D1995">
            <v>0</v>
          </cell>
          <cell r="E1995">
            <v>2309447</v>
          </cell>
          <cell r="F1995" t="str">
            <v>M</v>
          </cell>
          <cell r="G1995" t="str">
            <v>T</v>
          </cell>
          <cell r="H1995" t="str">
            <v>1942/12/13</v>
          </cell>
          <cell r="I1995" t="str">
            <v>ADATC</v>
          </cell>
          <cell r="J1995" t="str">
            <v>R. J. Blackley ADATC</v>
          </cell>
          <cell r="K1995" t="str">
            <v>951808533L</v>
          </cell>
          <cell r="M1995" t="str">
            <v>1105924</v>
          </cell>
          <cell r="N1995" t="str">
            <v>C</v>
          </cell>
          <cell r="O1995" t="str">
            <v>208</v>
          </cell>
          <cell r="P1995" t="str">
            <v>Five County</v>
          </cell>
          <cell r="Q1995" t="str">
            <v>Program Completion ADATC only</v>
          </cell>
          <cell r="R1995" t="str">
            <v>Other outpatient and residential non state facilit</v>
          </cell>
          <cell r="S1995" t="str">
            <v>Private residence</v>
          </cell>
          <cell r="T1995" t="str">
            <v>SA</v>
          </cell>
          <cell r="U1995" t="str">
            <v>Granville</v>
          </cell>
          <cell r="V1995" t="str">
            <v>Granville</v>
          </cell>
          <cell r="W1995" t="str">
            <v>Granville</v>
          </cell>
          <cell r="X1995" t="str">
            <v>Five County</v>
          </cell>
          <cell r="Y1995" t="str">
            <v>Five County</v>
          </cell>
          <cell r="AA1995" t="str">
            <v>SELF PAY</v>
          </cell>
          <cell r="AB1995" t="str">
            <v>SELF PAY</v>
          </cell>
          <cell r="AC1995" t="str">
            <v>MEDICARE PART A</v>
          </cell>
          <cell r="AD1995" t="str">
            <v>MEDICARE</v>
          </cell>
          <cell r="AE1995" t="str">
            <v>MEDICARE PART B</v>
          </cell>
          <cell r="AF1995" t="str">
            <v>MEDICARE</v>
          </cell>
          <cell r="AK1995" t="str">
            <v>Medicare</v>
          </cell>
          <cell r="AL1995">
            <v>68.676712328767124</v>
          </cell>
          <cell r="AM1995">
            <v>1301</v>
          </cell>
          <cell r="AN1995">
            <v>1</v>
          </cell>
          <cell r="AO1995">
            <v>1</v>
          </cell>
          <cell r="AP1995">
            <v>20110321</v>
          </cell>
          <cell r="AQ1995">
            <v>0</v>
          </cell>
          <cell r="AR1995" t="str">
            <v>0-7 Days</v>
          </cell>
          <cell r="AS1995">
            <v>0</v>
          </cell>
          <cell r="AT1995">
            <v>0</v>
          </cell>
          <cell r="AU1995">
            <v>0</v>
          </cell>
          <cell r="AV1995" t="b">
            <v>0</v>
          </cell>
          <cell r="AW1995" t="b">
            <v>1</v>
          </cell>
          <cell r="AX1995" t="b">
            <v>1</v>
          </cell>
          <cell r="AY1995" t="b">
            <v>0</v>
          </cell>
          <cell r="AZ1995">
            <v>1</v>
          </cell>
          <cell r="BA1995" t="b">
            <v>1</v>
          </cell>
          <cell r="BB1995" t="b">
            <v>1</v>
          </cell>
          <cell r="BC1995">
            <v>1</v>
          </cell>
        </row>
        <row r="1996">
          <cell r="A1996" t="str">
            <v>0</v>
          </cell>
          <cell r="B1996" t="str">
            <v>2011/03/08</v>
          </cell>
          <cell r="C1996" t="str">
            <v>2011/03/15</v>
          </cell>
          <cell r="D1996">
            <v>0</v>
          </cell>
          <cell r="E1996">
            <v>2309456</v>
          </cell>
          <cell r="F1996" t="str">
            <v>F</v>
          </cell>
          <cell r="G1996" t="str">
            <v>T</v>
          </cell>
          <cell r="H1996" t="str">
            <v>1974/07/02</v>
          </cell>
          <cell r="I1996" t="str">
            <v>Psych Hospital</v>
          </cell>
          <cell r="J1996" t="str">
            <v>Central Regional Hospital</v>
          </cell>
          <cell r="K1996" t="str">
            <v>900858845P</v>
          </cell>
          <cell r="M1996" t="str">
            <v>1105925</v>
          </cell>
          <cell r="N1996" t="str">
            <v>C</v>
          </cell>
          <cell r="O1996" t="str">
            <v>303</v>
          </cell>
          <cell r="P1996" t="str">
            <v>Sandhills</v>
          </cell>
          <cell r="Q1996" t="str">
            <v>Direct to Outpatient Commitment</v>
          </cell>
          <cell r="R1996" t="str">
            <v>Other outpatient and residential non state facilit</v>
          </cell>
          <cell r="S1996" t="str">
            <v>Private residence</v>
          </cell>
          <cell r="T1996" t="str">
            <v>MH</v>
          </cell>
          <cell r="U1996" t="str">
            <v>Randolph</v>
          </cell>
          <cell r="V1996" t="str">
            <v>Randolph</v>
          </cell>
          <cell r="W1996" t="str">
            <v>Randolph</v>
          </cell>
          <cell r="X1996" t="str">
            <v>Sandhills</v>
          </cell>
          <cell r="Y1996" t="str">
            <v>Sandhills Center</v>
          </cell>
          <cell r="AA1996" t="str">
            <v>SELF PAY</v>
          </cell>
          <cell r="AB1996" t="str">
            <v>SELF PAY</v>
          </cell>
          <cell r="AK1996" t="str">
            <v>Self</v>
          </cell>
          <cell r="AL1996">
            <v>37.104109589041094</v>
          </cell>
          <cell r="AM1996">
            <v>434</v>
          </cell>
          <cell r="AN1996">
            <v>1</v>
          </cell>
          <cell r="AO1996">
            <v>1</v>
          </cell>
          <cell r="AP1996">
            <v>20110315</v>
          </cell>
          <cell r="AQ1996">
            <v>0</v>
          </cell>
          <cell r="AR1996" t="str">
            <v>0-7 Days</v>
          </cell>
          <cell r="AS1996">
            <v>0</v>
          </cell>
          <cell r="AT1996">
            <v>0</v>
          </cell>
          <cell r="AU1996">
            <v>1</v>
          </cell>
          <cell r="AV1996" t="b">
            <v>1</v>
          </cell>
          <cell r="AW1996" t="b">
            <v>1</v>
          </cell>
          <cell r="AX1996" t="b">
            <v>1</v>
          </cell>
          <cell r="AY1996" t="b">
            <v>0</v>
          </cell>
          <cell r="AZ1996">
            <v>0</v>
          </cell>
          <cell r="BA1996" t="b">
            <v>1</v>
          </cell>
          <cell r="BB1996" t="b">
            <v>1</v>
          </cell>
          <cell r="BC1996">
            <v>1</v>
          </cell>
        </row>
        <row r="1997">
          <cell r="A1997" t="str">
            <v>8</v>
          </cell>
          <cell r="B1997" t="str">
            <v>2011/03/07</v>
          </cell>
          <cell r="C1997" t="str">
            <v>2011/03/22</v>
          </cell>
          <cell r="D1997">
            <v>0</v>
          </cell>
          <cell r="E1997">
            <v>2309448</v>
          </cell>
          <cell r="F1997" t="str">
            <v>M</v>
          </cell>
          <cell r="G1997" t="str">
            <v>T</v>
          </cell>
          <cell r="H1997" t="str">
            <v>1979/08/30</v>
          </cell>
          <cell r="I1997" t="str">
            <v>ADATC</v>
          </cell>
          <cell r="J1997" t="str">
            <v>R. J. Blackley ADATC</v>
          </cell>
          <cell r="K1997" t="str">
            <v>945874761T</v>
          </cell>
          <cell r="M1997" t="str">
            <v>1105926</v>
          </cell>
          <cell r="N1997" t="str">
            <v>C</v>
          </cell>
          <cell r="O1997" t="str">
            <v>208</v>
          </cell>
          <cell r="P1997" t="str">
            <v>Five County</v>
          </cell>
          <cell r="Q1997" t="str">
            <v>Program Completion ADATC only</v>
          </cell>
          <cell r="R1997" t="str">
            <v>Other outpatient and residential non state facilit</v>
          </cell>
          <cell r="S1997" t="str">
            <v>Private residence</v>
          </cell>
          <cell r="T1997" t="str">
            <v>SA</v>
          </cell>
          <cell r="U1997" t="str">
            <v>Vance</v>
          </cell>
          <cell r="V1997" t="str">
            <v>Vance</v>
          </cell>
          <cell r="W1997" t="str">
            <v>Vance</v>
          </cell>
          <cell r="X1997" t="str">
            <v>Five County</v>
          </cell>
          <cell r="Y1997" t="str">
            <v>Five County</v>
          </cell>
          <cell r="AA1997" t="str">
            <v>SELF PAY</v>
          </cell>
          <cell r="AB1997" t="str">
            <v>SELF PAY</v>
          </cell>
          <cell r="AK1997" t="str">
            <v>Self</v>
          </cell>
          <cell r="AL1997">
            <v>31.93972602739726</v>
          </cell>
          <cell r="AM1997">
            <v>1302</v>
          </cell>
          <cell r="AN1997">
            <v>0</v>
          </cell>
          <cell r="AO1997">
            <v>0</v>
          </cell>
          <cell r="AP1997" t="str">
            <v>.</v>
          </cell>
          <cell r="AQ1997" t="str">
            <v>.</v>
          </cell>
          <cell r="AR1997" t="str">
            <v>Not Seen</v>
          </cell>
          <cell r="AS1997">
            <v>0</v>
          </cell>
          <cell r="AT1997">
            <v>0</v>
          </cell>
          <cell r="AU1997">
            <v>0</v>
          </cell>
          <cell r="AV1997" t="b">
            <v>0</v>
          </cell>
          <cell r="AW1997" t="b">
            <v>1</v>
          </cell>
          <cell r="AX1997" t="b">
            <v>1</v>
          </cell>
          <cell r="AY1997" t="b">
            <v>0</v>
          </cell>
          <cell r="AZ1997">
            <v>1</v>
          </cell>
          <cell r="BA1997" t="b">
            <v>1</v>
          </cell>
          <cell r="BB1997" t="b">
            <v>1</v>
          </cell>
          <cell r="BC1997">
            <v>1</v>
          </cell>
        </row>
        <row r="1998">
          <cell r="A1998" t="str">
            <v>0</v>
          </cell>
          <cell r="B1998" t="str">
            <v>2011/03/08</v>
          </cell>
          <cell r="C1998" t="str">
            <v>2011/03/14</v>
          </cell>
          <cell r="D1998">
            <v>0</v>
          </cell>
          <cell r="E1998">
            <v>2309458</v>
          </cell>
          <cell r="F1998" t="str">
            <v>M</v>
          </cell>
          <cell r="G1998" t="str">
            <v>T</v>
          </cell>
          <cell r="H1998" t="str">
            <v>1963/06/17</v>
          </cell>
          <cell r="I1998" t="str">
            <v>Psych Hospital</v>
          </cell>
          <cell r="J1998" t="str">
            <v>Central Regional Hospital</v>
          </cell>
          <cell r="K1998" t="str">
            <v>951695432O</v>
          </cell>
          <cell r="M1998" t="str">
            <v>1105933</v>
          </cell>
          <cell r="N1998" t="str">
            <v>OOS</v>
          </cell>
          <cell r="O1998" t="str">
            <v>OOS</v>
          </cell>
          <cell r="Q1998" t="str">
            <v>Direct to Outpatient Commitment</v>
          </cell>
          <cell r="R1998" t="str">
            <v>Other outpatient and residential non state facilit</v>
          </cell>
          <cell r="S1998" t="str">
            <v>Foster family alternative family living</v>
          </cell>
          <cell r="T1998" t="str">
            <v>MH</v>
          </cell>
          <cell r="U1998" t="str">
            <v>Out of State</v>
          </cell>
          <cell r="V1998" t="str">
            <v>Out of State</v>
          </cell>
          <cell r="W1998" t="str">
            <v>Wake</v>
          </cell>
          <cell r="X1998" t="str">
            <v>Wake</v>
          </cell>
          <cell r="Y1998" t="str">
            <v>Wake</v>
          </cell>
          <cell r="AA1998" t="str">
            <v>MEDICARE PART A</v>
          </cell>
          <cell r="AB1998" t="str">
            <v>MEDICARE</v>
          </cell>
          <cell r="AC1998" t="str">
            <v>SELF PAY</v>
          </cell>
          <cell r="AD1998" t="str">
            <v>SELF PAY</v>
          </cell>
          <cell r="AE1998" t="str">
            <v>MEDICARE PART B</v>
          </cell>
          <cell r="AF1998" t="str">
            <v>MEDICARE</v>
          </cell>
          <cell r="AK1998" t="str">
            <v>Medicare</v>
          </cell>
          <cell r="AL1998">
            <v>48.153424657534245</v>
          </cell>
          <cell r="AM1998">
            <v>435</v>
          </cell>
          <cell r="AN1998">
            <v>0</v>
          </cell>
          <cell r="AO1998">
            <v>0</v>
          </cell>
          <cell r="AP1998" t="str">
            <v>.</v>
          </cell>
          <cell r="AQ1998" t="str">
            <v>.</v>
          </cell>
          <cell r="AR1998" t="str">
            <v>Not Seen</v>
          </cell>
          <cell r="AS1998">
            <v>0</v>
          </cell>
          <cell r="AT1998">
            <v>0</v>
          </cell>
          <cell r="AU1998">
            <v>1</v>
          </cell>
          <cell r="AV1998" t="b">
            <v>1</v>
          </cell>
          <cell r="AW1998" t="b">
            <v>1</v>
          </cell>
          <cell r="AX1998" t="b">
            <v>1</v>
          </cell>
          <cell r="AY1998" t="b">
            <v>0</v>
          </cell>
          <cell r="AZ1998">
            <v>0</v>
          </cell>
          <cell r="BA1998" t="b">
            <v>1</v>
          </cell>
          <cell r="BB1998" t="b">
            <v>1</v>
          </cell>
          <cell r="BC1998">
            <v>1</v>
          </cell>
        </row>
        <row r="1999">
          <cell r="A1999" t="str">
            <v>8</v>
          </cell>
          <cell r="B1999" t="str">
            <v>2011/03/07</v>
          </cell>
          <cell r="C1999" t="str">
            <v>2011/03/21</v>
          </cell>
          <cell r="D1999">
            <v>0</v>
          </cell>
          <cell r="E1999">
            <v>2309452</v>
          </cell>
          <cell r="F1999" t="str">
            <v>F</v>
          </cell>
          <cell r="G1999" t="str">
            <v>T</v>
          </cell>
          <cell r="H1999" t="str">
            <v>1968/05/26</v>
          </cell>
          <cell r="I1999" t="str">
            <v>ADATC</v>
          </cell>
          <cell r="J1999" t="str">
            <v>R. J. Blackley ADATC</v>
          </cell>
          <cell r="K1999" t="str">
            <v>949101569T</v>
          </cell>
          <cell r="L1999" t="str">
            <v>949101569T</v>
          </cell>
          <cell r="M1999" t="str">
            <v>1105934</v>
          </cell>
          <cell r="N1999" t="str">
            <v>C</v>
          </cell>
          <cell r="O1999" t="str">
            <v>208</v>
          </cell>
          <cell r="P1999" t="str">
            <v>Five County</v>
          </cell>
          <cell r="Q1999" t="str">
            <v>Program Completion ADATC only</v>
          </cell>
          <cell r="R1999" t="str">
            <v>Other outpatient and residential non state facilit</v>
          </cell>
          <cell r="S1999" t="str">
            <v>Private residence</v>
          </cell>
          <cell r="T1999" t="str">
            <v>SA</v>
          </cell>
          <cell r="U1999" t="str">
            <v>Halifax</v>
          </cell>
          <cell r="V1999" t="str">
            <v>Halifax</v>
          </cell>
          <cell r="W1999" t="str">
            <v>Halifax</v>
          </cell>
          <cell r="X1999" t="str">
            <v>Five County</v>
          </cell>
          <cell r="Y1999" t="str">
            <v>Five County</v>
          </cell>
          <cell r="AA1999" t="str">
            <v>SELF PAY</v>
          </cell>
          <cell r="AB1999" t="str">
            <v>SELF PAY</v>
          </cell>
          <cell r="AC1999" t="str">
            <v>MEDICAID(NC)</v>
          </cell>
          <cell r="AD1999" t="str">
            <v>MEDICAID</v>
          </cell>
          <cell r="AK1999" t="str">
            <v>Medicaid</v>
          </cell>
          <cell r="AL1999">
            <v>43.208219178082189</v>
          </cell>
          <cell r="AM1999">
            <v>1303</v>
          </cell>
          <cell r="AN1999">
            <v>1</v>
          </cell>
          <cell r="AO1999">
            <v>1</v>
          </cell>
          <cell r="AP1999">
            <v>20110403</v>
          </cell>
          <cell r="AQ1999">
            <v>13</v>
          </cell>
          <cell r="AR1999" t="str">
            <v>8-30 Days</v>
          </cell>
          <cell r="AS1999">
            <v>0</v>
          </cell>
          <cell r="AT1999">
            <v>0</v>
          </cell>
          <cell r="AU1999">
            <v>0</v>
          </cell>
          <cell r="AV1999" t="b">
            <v>0</v>
          </cell>
          <cell r="AW1999" t="b">
            <v>1</v>
          </cell>
          <cell r="AX1999" t="b">
            <v>1</v>
          </cell>
          <cell r="AY1999" t="b">
            <v>0</v>
          </cell>
          <cell r="AZ1999">
            <v>1</v>
          </cell>
          <cell r="BA1999" t="b">
            <v>1</v>
          </cell>
          <cell r="BB1999" t="b">
            <v>1</v>
          </cell>
          <cell r="BC1999">
            <v>1</v>
          </cell>
        </row>
        <row r="2000">
          <cell r="A2000" t="str">
            <v>H</v>
          </cell>
          <cell r="B2000" t="str">
            <v>2011/03/07</v>
          </cell>
          <cell r="C2000" t="str">
            <v>2011/03/14</v>
          </cell>
          <cell r="D2000">
            <v>0</v>
          </cell>
          <cell r="E2000">
            <v>2309453</v>
          </cell>
          <cell r="F2000" t="str">
            <v>F</v>
          </cell>
          <cell r="G2000" t="str">
            <v>T</v>
          </cell>
          <cell r="H2000" t="str">
            <v>1974/01/24</v>
          </cell>
          <cell r="I2000" t="str">
            <v>ADATC</v>
          </cell>
          <cell r="J2000" t="str">
            <v>J F Keith ADATC</v>
          </cell>
          <cell r="K2000" t="str">
            <v>951825766N</v>
          </cell>
          <cell r="M2000" t="str">
            <v>1105936</v>
          </cell>
          <cell r="N2000" t="str">
            <v>West</v>
          </cell>
          <cell r="O2000" t="str">
            <v>113</v>
          </cell>
          <cell r="P2000" t="str">
            <v>Western Highlands</v>
          </cell>
          <cell r="Q2000" t="str">
            <v>Program Completion ADATC only</v>
          </cell>
          <cell r="R2000" t="str">
            <v>Other outpatient and residential non state facilit</v>
          </cell>
          <cell r="S2000" t="str">
            <v>Private residence</v>
          </cell>
          <cell r="T2000" t="str">
            <v>SA</v>
          </cell>
          <cell r="U2000" t="str">
            <v>Polk</v>
          </cell>
          <cell r="V2000" t="str">
            <v>Polk</v>
          </cell>
          <cell r="W2000" t="str">
            <v>Polk</v>
          </cell>
          <cell r="Y2000" t="str">
            <v>Western Highlands</v>
          </cell>
          <cell r="AA2000" t="str">
            <v>SELF PAY</v>
          </cell>
          <cell r="AB2000" t="str">
            <v>SELF PAY</v>
          </cell>
          <cell r="AK2000" t="str">
            <v>Self</v>
          </cell>
          <cell r="AL2000">
            <v>37.539726027397258</v>
          </cell>
          <cell r="AM2000">
            <v>1682</v>
          </cell>
          <cell r="AN2000">
            <v>0</v>
          </cell>
          <cell r="AO2000">
            <v>0</v>
          </cell>
          <cell r="AP2000" t="str">
            <v>.</v>
          </cell>
          <cell r="AQ2000" t="str">
            <v>.</v>
          </cell>
          <cell r="AR2000" t="str">
            <v>Not Seen</v>
          </cell>
          <cell r="AS2000">
            <v>0</v>
          </cell>
          <cell r="AT2000">
            <v>0</v>
          </cell>
          <cell r="AU2000">
            <v>0</v>
          </cell>
          <cell r="AV2000" t="b">
            <v>0</v>
          </cell>
          <cell r="AW2000" t="b">
            <v>1</v>
          </cell>
          <cell r="AX2000" t="b">
            <v>1</v>
          </cell>
          <cell r="AY2000" t="b">
            <v>0</v>
          </cell>
          <cell r="AZ2000">
            <v>1</v>
          </cell>
          <cell r="BA2000" t="b">
            <v>1</v>
          </cell>
          <cell r="BB2000" t="b">
            <v>1</v>
          </cell>
          <cell r="BC2000">
            <v>1</v>
          </cell>
        </row>
        <row r="2001">
          <cell r="A2001" t="str">
            <v>8</v>
          </cell>
          <cell r="B2001" t="str">
            <v>2011/03/23</v>
          </cell>
          <cell r="C2001" t="str">
            <v>2011/03/30</v>
          </cell>
          <cell r="D2001">
            <v>0</v>
          </cell>
          <cell r="E2001">
            <v>2309459</v>
          </cell>
          <cell r="F2001" t="str">
            <v>M</v>
          </cell>
          <cell r="G2001" t="str">
            <v>T</v>
          </cell>
          <cell r="H2001" t="str">
            <v>1938/04/29</v>
          </cell>
          <cell r="I2001" t="str">
            <v>ADATC</v>
          </cell>
          <cell r="J2001" t="str">
            <v>R. J. Blackley ADATC</v>
          </cell>
          <cell r="K2001" t="str">
            <v>951825770L</v>
          </cell>
          <cell r="M2001" t="str">
            <v>1105937</v>
          </cell>
          <cell r="N2001" t="str">
            <v>C</v>
          </cell>
          <cell r="O2001" t="str">
            <v>207</v>
          </cell>
          <cell r="P2001" t="str">
            <v>Durham</v>
          </cell>
          <cell r="Q2001" t="str">
            <v>Direct to Outpatient Commitment</v>
          </cell>
          <cell r="R2001" t="str">
            <v>State facility</v>
          </cell>
          <cell r="S2001" t="str">
            <v>Private residence</v>
          </cell>
          <cell r="T2001" t="str">
            <v>SA</v>
          </cell>
          <cell r="U2001" t="str">
            <v>Durham</v>
          </cell>
          <cell r="V2001" t="str">
            <v>Durham</v>
          </cell>
          <cell r="W2001" t="str">
            <v>Durham</v>
          </cell>
          <cell r="Y2001" t="str">
            <v>Durham Center</v>
          </cell>
          <cell r="AA2001" t="str">
            <v>SELF PAY</v>
          </cell>
          <cell r="AB2001" t="str">
            <v>SELF PAY</v>
          </cell>
          <cell r="AC2001" t="str">
            <v>MEDICARE PART A</v>
          </cell>
          <cell r="AD2001" t="str">
            <v>MEDICARE</v>
          </cell>
          <cell r="AE2001" t="str">
            <v>MEDICARE PART B</v>
          </cell>
          <cell r="AF2001" t="str">
            <v>MEDICARE</v>
          </cell>
          <cell r="AK2001" t="str">
            <v>Medicare</v>
          </cell>
          <cell r="AL2001">
            <v>73.30410958904109</v>
          </cell>
          <cell r="AM2001">
            <v>1304</v>
          </cell>
          <cell r="AN2001">
            <v>0</v>
          </cell>
          <cell r="AO2001">
            <v>0</v>
          </cell>
          <cell r="AP2001" t="str">
            <v>.</v>
          </cell>
          <cell r="AQ2001" t="str">
            <v>.</v>
          </cell>
          <cell r="AR2001" t="str">
            <v>Not Seen</v>
          </cell>
          <cell r="AS2001">
            <v>0</v>
          </cell>
          <cell r="AT2001">
            <v>0</v>
          </cell>
          <cell r="AU2001">
            <v>0</v>
          </cell>
          <cell r="AV2001" t="b">
            <v>1</v>
          </cell>
          <cell r="AW2001" t="b">
            <v>0</v>
          </cell>
          <cell r="AX2001" t="b">
            <v>1</v>
          </cell>
          <cell r="AY2001" t="b">
            <v>0</v>
          </cell>
          <cell r="AZ2001">
            <v>0</v>
          </cell>
          <cell r="BA2001" t="b">
            <v>1</v>
          </cell>
          <cell r="BB2001" t="b">
            <v>0</v>
          </cell>
          <cell r="BC2001">
            <v>1</v>
          </cell>
        </row>
        <row r="2002">
          <cell r="A2002" t="str">
            <v>0</v>
          </cell>
          <cell r="B2002" t="str">
            <v>2011/03/07</v>
          </cell>
          <cell r="C2002" t="str">
            <v>2011/03/21</v>
          </cell>
          <cell r="D2002">
            <v>0</v>
          </cell>
          <cell r="E2002">
            <v>2309454</v>
          </cell>
          <cell r="F2002" t="str">
            <v>F</v>
          </cell>
          <cell r="G2002" t="str">
            <v>T</v>
          </cell>
          <cell r="H2002" t="str">
            <v>1996/07/26</v>
          </cell>
          <cell r="I2002" t="str">
            <v>Psych Hospital</v>
          </cell>
          <cell r="J2002" t="str">
            <v>Central Regional Hospital</v>
          </cell>
          <cell r="L2002" t="str">
            <v>947784173L</v>
          </cell>
          <cell r="M2002" t="str">
            <v>1105938</v>
          </cell>
          <cell r="N2002" t="str">
            <v>C</v>
          </cell>
          <cell r="O2002" t="str">
            <v>206</v>
          </cell>
          <cell r="P2002" t="str">
            <v>O-P-C</v>
          </cell>
          <cell r="Q2002" t="str">
            <v>Direct with Approval</v>
          </cell>
          <cell r="R2002" t="str">
            <v>Other outpatient and residential non state facilit</v>
          </cell>
          <cell r="S2002" t="str">
            <v>Private residence</v>
          </cell>
          <cell r="T2002" t="str">
            <v>MH</v>
          </cell>
          <cell r="U2002" t="str">
            <v>Orange</v>
          </cell>
          <cell r="V2002" t="str">
            <v>Carteret</v>
          </cell>
          <cell r="W2002" t="str">
            <v>Orange</v>
          </cell>
          <cell r="X2002" t="str">
            <v>O-P-C</v>
          </cell>
          <cell r="Y2002" t="str">
            <v>Orange-Person-Chatham</v>
          </cell>
          <cell r="AA2002" t="str">
            <v>MEDICAID(NC)</v>
          </cell>
          <cell r="AB2002" t="str">
            <v>MEDICAID</v>
          </cell>
          <cell r="AC2002" t="str">
            <v>SELF PAY</v>
          </cell>
          <cell r="AD2002" t="str">
            <v>SELF PAY</v>
          </cell>
          <cell r="AK2002" t="str">
            <v>Medicaid</v>
          </cell>
          <cell r="AL2002">
            <v>15.021917808219179</v>
          </cell>
          <cell r="AM2002">
            <v>433</v>
          </cell>
          <cell r="AN2002">
            <v>1</v>
          </cell>
          <cell r="AO2002">
            <v>1</v>
          </cell>
          <cell r="AP2002">
            <v>20110323</v>
          </cell>
          <cell r="AQ2002">
            <v>2</v>
          </cell>
          <cell r="AR2002" t="str">
            <v>0-7 Days</v>
          </cell>
          <cell r="AS2002">
            <v>0</v>
          </cell>
          <cell r="AT2002">
            <v>0</v>
          </cell>
          <cell r="AU2002">
            <v>1</v>
          </cell>
          <cell r="AV2002" t="b">
            <v>1</v>
          </cell>
          <cell r="AW2002" t="b">
            <v>1</v>
          </cell>
          <cell r="AX2002" t="b">
            <v>1</v>
          </cell>
          <cell r="AY2002" t="b">
            <v>0</v>
          </cell>
          <cell r="AZ2002">
            <v>0</v>
          </cell>
          <cell r="BA2002" t="b">
            <v>1</v>
          </cell>
          <cell r="BB2002" t="b">
            <v>1</v>
          </cell>
          <cell r="BC2002">
            <v>0</v>
          </cell>
        </row>
        <row r="2003">
          <cell r="A2003" t="str">
            <v>H</v>
          </cell>
          <cell r="B2003" t="str">
            <v>2011/03/07</v>
          </cell>
          <cell r="C2003" t="str">
            <v>2011/03/24</v>
          </cell>
          <cell r="D2003">
            <v>0</v>
          </cell>
          <cell r="E2003">
            <v>2309460</v>
          </cell>
          <cell r="F2003" t="str">
            <v>F</v>
          </cell>
          <cell r="G2003" t="str">
            <v>T</v>
          </cell>
          <cell r="H2003" t="str">
            <v>1975/10/01</v>
          </cell>
          <cell r="I2003" t="str">
            <v>ADATC</v>
          </cell>
          <cell r="J2003" t="str">
            <v>J F Keith ADATC</v>
          </cell>
          <cell r="K2003" t="str">
            <v>950233336P</v>
          </cell>
          <cell r="M2003" t="str">
            <v>1105939</v>
          </cell>
          <cell r="N2003" t="str">
            <v>West</v>
          </cell>
          <cell r="O2003" t="str">
            <v>113</v>
          </cell>
          <cell r="P2003" t="str">
            <v>Western Highlands</v>
          </cell>
          <cell r="Q2003" t="str">
            <v>Personal Reasons  (situational issue arises and patient is discharged with treatment team approval - i.e. death in family, family emergency)</v>
          </cell>
          <cell r="R2003" t="str">
            <v>Other outpatient and residential non state facilit</v>
          </cell>
          <cell r="S2003" t="str">
            <v>Private residence</v>
          </cell>
          <cell r="T2003" t="str">
            <v>SA</v>
          </cell>
          <cell r="U2003" t="str">
            <v>Buncombe</v>
          </cell>
          <cell r="V2003" t="str">
            <v>Buncombe</v>
          </cell>
          <cell r="W2003" t="str">
            <v>Buncombe</v>
          </cell>
          <cell r="Y2003" t="str">
            <v>Western Highlands</v>
          </cell>
          <cell r="AA2003" t="str">
            <v>SELF PAY</v>
          </cell>
          <cell r="AB2003" t="str">
            <v>SELF PAY</v>
          </cell>
          <cell r="AK2003" t="str">
            <v>Self</v>
          </cell>
          <cell r="AL2003">
            <v>35.854794520547948</v>
          </cell>
          <cell r="AM2003">
            <v>1683</v>
          </cell>
          <cell r="AN2003">
            <v>0</v>
          </cell>
          <cell r="AO2003">
            <v>0</v>
          </cell>
          <cell r="AP2003" t="str">
            <v>.</v>
          </cell>
          <cell r="AQ2003" t="str">
            <v>.</v>
          </cell>
          <cell r="AR2003" t="str">
            <v>Not Seen</v>
          </cell>
          <cell r="AS2003">
            <v>0</v>
          </cell>
          <cell r="AT2003">
            <v>0</v>
          </cell>
          <cell r="AU2003">
            <v>0</v>
          </cell>
          <cell r="AV2003" t="b">
            <v>0</v>
          </cell>
          <cell r="AW2003" t="b">
            <v>1</v>
          </cell>
          <cell r="AX2003" t="b">
            <v>1</v>
          </cell>
          <cell r="AY2003" t="b">
            <v>0</v>
          </cell>
          <cell r="AZ2003">
            <v>0</v>
          </cell>
          <cell r="BA2003" t="b">
            <v>0</v>
          </cell>
          <cell r="BB2003" t="b">
            <v>1</v>
          </cell>
          <cell r="BC2003">
            <v>1</v>
          </cell>
        </row>
        <row r="2004">
          <cell r="A2004" t="str">
            <v>Q</v>
          </cell>
          <cell r="B2004" t="str">
            <v>2011/03/07</v>
          </cell>
          <cell r="C2004" t="str">
            <v>2011/03/14</v>
          </cell>
          <cell r="D2004">
            <v>0</v>
          </cell>
          <cell r="E2004">
            <v>2309461</v>
          </cell>
          <cell r="F2004" t="str">
            <v>M</v>
          </cell>
          <cell r="G2004" t="str">
            <v>T</v>
          </cell>
          <cell r="H2004" t="str">
            <v>1966/03/07</v>
          </cell>
          <cell r="I2004" t="str">
            <v>ADATC</v>
          </cell>
          <cell r="J2004" t="str">
            <v>W.B. Jones ADATC</v>
          </cell>
          <cell r="K2004" t="str">
            <v>951825736L</v>
          </cell>
          <cell r="M2004" t="str">
            <v>1105940</v>
          </cell>
          <cell r="N2004" t="str">
            <v>East</v>
          </cell>
          <cell r="O2004" t="str">
            <v>407</v>
          </cell>
          <cell r="P2004" t="str">
            <v>ECBH</v>
          </cell>
          <cell r="Q2004" t="str">
            <v>Program Completion ADATC only</v>
          </cell>
          <cell r="R2004" t="str">
            <v>Other outpatient and residential non state facilit</v>
          </cell>
          <cell r="S2004" t="str">
            <v>Homeless(street vehicle shelter for homeless)</v>
          </cell>
          <cell r="T2004" t="str">
            <v>SA</v>
          </cell>
          <cell r="U2004" t="str">
            <v>Pitt</v>
          </cell>
          <cell r="V2004" t="str">
            <v>Pitt</v>
          </cell>
          <cell r="W2004" t="str">
            <v>Pitt</v>
          </cell>
          <cell r="X2004" t="str">
            <v>ECBH</v>
          </cell>
          <cell r="Y2004" t="str">
            <v>East Carolina Behavioral Health</v>
          </cell>
          <cell r="AA2004" t="str">
            <v>SELF PAY</v>
          </cell>
          <cell r="AB2004" t="str">
            <v>SELF PAY</v>
          </cell>
          <cell r="AC2004" t="str">
            <v>ATTORNEY GENERAL'S OFFICE</v>
          </cell>
          <cell r="AD2004" t="str">
            <v>SELF PAY</v>
          </cell>
          <cell r="AK2004" t="str">
            <v>Self</v>
          </cell>
          <cell r="AL2004">
            <v>45.43013698630137</v>
          </cell>
          <cell r="AM2004">
            <v>2104</v>
          </cell>
          <cell r="AN2004">
            <v>0</v>
          </cell>
          <cell r="AO2004">
            <v>0</v>
          </cell>
          <cell r="AP2004" t="str">
            <v>.</v>
          </cell>
          <cell r="AQ2004" t="str">
            <v>.</v>
          </cell>
          <cell r="AR2004" t="str">
            <v>Not Seen</v>
          </cell>
          <cell r="AS2004">
            <v>0</v>
          </cell>
          <cell r="AT2004">
            <v>0</v>
          </cell>
          <cell r="AU2004">
            <v>0</v>
          </cell>
          <cell r="AV2004" t="b">
            <v>0</v>
          </cell>
          <cell r="AW2004" t="b">
            <v>1</v>
          </cell>
          <cell r="AX2004" t="b">
            <v>1</v>
          </cell>
          <cell r="AY2004" t="b">
            <v>0</v>
          </cell>
          <cell r="AZ2004">
            <v>1</v>
          </cell>
          <cell r="BA2004" t="b">
            <v>1</v>
          </cell>
          <cell r="BB2004" t="b">
            <v>1</v>
          </cell>
          <cell r="BC2004">
            <v>1</v>
          </cell>
        </row>
        <row r="2005">
          <cell r="A2005" t="str">
            <v>Q</v>
          </cell>
          <cell r="B2005" t="str">
            <v>2011/03/08</v>
          </cell>
          <cell r="C2005" t="str">
            <v>2011/03/15</v>
          </cell>
          <cell r="D2005">
            <v>0</v>
          </cell>
          <cell r="E2005">
            <v>2309462</v>
          </cell>
          <cell r="F2005" t="str">
            <v>M</v>
          </cell>
          <cell r="G2005" t="str">
            <v>T</v>
          </cell>
          <cell r="H2005" t="str">
            <v>1948/09/24</v>
          </cell>
          <cell r="I2005" t="str">
            <v>ADATC</v>
          </cell>
          <cell r="J2005" t="str">
            <v>W.B. Jones ADATC</v>
          </cell>
          <cell r="K2005" t="str">
            <v>951826202L</v>
          </cell>
          <cell r="M2005" t="str">
            <v>1105941</v>
          </cell>
          <cell r="N2005" t="str">
            <v>East</v>
          </cell>
          <cell r="O2005" t="str">
            <v>405</v>
          </cell>
          <cell r="P2005" t="str">
            <v>Beacon Center</v>
          </cell>
          <cell r="Q2005" t="str">
            <v>Program Completion ADATC only</v>
          </cell>
          <cell r="R2005" t="str">
            <v>Other outpatient and residential non state facilit</v>
          </cell>
          <cell r="S2005" t="str">
            <v>Private residence</v>
          </cell>
          <cell r="T2005" t="str">
            <v>SA</v>
          </cell>
          <cell r="U2005" t="str">
            <v>Wilson</v>
          </cell>
          <cell r="V2005" t="str">
            <v>Wilson</v>
          </cell>
          <cell r="W2005" t="str">
            <v>Wilson</v>
          </cell>
          <cell r="X2005" t="str">
            <v>Beacon Center</v>
          </cell>
          <cell r="Y2005" t="str">
            <v>Beacon Center</v>
          </cell>
          <cell r="AA2005" t="str">
            <v>BCBS OF TENNESSEE</v>
          </cell>
          <cell r="AB2005" t="str">
            <v>BLUE CROSS</v>
          </cell>
          <cell r="AC2005" t="str">
            <v>SELF PAY</v>
          </cell>
          <cell r="AD2005" t="str">
            <v>SELF PAY</v>
          </cell>
          <cell r="AK2005" t="str">
            <v>Private</v>
          </cell>
          <cell r="AL2005">
            <v>62.890410958904113</v>
          </cell>
          <cell r="AM2005">
            <v>2105</v>
          </cell>
          <cell r="AN2005">
            <v>0</v>
          </cell>
          <cell r="AO2005">
            <v>0</v>
          </cell>
          <cell r="AP2005" t="str">
            <v>.</v>
          </cell>
          <cell r="AQ2005" t="str">
            <v>.</v>
          </cell>
          <cell r="AR2005" t="str">
            <v>Not Seen</v>
          </cell>
          <cell r="AS2005">
            <v>0</v>
          </cell>
          <cell r="AT2005">
            <v>0</v>
          </cell>
          <cell r="AU2005">
            <v>0</v>
          </cell>
          <cell r="AV2005" t="b">
            <v>0</v>
          </cell>
          <cell r="AW2005" t="b">
            <v>1</v>
          </cell>
          <cell r="AX2005" t="b">
            <v>1</v>
          </cell>
          <cell r="AY2005" t="b">
            <v>0</v>
          </cell>
          <cell r="AZ2005">
            <v>1</v>
          </cell>
          <cell r="BA2005" t="b">
            <v>1</v>
          </cell>
          <cell r="BB2005" t="b">
            <v>1</v>
          </cell>
          <cell r="BC2005">
            <v>1</v>
          </cell>
        </row>
        <row r="2006">
          <cell r="A2006" t="str">
            <v>Q</v>
          </cell>
          <cell r="B2006" t="str">
            <v>2011/03/08</v>
          </cell>
          <cell r="C2006" t="str">
            <v>2011/03/15</v>
          </cell>
          <cell r="D2006">
            <v>0</v>
          </cell>
          <cell r="E2006">
            <v>2309463</v>
          </cell>
          <cell r="F2006" t="str">
            <v>M</v>
          </cell>
          <cell r="G2006" t="str">
            <v>T</v>
          </cell>
          <cell r="H2006" t="str">
            <v>1978/11/02</v>
          </cell>
          <cell r="I2006" t="str">
            <v>ADATC</v>
          </cell>
          <cell r="J2006" t="str">
            <v>W.B. Jones ADATC</v>
          </cell>
          <cell r="K2006" t="str">
            <v>948947640O</v>
          </cell>
          <cell r="M2006" t="str">
            <v>1105942</v>
          </cell>
          <cell r="N2006" t="str">
            <v>East</v>
          </cell>
          <cell r="O2006" t="str">
            <v>407</v>
          </cell>
          <cell r="P2006" t="str">
            <v>ECBH</v>
          </cell>
          <cell r="Q2006" t="str">
            <v>Program Completion ADATC only</v>
          </cell>
          <cell r="R2006" t="str">
            <v>Other outpatient and residential non state facilit</v>
          </cell>
          <cell r="S2006" t="str">
            <v>Private residence</v>
          </cell>
          <cell r="T2006" t="str">
            <v>SA</v>
          </cell>
          <cell r="U2006" t="str">
            <v>Bertie</v>
          </cell>
          <cell r="V2006" t="str">
            <v>Bertie</v>
          </cell>
          <cell r="W2006" t="str">
            <v>Bertie</v>
          </cell>
          <cell r="X2006" t="str">
            <v>ECBH</v>
          </cell>
          <cell r="Y2006" t="str">
            <v>East Carolina Behavioral Health</v>
          </cell>
          <cell r="AA2006" t="str">
            <v>SELF PAY</v>
          </cell>
          <cell r="AB2006" t="str">
            <v>SELF PAY</v>
          </cell>
          <cell r="AK2006" t="str">
            <v>Self</v>
          </cell>
          <cell r="AL2006">
            <v>32.764383561643832</v>
          </cell>
          <cell r="AM2006">
            <v>2106</v>
          </cell>
          <cell r="AN2006">
            <v>0</v>
          </cell>
          <cell r="AO2006">
            <v>0</v>
          </cell>
          <cell r="AP2006" t="str">
            <v>.</v>
          </cell>
          <cell r="AQ2006" t="str">
            <v>.</v>
          </cell>
          <cell r="AR2006" t="str">
            <v>Not Seen</v>
          </cell>
          <cell r="AS2006">
            <v>0</v>
          </cell>
          <cell r="AT2006">
            <v>0</v>
          </cell>
          <cell r="AU2006">
            <v>0</v>
          </cell>
          <cell r="AV2006" t="b">
            <v>0</v>
          </cell>
          <cell r="AW2006" t="b">
            <v>1</v>
          </cell>
          <cell r="AX2006" t="b">
            <v>1</v>
          </cell>
          <cell r="AY2006" t="b">
            <v>0</v>
          </cell>
          <cell r="AZ2006">
            <v>1</v>
          </cell>
          <cell r="BA2006" t="b">
            <v>1</v>
          </cell>
          <cell r="BB2006" t="b">
            <v>1</v>
          </cell>
          <cell r="BC2006">
            <v>1</v>
          </cell>
        </row>
        <row r="2007">
          <cell r="A2007" t="str">
            <v>0</v>
          </cell>
          <cell r="B2007" t="str">
            <v>2011/03/08</v>
          </cell>
          <cell r="C2007" t="str">
            <v>2011/03/15</v>
          </cell>
          <cell r="D2007">
            <v>0</v>
          </cell>
          <cell r="E2007">
            <v>2309464</v>
          </cell>
          <cell r="F2007" t="str">
            <v>F</v>
          </cell>
          <cell r="G2007" t="str">
            <v>T</v>
          </cell>
          <cell r="H2007" t="str">
            <v>1986/11/02</v>
          </cell>
          <cell r="I2007" t="str">
            <v>Psych Hospital</v>
          </cell>
          <cell r="J2007" t="str">
            <v>Central Regional Hospital</v>
          </cell>
          <cell r="K2007" t="str">
            <v>947237594O</v>
          </cell>
          <cell r="M2007" t="str">
            <v>1105943</v>
          </cell>
          <cell r="N2007" t="str">
            <v>C</v>
          </cell>
          <cell r="O2007" t="str">
            <v>206</v>
          </cell>
          <cell r="P2007" t="str">
            <v>O-P-C</v>
          </cell>
          <cell r="Q2007" t="str">
            <v>Direct to Outpatient Commitment</v>
          </cell>
          <cell r="R2007" t="str">
            <v>Other outpatient and residential non state facilit</v>
          </cell>
          <cell r="S2007" t="str">
            <v>Private residence</v>
          </cell>
          <cell r="T2007" t="str">
            <v>MH</v>
          </cell>
          <cell r="U2007" t="str">
            <v>Chatham</v>
          </cell>
          <cell r="V2007" t="str">
            <v>Chatham</v>
          </cell>
          <cell r="W2007" t="str">
            <v>Chatham</v>
          </cell>
          <cell r="X2007" t="str">
            <v>O-P-C</v>
          </cell>
          <cell r="Y2007" t="str">
            <v>Orange-Person-Chatham</v>
          </cell>
          <cell r="AA2007" t="str">
            <v>SELF PAY</v>
          </cell>
          <cell r="AB2007" t="str">
            <v>SELF PAY</v>
          </cell>
          <cell r="AK2007" t="str">
            <v>Self</v>
          </cell>
          <cell r="AL2007">
            <v>24.758904109589039</v>
          </cell>
          <cell r="AM2007">
            <v>436</v>
          </cell>
          <cell r="AN2007">
            <v>0</v>
          </cell>
          <cell r="AO2007">
            <v>0</v>
          </cell>
          <cell r="AP2007" t="str">
            <v>.</v>
          </cell>
          <cell r="AQ2007" t="str">
            <v>.</v>
          </cell>
          <cell r="AR2007" t="str">
            <v>Not Seen</v>
          </cell>
          <cell r="AS2007">
            <v>0</v>
          </cell>
          <cell r="AT2007">
            <v>0</v>
          </cell>
          <cell r="AU2007">
            <v>1</v>
          </cell>
          <cell r="AV2007" t="b">
            <v>1</v>
          </cell>
          <cell r="AW2007" t="b">
            <v>1</v>
          </cell>
          <cell r="AX2007" t="b">
            <v>1</v>
          </cell>
          <cell r="AY2007" t="b">
            <v>0</v>
          </cell>
          <cell r="AZ2007">
            <v>0</v>
          </cell>
          <cell r="BA2007" t="b">
            <v>1</v>
          </cell>
          <cell r="BB2007" t="b">
            <v>1</v>
          </cell>
          <cell r="BC2007">
            <v>1</v>
          </cell>
        </row>
        <row r="2008">
          <cell r="A2008" t="str">
            <v>Q</v>
          </cell>
          <cell r="B2008" t="str">
            <v>2011/03/09</v>
          </cell>
          <cell r="C2008" t="str">
            <v>2011/03/22</v>
          </cell>
          <cell r="D2008">
            <v>0</v>
          </cell>
          <cell r="E2008">
            <v>2309472</v>
          </cell>
          <cell r="F2008" t="str">
            <v>M</v>
          </cell>
          <cell r="G2008" t="str">
            <v>T</v>
          </cell>
          <cell r="H2008" t="str">
            <v>1953/03/09</v>
          </cell>
          <cell r="I2008" t="str">
            <v>ADATC</v>
          </cell>
          <cell r="J2008" t="str">
            <v>W.B. Jones ADATC</v>
          </cell>
          <cell r="K2008" t="str">
            <v>951823268R</v>
          </cell>
          <cell r="M2008" t="str">
            <v>1105949</v>
          </cell>
          <cell r="N2008" t="str">
            <v>East</v>
          </cell>
          <cell r="O2008" t="str">
            <v>407</v>
          </cell>
          <cell r="P2008" t="str">
            <v>ECBH</v>
          </cell>
          <cell r="Q2008" t="str">
            <v>Program Completion ADATC only</v>
          </cell>
          <cell r="R2008" t="str">
            <v>Other outpatient and residential non state facilit</v>
          </cell>
          <cell r="S2008" t="str">
            <v>Private residence</v>
          </cell>
          <cell r="T2008" t="str">
            <v>SA</v>
          </cell>
          <cell r="U2008" t="str">
            <v>Pitt</v>
          </cell>
          <cell r="V2008" t="str">
            <v>Pitt</v>
          </cell>
          <cell r="W2008" t="str">
            <v>Carteret</v>
          </cell>
          <cell r="X2008" t="str">
            <v>Onslow Carteret</v>
          </cell>
          <cell r="Y2008" t="str">
            <v>Onslow-Carteret</v>
          </cell>
          <cell r="AA2008" t="str">
            <v>SELF PAY</v>
          </cell>
          <cell r="AB2008" t="str">
            <v>SELF PAY</v>
          </cell>
          <cell r="AK2008" t="str">
            <v>Self</v>
          </cell>
          <cell r="AL2008">
            <v>58.43287671232877</v>
          </cell>
          <cell r="AM2008">
            <v>2107</v>
          </cell>
          <cell r="AN2008">
            <v>0</v>
          </cell>
          <cell r="AO2008">
            <v>0</v>
          </cell>
          <cell r="AP2008" t="str">
            <v>.</v>
          </cell>
          <cell r="AQ2008" t="str">
            <v>.</v>
          </cell>
          <cell r="AR2008" t="str">
            <v>Not Seen</v>
          </cell>
          <cell r="AS2008">
            <v>0</v>
          </cell>
          <cell r="AT2008">
            <v>0</v>
          </cell>
          <cell r="AU2008">
            <v>0</v>
          </cell>
          <cell r="AV2008" t="b">
            <v>0</v>
          </cell>
          <cell r="AW2008" t="b">
            <v>1</v>
          </cell>
          <cell r="AX2008" t="b">
            <v>1</v>
          </cell>
          <cell r="AY2008" t="b">
            <v>0</v>
          </cell>
          <cell r="AZ2008">
            <v>1</v>
          </cell>
          <cell r="BA2008" t="b">
            <v>1</v>
          </cell>
          <cell r="BB2008" t="b">
            <v>1</v>
          </cell>
          <cell r="BC2008">
            <v>1</v>
          </cell>
        </row>
        <row r="2009">
          <cell r="A2009" t="str">
            <v>0</v>
          </cell>
          <cell r="B2009" t="str">
            <v>2011/03/08</v>
          </cell>
          <cell r="C2009" t="str">
            <v>2011/03/16</v>
          </cell>
          <cell r="D2009">
            <v>0</v>
          </cell>
          <cell r="E2009">
            <v>2309465</v>
          </cell>
          <cell r="F2009" t="str">
            <v>F</v>
          </cell>
          <cell r="G2009" t="str">
            <v>T</v>
          </cell>
          <cell r="H2009" t="str">
            <v>1978/10/25</v>
          </cell>
          <cell r="I2009" t="str">
            <v>Psych Hospital</v>
          </cell>
          <cell r="J2009" t="str">
            <v>Central Regional Hospital</v>
          </cell>
          <cell r="K2009" t="str">
            <v>948869365R</v>
          </cell>
          <cell r="M2009" t="str">
            <v>1105951</v>
          </cell>
          <cell r="N2009" t="str">
            <v>C</v>
          </cell>
          <cell r="O2009" t="str">
            <v>308</v>
          </cell>
          <cell r="P2009" t="str">
            <v>Wake</v>
          </cell>
          <cell r="Q2009" t="str">
            <v>Direct to Outpatient Commitment</v>
          </cell>
          <cell r="R2009" t="str">
            <v>Other outpatient and residential non state facilit</v>
          </cell>
          <cell r="S2009" t="str">
            <v>Private residence</v>
          </cell>
          <cell r="T2009" t="str">
            <v>MH</v>
          </cell>
          <cell r="U2009" t="str">
            <v>Wake</v>
          </cell>
          <cell r="V2009" t="str">
            <v>Wake</v>
          </cell>
          <cell r="W2009" t="str">
            <v>Wake</v>
          </cell>
          <cell r="X2009" t="str">
            <v>Wake</v>
          </cell>
          <cell r="Y2009" t="str">
            <v>Wake</v>
          </cell>
          <cell r="AA2009" t="str">
            <v>SELF PAY</v>
          </cell>
          <cell r="AB2009" t="str">
            <v>SELF PAY</v>
          </cell>
          <cell r="AK2009" t="str">
            <v>Self</v>
          </cell>
          <cell r="AL2009">
            <v>32.786301369863011</v>
          </cell>
          <cell r="AM2009">
            <v>437</v>
          </cell>
          <cell r="AN2009">
            <v>1</v>
          </cell>
          <cell r="AO2009">
            <v>1</v>
          </cell>
          <cell r="AP2009">
            <v>20110323</v>
          </cell>
          <cell r="AQ2009">
            <v>7</v>
          </cell>
          <cell r="AR2009" t="str">
            <v>0-7 Days</v>
          </cell>
          <cell r="AS2009">
            <v>0</v>
          </cell>
          <cell r="AT2009">
            <v>0</v>
          </cell>
          <cell r="AU2009">
            <v>1</v>
          </cell>
          <cell r="AV2009" t="b">
            <v>1</v>
          </cell>
          <cell r="AW2009" t="b">
            <v>1</v>
          </cell>
          <cell r="AX2009" t="b">
            <v>1</v>
          </cell>
          <cell r="AY2009" t="b">
            <v>0</v>
          </cell>
          <cell r="AZ2009">
            <v>0</v>
          </cell>
          <cell r="BA2009" t="b">
            <v>1</v>
          </cell>
          <cell r="BB2009" t="b">
            <v>1</v>
          </cell>
          <cell r="BC2009">
            <v>1</v>
          </cell>
        </row>
        <row r="2010">
          <cell r="A2010" t="str">
            <v>H</v>
          </cell>
          <cell r="B2010" t="str">
            <v>2011/03/08</v>
          </cell>
          <cell r="C2010" t="str">
            <v>2011/03/22</v>
          </cell>
          <cell r="D2010">
            <v>0</v>
          </cell>
          <cell r="E2010">
            <v>2308410</v>
          </cell>
          <cell r="F2010" t="str">
            <v>F</v>
          </cell>
          <cell r="G2010" t="str">
            <v>T</v>
          </cell>
          <cell r="H2010" t="str">
            <v>1986/12/19</v>
          </cell>
          <cell r="I2010" t="str">
            <v>ADATC</v>
          </cell>
          <cell r="J2010" t="str">
            <v>J F Keith ADATC</v>
          </cell>
          <cell r="K2010" t="str">
            <v>945956372O</v>
          </cell>
          <cell r="M2010" t="str">
            <v>1105952</v>
          </cell>
          <cell r="N2010" t="str">
            <v>West</v>
          </cell>
          <cell r="O2010" t="str">
            <v>101</v>
          </cell>
          <cell r="P2010" t="str">
            <v>Smoky Mountain</v>
          </cell>
          <cell r="Q2010" t="str">
            <v>Program Completion ADATC only</v>
          </cell>
          <cell r="R2010" t="str">
            <v>Other outpatient and residential non state facilit</v>
          </cell>
          <cell r="S2010" t="str">
            <v>Private residence</v>
          </cell>
          <cell r="T2010" t="str">
            <v>SA</v>
          </cell>
          <cell r="U2010" t="str">
            <v>Watauga</v>
          </cell>
          <cell r="V2010" t="str">
            <v>Watauga</v>
          </cell>
          <cell r="W2010" t="str">
            <v>Watauga</v>
          </cell>
          <cell r="X2010" t="str">
            <v>Smoky Mountain</v>
          </cell>
          <cell r="Y2010" t="str">
            <v>Smoky Mountain Center</v>
          </cell>
          <cell r="AA2010" t="str">
            <v>SELF PAY</v>
          </cell>
          <cell r="AB2010" t="str">
            <v>SELF PAY</v>
          </cell>
          <cell r="AK2010" t="str">
            <v>Self</v>
          </cell>
          <cell r="AL2010">
            <v>24.63013698630137</v>
          </cell>
          <cell r="AM2010">
            <v>1661</v>
          </cell>
          <cell r="AN2010">
            <v>1</v>
          </cell>
          <cell r="AO2010">
            <v>1</v>
          </cell>
          <cell r="AP2010">
            <v>20110609</v>
          </cell>
          <cell r="AQ2010">
            <v>79</v>
          </cell>
          <cell r="AR2010" t="str">
            <v>&gt;60 Days</v>
          </cell>
          <cell r="AS2010">
            <v>0</v>
          </cell>
          <cell r="AT2010">
            <v>0</v>
          </cell>
          <cell r="AU2010">
            <v>0</v>
          </cell>
          <cell r="AV2010" t="b">
            <v>0</v>
          </cell>
          <cell r="AW2010" t="b">
            <v>1</v>
          </cell>
          <cell r="AX2010" t="b">
            <v>1</v>
          </cell>
          <cell r="AY2010" t="b">
            <v>0</v>
          </cell>
          <cell r="AZ2010">
            <v>1</v>
          </cell>
          <cell r="BA2010" t="b">
            <v>1</v>
          </cell>
          <cell r="BB2010" t="b">
            <v>1</v>
          </cell>
          <cell r="BC2010">
            <v>1</v>
          </cell>
        </row>
        <row r="2011">
          <cell r="A2011" t="str">
            <v>Q</v>
          </cell>
          <cell r="B2011" t="str">
            <v>2011/03/08</v>
          </cell>
          <cell r="C2011" t="str">
            <v>2011/03/29</v>
          </cell>
          <cell r="D2011">
            <v>0</v>
          </cell>
          <cell r="E2011">
            <v>2202535</v>
          </cell>
          <cell r="F2011" t="str">
            <v>M</v>
          </cell>
          <cell r="G2011" t="str">
            <v>T</v>
          </cell>
          <cell r="H2011" t="str">
            <v>1966/02/27</v>
          </cell>
          <cell r="I2011" t="str">
            <v>ADATC</v>
          </cell>
          <cell r="J2011" t="str">
            <v>W.B. Jones ADATC</v>
          </cell>
          <cell r="K2011" t="str">
            <v>949475494S</v>
          </cell>
          <cell r="L2011" t="str">
            <v>949475494S</v>
          </cell>
          <cell r="M2011" t="str">
            <v>1105953</v>
          </cell>
          <cell r="N2011" t="str">
            <v>East</v>
          </cell>
          <cell r="O2011" t="str">
            <v>401</v>
          </cell>
          <cell r="P2011" t="str">
            <v>Southeastern Center</v>
          </cell>
          <cell r="Q2011" t="str">
            <v>Program Completion ADATC only</v>
          </cell>
          <cell r="R2011" t="str">
            <v>Other outpatient and residential non state facilit</v>
          </cell>
          <cell r="S2011" t="str">
            <v>Private residence</v>
          </cell>
          <cell r="T2011" t="str">
            <v>SA</v>
          </cell>
          <cell r="U2011" t="str">
            <v>New Hanover</v>
          </cell>
          <cell r="V2011" t="str">
            <v>New Hanover</v>
          </cell>
          <cell r="W2011" t="str">
            <v>New Hanover</v>
          </cell>
          <cell r="X2011" t="str">
            <v>Southeastern Center</v>
          </cell>
          <cell r="Y2011" t="str">
            <v>Southeastern Center</v>
          </cell>
          <cell r="AA2011" t="str">
            <v>MEDICARE PART A</v>
          </cell>
          <cell r="AB2011" t="str">
            <v>MEDICARE</v>
          </cell>
          <cell r="AC2011" t="str">
            <v>SELF PAY</v>
          </cell>
          <cell r="AD2011" t="str">
            <v>SELF PAY</v>
          </cell>
          <cell r="AE2011" t="str">
            <v>MEDICARE PART B</v>
          </cell>
          <cell r="AF2011" t="str">
            <v>MEDICARE</v>
          </cell>
          <cell r="AG2011" t="str">
            <v>MEDICAID(NC)</v>
          </cell>
          <cell r="AH2011" t="str">
            <v>MEDICAID</v>
          </cell>
          <cell r="AK2011" t="str">
            <v>Medicaid</v>
          </cell>
          <cell r="AL2011">
            <v>45.452054794520549</v>
          </cell>
          <cell r="AM2011">
            <v>1949</v>
          </cell>
          <cell r="AN2011">
            <v>1</v>
          </cell>
          <cell r="AO2011">
            <v>1</v>
          </cell>
          <cell r="AP2011">
            <v>20110518</v>
          </cell>
          <cell r="AQ2011">
            <v>50</v>
          </cell>
          <cell r="AR2011" t="str">
            <v>31-60 Days</v>
          </cell>
          <cell r="AS2011">
            <v>0</v>
          </cell>
          <cell r="AT2011">
            <v>0</v>
          </cell>
          <cell r="AU2011">
            <v>0</v>
          </cell>
          <cell r="AV2011" t="b">
            <v>0</v>
          </cell>
          <cell r="AW2011" t="b">
            <v>1</v>
          </cell>
          <cell r="AX2011" t="b">
            <v>1</v>
          </cell>
          <cell r="AY2011" t="b">
            <v>0</v>
          </cell>
          <cell r="AZ2011">
            <v>1</v>
          </cell>
          <cell r="BA2011" t="b">
            <v>1</v>
          </cell>
          <cell r="BB2011" t="b">
            <v>1</v>
          </cell>
          <cell r="BC2011">
            <v>1</v>
          </cell>
        </row>
        <row r="2012">
          <cell r="A2012" t="str">
            <v>0</v>
          </cell>
          <cell r="B2012" t="str">
            <v>2011/03/08</v>
          </cell>
          <cell r="C2012" t="str">
            <v>2011/03/22</v>
          </cell>
          <cell r="D2012">
            <v>0</v>
          </cell>
          <cell r="E2012">
            <v>2309466</v>
          </cell>
          <cell r="F2012" t="str">
            <v>M</v>
          </cell>
          <cell r="G2012" t="str">
            <v>T</v>
          </cell>
          <cell r="H2012" t="str">
            <v>1978/03/29</v>
          </cell>
          <cell r="I2012" t="str">
            <v>Psych Hospital</v>
          </cell>
          <cell r="J2012" t="str">
            <v>Central Regional Hospital</v>
          </cell>
          <cell r="K2012" t="str">
            <v>900726869O</v>
          </cell>
          <cell r="M2012" t="str">
            <v>1105954</v>
          </cell>
          <cell r="N2012" t="str">
            <v>C</v>
          </cell>
          <cell r="O2012" t="str">
            <v>205</v>
          </cell>
          <cell r="P2012" t="str">
            <v>Alamance-Caswell</v>
          </cell>
          <cell r="Q2012" t="str">
            <v>Direct to Outpatient Commitment</v>
          </cell>
          <cell r="R2012" t="str">
            <v>Other outpatient and residential non state facilit</v>
          </cell>
          <cell r="S2012" t="str">
            <v>Private residence</v>
          </cell>
          <cell r="T2012" t="str">
            <v>MH</v>
          </cell>
          <cell r="U2012" t="str">
            <v>Alamance</v>
          </cell>
          <cell r="V2012" t="str">
            <v>Alamance</v>
          </cell>
          <cell r="W2012" t="str">
            <v>Alamance</v>
          </cell>
          <cell r="X2012" t="str">
            <v>Alamance-Caswell</v>
          </cell>
          <cell r="Y2012" t="str">
            <v>Alamance-Caswell</v>
          </cell>
          <cell r="AA2012" t="str">
            <v>SELF PAY</v>
          </cell>
          <cell r="AB2012" t="str">
            <v>SELF PAY</v>
          </cell>
          <cell r="AK2012" t="str">
            <v>Self</v>
          </cell>
          <cell r="AL2012">
            <v>33.361643835616441</v>
          </cell>
          <cell r="AM2012">
            <v>438</v>
          </cell>
          <cell r="AN2012">
            <v>1</v>
          </cell>
          <cell r="AO2012">
            <v>1</v>
          </cell>
          <cell r="AP2012">
            <v>20110323</v>
          </cell>
          <cell r="AQ2012">
            <v>1</v>
          </cell>
          <cell r="AR2012" t="str">
            <v>0-7 Days</v>
          </cell>
          <cell r="AS2012">
            <v>0</v>
          </cell>
          <cell r="AT2012">
            <v>0</v>
          </cell>
          <cell r="AU2012">
            <v>1</v>
          </cell>
          <cell r="AV2012" t="b">
            <v>1</v>
          </cell>
          <cell r="AW2012" t="b">
            <v>1</v>
          </cell>
          <cell r="AX2012" t="b">
            <v>1</v>
          </cell>
          <cell r="AY2012" t="b">
            <v>0</v>
          </cell>
          <cell r="AZ2012">
            <v>0</v>
          </cell>
          <cell r="BA2012" t="b">
            <v>1</v>
          </cell>
          <cell r="BB2012" t="b">
            <v>1</v>
          </cell>
          <cell r="BC2012">
            <v>1</v>
          </cell>
        </row>
        <row r="2013">
          <cell r="A2013" t="str">
            <v>0</v>
          </cell>
          <cell r="B2013" t="str">
            <v>2011/03/08</v>
          </cell>
          <cell r="C2013" t="str">
            <v>2011/03/14</v>
          </cell>
          <cell r="D2013">
            <v>0</v>
          </cell>
          <cell r="E2013">
            <v>1829591</v>
          </cell>
          <cell r="F2013" t="str">
            <v>M</v>
          </cell>
          <cell r="G2013" t="str">
            <v>T</v>
          </cell>
          <cell r="H2013" t="str">
            <v>1966/01/07</v>
          </cell>
          <cell r="I2013" t="str">
            <v>Psych Hospital</v>
          </cell>
          <cell r="J2013" t="str">
            <v>Central Regional Hospital</v>
          </cell>
          <cell r="K2013" t="str">
            <v>900819852P</v>
          </cell>
          <cell r="L2013" t="str">
            <v>900819852P</v>
          </cell>
          <cell r="M2013" t="str">
            <v>1105955</v>
          </cell>
          <cell r="N2013" t="str">
            <v>C</v>
          </cell>
          <cell r="O2013" t="str">
            <v>303</v>
          </cell>
          <cell r="P2013" t="str">
            <v>Sandhills</v>
          </cell>
          <cell r="Q2013" t="str">
            <v>Direct to Substance Abuse Commitment</v>
          </cell>
          <cell r="R2013" t="str">
            <v>Other outpatient and residential non state facilit</v>
          </cell>
          <cell r="S2013" t="str">
            <v>Private residence</v>
          </cell>
          <cell r="T2013" t="str">
            <v>MH</v>
          </cell>
          <cell r="U2013" t="str">
            <v>Anson</v>
          </cell>
          <cell r="V2013" t="str">
            <v>Anson</v>
          </cell>
          <cell r="W2013" t="str">
            <v>Anson</v>
          </cell>
          <cell r="X2013" t="str">
            <v>Sandhills</v>
          </cell>
          <cell r="Y2013" t="str">
            <v>Sandhills Center</v>
          </cell>
          <cell r="Z2013" t="str">
            <v>131210000200070</v>
          </cell>
          <cell r="AA2013" t="str">
            <v>SELF PAY</v>
          </cell>
          <cell r="AB2013" t="str">
            <v>SELF PAY</v>
          </cell>
          <cell r="AC2013" t="str">
            <v>MEDICAID(NC)</v>
          </cell>
          <cell r="AD2013" t="str">
            <v>MEDICAID</v>
          </cell>
          <cell r="AK2013" t="str">
            <v>Medicaid</v>
          </cell>
          <cell r="AL2013">
            <v>45.591780821917808</v>
          </cell>
          <cell r="AM2013">
            <v>229</v>
          </cell>
          <cell r="AN2013">
            <v>1</v>
          </cell>
          <cell r="AO2013">
            <v>1</v>
          </cell>
          <cell r="AP2013">
            <v>20110315</v>
          </cell>
          <cell r="AQ2013">
            <v>1</v>
          </cell>
          <cell r="AR2013" t="str">
            <v>0-7 Days</v>
          </cell>
          <cell r="AS2013">
            <v>0</v>
          </cell>
          <cell r="AT2013">
            <v>0</v>
          </cell>
          <cell r="AU2013">
            <v>1</v>
          </cell>
          <cell r="AV2013" t="b">
            <v>1</v>
          </cell>
          <cell r="AW2013" t="b">
            <v>1</v>
          </cell>
          <cell r="AX2013" t="b">
            <v>1</v>
          </cell>
          <cell r="AY2013" t="b">
            <v>0</v>
          </cell>
          <cell r="AZ2013">
            <v>0</v>
          </cell>
          <cell r="BA2013" t="b">
            <v>1</v>
          </cell>
          <cell r="BB2013" t="b">
            <v>1</v>
          </cell>
          <cell r="BC2013">
            <v>1</v>
          </cell>
        </row>
        <row r="2014">
          <cell r="A2014" t="str">
            <v>1</v>
          </cell>
          <cell r="B2014" t="str">
            <v>2011/03/08</v>
          </cell>
          <cell r="C2014" t="str">
            <v>2011/03/16</v>
          </cell>
          <cell r="D2014">
            <v>0</v>
          </cell>
          <cell r="E2014">
            <v>2309467</v>
          </cell>
          <cell r="F2014" t="str">
            <v>F</v>
          </cell>
          <cell r="G2014" t="str">
            <v>T</v>
          </cell>
          <cell r="H2014" t="str">
            <v>1982/01/13</v>
          </cell>
          <cell r="I2014" t="str">
            <v>Psych Hospital</v>
          </cell>
          <cell r="J2014" t="str">
            <v>Cherry</v>
          </cell>
          <cell r="K2014" t="str">
            <v>945947676R</v>
          </cell>
          <cell r="M2014" t="str">
            <v>1105956</v>
          </cell>
          <cell r="N2014" t="str">
            <v>East</v>
          </cell>
          <cell r="O2014" t="str">
            <v>305</v>
          </cell>
          <cell r="P2014" t="str">
            <v>Cumberland</v>
          </cell>
          <cell r="Q2014" t="str">
            <v>Direct to Outpatient Commitment</v>
          </cell>
          <cell r="R2014" t="str">
            <v>Other outpatient and residential non state facilit</v>
          </cell>
          <cell r="S2014" t="str">
            <v>Private residence</v>
          </cell>
          <cell r="T2014" t="str">
            <v>MH</v>
          </cell>
          <cell r="U2014" t="str">
            <v>Cumberland</v>
          </cell>
          <cell r="V2014" t="str">
            <v>Cumberland</v>
          </cell>
          <cell r="W2014" t="str">
            <v>Cumberland</v>
          </cell>
          <cell r="X2014" t="str">
            <v>Cumberland</v>
          </cell>
          <cell r="Y2014" t="str">
            <v>Cumberland</v>
          </cell>
          <cell r="AA2014" t="str">
            <v>SELF PAY</v>
          </cell>
          <cell r="AB2014" t="str">
            <v>SELF PAY</v>
          </cell>
          <cell r="AK2014" t="str">
            <v>Self</v>
          </cell>
          <cell r="AL2014">
            <v>29.564383561643837</v>
          </cell>
          <cell r="AM2014">
            <v>748</v>
          </cell>
          <cell r="AN2014">
            <v>1</v>
          </cell>
          <cell r="AO2014">
            <v>1</v>
          </cell>
          <cell r="AP2014">
            <v>20110318</v>
          </cell>
          <cell r="AQ2014">
            <v>2</v>
          </cell>
          <cell r="AR2014" t="str">
            <v>0-7 Days</v>
          </cell>
          <cell r="AS2014">
            <v>0</v>
          </cell>
          <cell r="AT2014">
            <v>0</v>
          </cell>
          <cell r="AU2014">
            <v>1</v>
          </cell>
          <cell r="AV2014" t="b">
            <v>1</v>
          </cell>
          <cell r="AW2014" t="b">
            <v>1</v>
          </cell>
          <cell r="AX2014" t="b">
            <v>1</v>
          </cell>
          <cell r="AY2014" t="b">
            <v>0</v>
          </cell>
          <cell r="AZ2014">
            <v>0</v>
          </cell>
          <cell r="BA2014" t="b">
            <v>1</v>
          </cell>
          <cell r="BB2014" t="b">
            <v>1</v>
          </cell>
          <cell r="BC2014">
            <v>1</v>
          </cell>
        </row>
        <row r="2015">
          <cell r="A2015" t="str">
            <v>1</v>
          </cell>
          <cell r="B2015" t="str">
            <v>2011/03/09</v>
          </cell>
          <cell r="C2015" t="str">
            <v>2011/03/17</v>
          </cell>
          <cell r="D2015">
            <v>0</v>
          </cell>
          <cell r="E2015">
            <v>2309473</v>
          </cell>
          <cell r="F2015" t="str">
            <v>F</v>
          </cell>
          <cell r="G2015" t="str">
            <v>T</v>
          </cell>
          <cell r="H2015" t="str">
            <v>1947/11/27</v>
          </cell>
          <cell r="I2015" t="str">
            <v>Psych Hospital</v>
          </cell>
          <cell r="J2015" t="str">
            <v>Cherry</v>
          </cell>
          <cell r="K2015" t="str">
            <v>951827918R</v>
          </cell>
          <cell r="M2015" t="str">
            <v>1105959</v>
          </cell>
          <cell r="N2015" t="str">
            <v>East</v>
          </cell>
          <cell r="O2015" t="str">
            <v>304</v>
          </cell>
          <cell r="P2015" t="str">
            <v>Southeastern Regional</v>
          </cell>
          <cell r="Q2015" t="str">
            <v>Direct to Outpatient Commitment</v>
          </cell>
          <cell r="R2015" t="str">
            <v>Other outpatient and residential non state facilit</v>
          </cell>
          <cell r="S2015" t="str">
            <v>Private residence</v>
          </cell>
          <cell r="T2015" t="str">
            <v>MH</v>
          </cell>
          <cell r="U2015" t="str">
            <v>Columbus</v>
          </cell>
          <cell r="V2015" t="str">
            <v>Columbus</v>
          </cell>
          <cell r="W2015" t="str">
            <v>Columbus</v>
          </cell>
          <cell r="X2015" t="str">
            <v>Southeastern Regional</v>
          </cell>
          <cell r="Y2015" t="str">
            <v>Southeastern Regional</v>
          </cell>
          <cell r="AA2015" t="str">
            <v>MEDICARE PART A</v>
          </cell>
          <cell r="AB2015" t="str">
            <v>MEDICARE</v>
          </cell>
          <cell r="AC2015" t="str">
            <v>TRICARE FOR LIFE-PSYCH CLAIMS</v>
          </cell>
          <cell r="AD2015" t="str">
            <v>TRICARE</v>
          </cell>
          <cell r="AE2015" t="str">
            <v>TRICARE NORTH REGION</v>
          </cell>
          <cell r="AF2015" t="str">
            <v>TRICARE</v>
          </cell>
          <cell r="AG2015" t="str">
            <v>SELF PAY</v>
          </cell>
          <cell r="AH2015" t="str">
            <v>SELF PAY</v>
          </cell>
          <cell r="AI2015" t="str">
            <v>MEDICARE PART B</v>
          </cell>
          <cell r="AJ2015" t="str">
            <v>MEDICARE</v>
          </cell>
          <cell r="AK2015" t="str">
            <v>Medicare</v>
          </cell>
          <cell r="AL2015">
            <v>63.717808219178082</v>
          </cell>
          <cell r="AM2015">
            <v>749</v>
          </cell>
          <cell r="AN2015">
            <v>0</v>
          </cell>
          <cell r="AO2015">
            <v>0</v>
          </cell>
          <cell r="AP2015" t="str">
            <v>.</v>
          </cell>
          <cell r="AQ2015" t="str">
            <v>.</v>
          </cell>
          <cell r="AR2015" t="str">
            <v>Not Seen</v>
          </cell>
          <cell r="AS2015">
            <v>0</v>
          </cell>
          <cell r="AT2015">
            <v>0</v>
          </cell>
          <cell r="AU2015">
            <v>1</v>
          </cell>
          <cell r="AV2015" t="b">
            <v>1</v>
          </cell>
          <cell r="AW2015" t="b">
            <v>1</v>
          </cell>
          <cell r="AX2015" t="b">
            <v>1</v>
          </cell>
          <cell r="AY2015" t="b">
            <v>0</v>
          </cell>
          <cell r="AZ2015">
            <v>0</v>
          </cell>
          <cell r="BA2015" t="b">
            <v>1</v>
          </cell>
          <cell r="BB2015" t="b">
            <v>1</v>
          </cell>
          <cell r="BC2015">
            <v>1</v>
          </cell>
        </row>
        <row r="2016">
          <cell r="A2016" t="str">
            <v>0</v>
          </cell>
          <cell r="B2016" t="str">
            <v>2011/03/09</v>
          </cell>
          <cell r="C2016" t="str">
            <v>2011/03/16</v>
          </cell>
          <cell r="D2016">
            <v>0</v>
          </cell>
          <cell r="E2016">
            <v>2309474</v>
          </cell>
          <cell r="F2016" t="str">
            <v>M</v>
          </cell>
          <cell r="G2016" t="str">
            <v>T</v>
          </cell>
          <cell r="H2016" t="str">
            <v>1979/11/01</v>
          </cell>
          <cell r="I2016" t="str">
            <v>Psych Hospital</v>
          </cell>
          <cell r="J2016" t="str">
            <v>Central Regional Hospital</v>
          </cell>
          <cell r="K2016" t="str">
            <v>948131283Q</v>
          </cell>
          <cell r="M2016" t="str">
            <v>1105961</v>
          </cell>
          <cell r="N2016" t="str">
            <v>C</v>
          </cell>
          <cell r="O2016" t="str">
            <v>308</v>
          </cell>
          <cell r="P2016" t="str">
            <v>Wake</v>
          </cell>
          <cell r="Q2016" t="str">
            <v>Direct with Approval</v>
          </cell>
          <cell r="R2016" t="str">
            <v>Other outpatient and residential non state facilit</v>
          </cell>
          <cell r="S2016" t="str">
            <v>Private residence</v>
          </cell>
          <cell r="T2016" t="str">
            <v>MH</v>
          </cell>
          <cell r="U2016" t="str">
            <v>Wake</v>
          </cell>
          <cell r="V2016" t="str">
            <v>Wake</v>
          </cell>
          <cell r="W2016" t="str">
            <v>Wake</v>
          </cell>
          <cell r="X2016" t="str">
            <v>Wake</v>
          </cell>
          <cell r="Y2016" t="str">
            <v>Wake</v>
          </cell>
          <cell r="AA2016" t="str">
            <v>SELF PAY</v>
          </cell>
          <cell r="AB2016" t="str">
            <v>SELF PAY</v>
          </cell>
          <cell r="AK2016" t="str">
            <v>Self</v>
          </cell>
          <cell r="AL2016">
            <v>31.767123287671232</v>
          </cell>
          <cell r="AM2016">
            <v>439</v>
          </cell>
          <cell r="AN2016">
            <v>0</v>
          </cell>
          <cell r="AO2016">
            <v>0</v>
          </cell>
          <cell r="AP2016" t="str">
            <v>.</v>
          </cell>
          <cell r="AQ2016" t="str">
            <v>.</v>
          </cell>
          <cell r="AR2016" t="str">
            <v>Not Seen</v>
          </cell>
          <cell r="AS2016">
            <v>0</v>
          </cell>
          <cell r="AT2016">
            <v>0</v>
          </cell>
          <cell r="AU2016">
            <v>1</v>
          </cell>
          <cell r="AV2016" t="b">
            <v>1</v>
          </cell>
          <cell r="AW2016" t="b">
            <v>1</v>
          </cell>
          <cell r="AX2016" t="b">
            <v>1</v>
          </cell>
          <cell r="AY2016" t="b">
            <v>0</v>
          </cell>
          <cell r="AZ2016">
            <v>0</v>
          </cell>
          <cell r="BA2016" t="b">
            <v>1</v>
          </cell>
          <cell r="BB2016" t="b">
            <v>1</v>
          </cell>
          <cell r="BC2016">
            <v>1</v>
          </cell>
        </row>
        <row r="2017">
          <cell r="A2017" t="str">
            <v>H</v>
          </cell>
          <cell r="B2017" t="str">
            <v>2011/03/09</v>
          </cell>
          <cell r="C2017" t="str">
            <v>2011/03/12</v>
          </cell>
          <cell r="D2017">
            <v>0</v>
          </cell>
          <cell r="E2017">
            <v>2309476</v>
          </cell>
          <cell r="F2017" t="str">
            <v>M</v>
          </cell>
          <cell r="G2017" t="str">
            <v>T</v>
          </cell>
          <cell r="H2017" t="str">
            <v>1990/02/28</v>
          </cell>
          <cell r="I2017" t="str">
            <v>ADATC</v>
          </cell>
          <cell r="J2017" t="str">
            <v>J F Keith ADATC</v>
          </cell>
          <cell r="K2017" t="str">
            <v>900105028K</v>
          </cell>
          <cell r="M2017" t="str">
            <v>1105963</v>
          </cell>
          <cell r="N2017" t="str">
            <v>West</v>
          </cell>
          <cell r="O2017" t="str">
            <v>101</v>
          </cell>
          <cell r="P2017" t="str">
            <v>Smoky Mountain</v>
          </cell>
          <cell r="Q2017" t="str">
            <v>Against Medical advice Discharge(AMA)</v>
          </cell>
          <cell r="R2017" t="str">
            <v>Other outpatient and residential non state facilit</v>
          </cell>
          <cell r="S2017" t="str">
            <v>Private residence</v>
          </cell>
          <cell r="T2017" t="str">
            <v>SA</v>
          </cell>
          <cell r="U2017" t="str">
            <v>Jackson</v>
          </cell>
          <cell r="V2017" t="str">
            <v>Jackson</v>
          </cell>
          <cell r="W2017" t="str">
            <v>Jackson</v>
          </cell>
          <cell r="X2017" t="str">
            <v>Smoky Mountain</v>
          </cell>
          <cell r="Y2017" t="str">
            <v>Smoky Mountain Center</v>
          </cell>
          <cell r="AA2017" t="str">
            <v>SELF PAY</v>
          </cell>
          <cell r="AB2017" t="str">
            <v>SELF PAY</v>
          </cell>
          <cell r="AK2017" t="str">
            <v>Self</v>
          </cell>
          <cell r="AL2017">
            <v>21.432876712328767</v>
          </cell>
          <cell r="AM2017">
            <v>1684</v>
          </cell>
          <cell r="AN2017">
            <v>0</v>
          </cell>
          <cell r="AO2017">
            <v>0</v>
          </cell>
          <cell r="AP2017" t="str">
            <v>.</v>
          </cell>
          <cell r="AQ2017" t="str">
            <v>.</v>
          </cell>
          <cell r="AR2017" t="str">
            <v>Not Seen</v>
          </cell>
          <cell r="AS2017">
            <v>0</v>
          </cell>
          <cell r="AT2017">
            <v>0</v>
          </cell>
          <cell r="AU2017">
            <v>0</v>
          </cell>
          <cell r="AV2017" t="b">
            <v>0</v>
          </cell>
          <cell r="AW2017" t="b">
            <v>1</v>
          </cell>
          <cell r="AX2017" t="b">
            <v>1</v>
          </cell>
          <cell r="AY2017" t="b">
            <v>0</v>
          </cell>
          <cell r="AZ2017">
            <v>0</v>
          </cell>
          <cell r="BA2017" t="b">
            <v>0</v>
          </cell>
          <cell r="BB2017" t="b">
            <v>1</v>
          </cell>
          <cell r="BC2017">
            <v>1</v>
          </cell>
        </row>
        <row r="2018">
          <cell r="A2018" t="str">
            <v>Q</v>
          </cell>
          <cell r="B2018" t="str">
            <v>2011/03/09</v>
          </cell>
          <cell r="C2018" t="str">
            <v>2011/03/15</v>
          </cell>
          <cell r="D2018">
            <v>0</v>
          </cell>
          <cell r="E2018">
            <v>1588331</v>
          </cell>
          <cell r="F2018" t="str">
            <v>M</v>
          </cell>
          <cell r="G2018" t="str">
            <v>T</v>
          </cell>
          <cell r="H2018" t="str">
            <v>1983/11/16</v>
          </cell>
          <cell r="I2018" t="str">
            <v>ADATC</v>
          </cell>
          <cell r="J2018" t="str">
            <v>W.B. Jones ADATC</v>
          </cell>
          <cell r="K2018" t="str">
            <v>949968567R</v>
          </cell>
          <cell r="M2018" t="str">
            <v>1105965</v>
          </cell>
          <cell r="N2018" t="str">
            <v>East</v>
          </cell>
          <cell r="O2018" t="str">
            <v>412</v>
          </cell>
          <cell r="P2018" t="str">
            <v>Albemarle</v>
          </cell>
          <cell r="Q2018" t="str">
            <v>Therapeutic discharge  (patient is non-compliant with program guidelines - without physical or verbal altercation)</v>
          </cell>
          <cell r="R2018" t="str">
            <v>Other outpatient and residential non state facilit</v>
          </cell>
          <cell r="S2018" t="str">
            <v>Private residence</v>
          </cell>
          <cell r="T2018" t="str">
            <v>SA</v>
          </cell>
          <cell r="U2018" t="str">
            <v>Hyde</v>
          </cell>
          <cell r="V2018" t="str">
            <v>Hyde</v>
          </cell>
          <cell r="W2018" t="str">
            <v>Hyde</v>
          </cell>
          <cell r="X2018" t="str">
            <v>ECBH</v>
          </cell>
          <cell r="Y2018" t="str">
            <v>East Carolina Behavioral Health</v>
          </cell>
          <cell r="AA2018" t="str">
            <v>SELF PAY</v>
          </cell>
          <cell r="AB2018" t="str">
            <v>SELF PAY</v>
          </cell>
          <cell r="AK2018" t="str">
            <v>Self</v>
          </cell>
          <cell r="AL2018">
            <v>27.723287671232878</v>
          </cell>
          <cell r="AM2018">
            <v>1859</v>
          </cell>
          <cell r="AN2018">
            <v>1</v>
          </cell>
          <cell r="AO2018">
            <v>1</v>
          </cell>
          <cell r="AP2018">
            <v>20110413</v>
          </cell>
          <cell r="AQ2018">
            <v>29</v>
          </cell>
          <cell r="AR2018" t="str">
            <v>8-30 Days</v>
          </cell>
          <cell r="AS2018">
            <v>0</v>
          </cell>
          <cell r="AT2018">
            <v>0</v>
          </cell>
          <cell r="AU2018">
            <v>0</v>
          </cell>
          <cell r="AV2018" t="b">
            <v>0</v>
          </cell>
          <cell r="AW2018" t="b">
            <v>1</v>
          </cell>
          <cell r="AX2018" t="b">
            <v>1</v>
          </cell>
          <cell r="AY2018" t="b">
            <v>0</v>
          </cell>
          <cell r="AZ2018">
            <v>0</v>
          </cell>
          <cell r="BA2018" t="b">
            <v>0</v>
          </cell>
          <cell r="BB2018" t="b">
            <v>1</v>
          </cell>
          <cell r="BC2018">
            <v>1</v>
          </cell>
        </row>
        <row r="2019">
          <cell r="A2019" t="str">
            <v>Q</v>
          </cell>
          <cell r="B2019" t="str">
            <v>2011/03/10</v>
          </cell>
          <cell r="C2019" t="str">
            <v>2011/03/29</v>
          </cell>
          <cell r="D2019">
            <v>0</v>
          </cell>
          <cell r="E2019">
            <v>2318836</v>
          </cell>
          <cell r="F2019" t="str">
            <v>M</v>
          </cell>
          <cell r="G2019" t="str">
            <v>T</v>
          </cell>
          <cell r="H2019" t="str">
            <v>1971/08/07</v>
          </cell>
          <cell r="I2019" t="str">
            <v>ADATC</v>
          </cell>
          <cell r="J2019" t="str">
            <v>W.B. Jones ADATC</v>
          </cell>
          <cell r="K2019" t="str">
            <v>950206155L</v>
          </cell>
          <cell r="M2019" t="str">
            <v>1105966</v>
          </cell>
          <cell r="N2019" t="str">
            <v>East</v>
          </cell>
          <cell r="O2019" t="str">
            <v>407</v>
          </cell>
          <cell r="P2019" t="str">
            <v>ECBH</v>
          </cell>
          <cell r="Q2019" t="str">
            <v>Therapeutic discharge  (patient is non-compliant with program guidelines - without physical or verbal altercation)</v>
          </cell>
          <cell r="R2019" t="str">
            <v>Other outpatient and residential non state facilit</v>
          </cell>
          <cell r="S2019" t="str">
            <v>Private residence</v>
          </cell>
          <cell r="T2019" t="str">
            <v>SA</v>
          </cell>
          <cell r="U2019" t="str">
            <v>Pitt</v>
          </cell>
          <cell r="V2019" t="str">
            <v>Pitt</v>
          </cell>
          <cell r="W2019" t="str">
            <v>Pitt</v>
          </cell>
          <cell r="X2019" t="str">
            <v>ECBH</v>
          </cell>
          <cell r="Y2019" t="str">
            <v>East Carolina Behavioral Health</v>
          </cell>
          <cell r="AA2019" t="str">
            <v>SELF PAY</v>
          </cell>
          <cell r="AB2019" t="str">
            <v>SELF PAY</v>
          </cell>
          <cell r="AK2019" t="str">
            <v>Self</v>
          </cell>
          <cell r="AL2019">
            <v>40.008219178082193</v>
          </cell>
          <cell r="AM2019">
            <v>2111</v>
          </cell>
          <cell r="AN2019">
            <v>1</v>
          </cell>
          <cell r="AO2019">
            <v>1</v>
          </cell>
          <cell r="AP2019">
            <v>20110405</v>
          </cell>
          <cell r="AQ2019">
            <v>7</v>
          </cell>
          <cell r="AR2019" t="str">
            <v>0-7 Days</v>
          </cell>
          <cell r="AS2019">
            <v>0</v>
          </cell>
          <cell r="AT2019">
            <v>0</v>
          </cell>
          <cell r="AU2019">
            <v>0</v>
          </cell>
          <cell r="AV2019" t="b">
            <v>0</v>
          </cell>
          <cell r="AW2019" t="b">
            <v>1</v>
          </cell>
          <cell r="AX2019" t="b">
            <v>1</v>
          </cell>
          <cell r="AY2019" t="b">
            <v>0</v>
          </cell>
          <cell r="AZ2019">
            <v>0</v>
          </cell>
          <cell r="BA2019" t="b">
            <v>0</v>
          </cell>
          <cell r="BB2019" t="b">
            <v>1</v>
          </cell>
          <cell r="BC2019">
            <v>1</v>
          </cell>
        </row>
        <row r="2020">
          <cell r="A2020" t="str">
            <v>Q</v>
          </cell>
          <cell r="B2020" t="str">
            <v>2011/03/10</v>
          </cell>
          <cell r="C2020" t="str">
            <v>2011/03/23</v>
          </cell>
          <cell r="D2020">
            <v>0</v>
          </cell>
          <cell r="E2020">
            <v>1323416</v>
          </cell>
          <cell r="F2020" t="str">
            <v>F</v>
          </cell>
          <cell r="G2020" t="str">
            <v>T</v>
          </cell>
          <cell r="H2020" t="str">
            <v>1982/01/28</v>
          </cell>
          <cell r="I2020" t="str">
            <v>ADATC</v>
          </cell>
          <cell r="J2020" t="str">
            <v>W.B. Jones ADATC</v>
          </cell>
          <cell r="K2020" t="str">
            <v>946770378P</v>
          </cell>
          <cell r="M2020" t="str">
            <v>1105968</v>
          </cell>
          <cell r="N2020" t="str">
            <v>East</v>
          </cell>
          <cell r="O2020" t="str">
            <v>412</v>
          </cell>
          <cell r="P2020" t="str">
            <v>Albemarle</v>
          </cell>
          <cell r="Q2020" t="str">
            <v>Program Completion ADATC only</v>
          </cell>
          <cell r="R2020" t="str">
            <v>Other outpatient and residential non state facilit</v>
          </cell>
          <cell r="S2020" t="str">
            <v>Private residence</v>
          </cell>
          <cell r="T2020" t="str">
            <v>SA</v>
          </cell>
          <cell r="U2020" t="str">
            <v>Washington</v>
          </cell>
          <cell r="V2020" t="str">
            <v>Washington</v>
          </cell>
          <cell r="W2020" t="str">
            <v>Washington</v>
          </cell>
          <cell r="X2020" t="str">
            <v>ECBH</v>
          </cell>
          <cell r="Y2020" t="str">
            <v>East Carolina Behavioral Health</v>
          </cell>
          <cell r="AA2020" t="str">
            <v>SELF PAY</v>
          </cell>
          <cell r="AB2020" t="str">
            <v>SELF PAY</v>
          </cell>
          <cell r="AK2020" t="str">
            <v>Self</v>
          </cell>
          <cell r="AL2020">
            <v>29.523287671232875</v>
          </cell>
          <cell r="AM2020">
            <v>1826</v>
          </cell>
          <cell r="AN2020">
            <v>0</v>
          </cell>
          <cell r="AO2020">
            <v>0</v>
          </cell>
          <cell r="AP2020" t="str">
            <v>.</v>
          </cell>
          <cell r="AQ2020" t="str">
            <v>.</v>
          </cell>
          <cell r="AR2020" t="str">
            <v>Not Seen</v>
          </cell>
          <cell r="AS2020">
            <v>0</v>
          </cell>
          <cell r="AT2020">
            <v>0</v>
          </cell>
          <cell r="AU2020">
            <v>0</v>
          </cell>
          <cell r="AV2020" t="b">
            <v>0</v>
          </cell>
          <cell r="AW2020" t="b">
            <v>1</v>
          </cell>
          <cell r="AX2020" t="b">
            <v>1</v>
          </cell>
          <cell r="AY2020" t="b">
            <v>0</v>
          </cell>
          <cell r="AZ2020">
            <v>1</v>
          </cell>
          <cell r="BA2020" t="b">
            <v>1</v>
          </cell>
          <cell r="BB2020" t="b">
            <v>1</v>
          </cell>
          <cell r="BC2020">
            <v>1</v>
          </cell>
        </row>
        <row r="2021">
          <cell r="A2021" t="str">
            <v>H</v>
          </cell>
          <cell r="B2021" t="str">
            <v>2011/03/09</v>
          </cell>
          <cell r="C2021" t="str">
            <v>2011/03/14</v>
          </cell>
          <cell r="D2021">
            <v>0</v>
          </cell>
          <cell r="E2021">
            <v>1183363</v>
          </cell>
          <cell r="F2021" t="str">
            <v>F</v>
          </cell>
          <cell r="G2021" t="str">
            <v>T</v>
          </cell>
          <cell r="H2021" t="str">
            <v>1980/11/28</v>
          </cell>
          <cell r="I2021" t="str">
            <v>ADATC</v>
          </cell>
          <cell r="J2021" t="str">
            <v>J F Keith ADATC</v>
          </cell>
          <cell r="K2021" t="str">
            <v>949319956S</v>
          </cell>
          <cell r="M2021" t="str">
            <v>1105971</v>
          </cell>
          <cell r="N2021" t="str">
            <v>West</v>
          </cell>
          <cell r="O2021" t="str">
            <v>109</v>
          </cell>
          <cell r="P2021" t="str">
            <v>Mental Health Partners</v>
          </cell>
          <cell r="Q2021" t="str">
            <v>Program Completion ADATC only</v>
          </cell>
          <cell r="R2021" t="str">
            <v>Other outpatient and residential non state facilit</v>
          </cell>
          <cell r="S2021" t="str">
            <v>Private residence</v>
          </cell>
          <cell r="T2021" t="str">
            <v>SA</v>
          </cell>
          <cell r="U2021" t="str">
            <v>Catawba</v>
          </cell>
          <cell r="V2021" t="str">
            <v>Catawba</v>
          </cell>
          <cell r="W2021" t="str">
            <v>Catawba</v>
          </cell>
          <cell r="X2021" t="str">
            <v>Mental Health Partners</v>
          </cell>
          <cell r="Y2021" t="str">
            <v>Mental Health Partners</v>
          </cell>
          <cell r="AA2021" t="str">
            <v>SELF PAY</v>
          </cell>
          <cell r="AB2021" t="str">
            <v>SELF PAY</v>
          </cell>
          <cell r="AK2021" t="str">
            <v>Self</v>
          </cell>
          <cell r="AL2021">
            <v>30.69041095890411</v>
          </cell>
          <cell r="AM2021">
            <v>1393</v>
          </cell>
          <cell r="AN2021">
            <v>0</v>
          </cell>
          <cell r="AO2021">
            <v>0</v>
          </cell>
          <cell r="AP2021" t="str">
            <v>.</v>
          </cell>
          <cell r="AQ2021" t="str">
            <v>.</v>
          </cell>
          <cell r="AR2021" t="str">
            <v>Not Seen</v>
          </cell>
          <cell r="AS2021">
            <v>0</v>
          </cell>
          <cell r="AT2021">
            <v>0</v>
          </cell>
          <cell r="AU2021">
            <v>0</v>
          </cell>
          <cell r="AV2021" t="b">
            <v>0</v>
          </cell>
          <cell r="AW2021" t="b">
            <v>1</v>
          </cell>
          <cell r="AX2021" t="b">
            <v>1</v>
          </cell>
          <cell r="AY2021" t="b">
            <v>0</v>
          </cell>
          <cell r="AZ2021">
            <v>1</v>
          </cell>
          <cell r="BA2021" t="b">
            <v>1</v>
          </cell>
          <cell r="BB2021" t="b">
            <v>1</v>
          </cell>
          <cell r="BC2021">
            <v>1</v>
          </cell>
        </row>
        <row r="2022">
          <cell r="A2022" t="str">
            <v>1</v>
          </cell>
          <cell r="B2022" t="str">
            <v>2011/03/10</v>
          </cell>
          <cell r="C2022" t="str">
            <v>2011/03/23</v>
          </cell>
          <cell r="D2022">
            <v>0</v>
          </cell>
          <cell r="E2022">
            <v>2318837</v>
          </cell>
          <cell r="F2022" t="str">
            <v>M</v>
          </cell>
          <cell r="G2022" t="str">
            <v>T</v>
          </cell>
          <cell r="H2022" t="str">
            <v>1990/11/20</v>
          </cell>
          <cell r="I2022" t="str">
            <v>Psych Hospital</v>
          </cell>
          <cell r="J2022" t="str">
            <v>Cherry</v>
          </cell>
          <cell r="K2022" t="str">
            <v>900299321S</v>
          </cell>
          <cell r="L2022" t="str">
            <v>900299321S</v>
          </cell>
          <cell r="M2022" t="str">
            <v>1105973</v>
          </cell>
          <cell r="N2022" t="str">
            <v>East</v>
          </cell>
          <cell r="O2022" t="str">
            <v>401</v>
          </cell>
          <cell r="P2022" t="str">
            <v>Southeastern Center</v>
          </cell>
          <cell r="Q2022" t="str">
            <v>Direct to Outpatient Commitment</v>
          </cell>
          <cell r="R2022" t="str">
            <v>Other outpatient and residential non state facilit</v>
          </cell>
          <cell r="S2022" t="str">
            <v>Private residence</v>
          </cell>
          <cell r="T2022" t="str">
            <v>SA</v>
          </cell>
          <cell r="U2022" t="str">
            <v>New Hanover</v>
          </cell>
          <cell r="V2022" t="str">
            <v>New Hanover</v>
          </cell>
          <cell r="W2022" t="str">
            <v>New Hanover</v>
          </cell>
          <cell r="X2022" t="str">
            <v>Southeastern Center</v>
          </cell>
          <cell r="Y2022" t="str">
            <v>Southeastern Center</v>
          </cell>
          <cell r="AA2022" t="str">
            <v>MEDICAID(NC)</v>
          </cell>
          <cell r="AB2022" t="str">
            <v>MEDICAID</v>
          </cell>
          <cell r="AC2022" t="str">
            <v>SELF PAY</v>
          </cell>
          <cell r="AD2022" t="str">
            <v>SELF PAY</v>
          </cell>
          <cell r="AK2022" t="str">
            <v>Medicaid</v>
          </cell>
          <cell r="AL2022">
            <v>20.706849315068492</v>
          </cell>
          <cell r="AM2022">
            <v>751</v>
          </cell>
          <cell r="AN2022">
            <v>1</v>
          </cell>
          <cell r="AO2022">
            <v>1</v>
          </cell>
          <cell r="AP2022">
            <v>20110324</v>
          </cell>
          <cell r="AQ2022">
            <v>1</v>
          </cell>
          <cell r="AR2022" t="str">
            <v>0-7 Days</v>
          </cell>
          <cell r="AS2022">
            <v>0</v>
          </cell>
          <cell r="AT2022">
            <v>0</v>
          </cell>
          <cell r="AU2022">
            <v>1</v>
          </cell>
          <cell r="AV2022" t="b">
            <v>1</v>
          </cell>
          <cell r="AW2022" t="b">
            <v>1</v>
          </cell>
          <cell r="AX2022" t="b">
            <v>1</v>
          </cell>
          <cell r="AY2022" t="b">
            <v>0</v>
          </cell>
          <cell r="AZ2022">
            <v>0</v>
          </cell>
          <cell r="BA2022" t="b">
            <v>1</v>
          </cell>
          <cell r="BB2022" t="b">
            <v>1</v>
          </cell>
          <cell r="BC2022">
            <v>1</v>
          </cell>
        </row>
        <row r="2023">
          <cell r="A2023" t="str">
            <v>2</v>
          </cell>
          <cell r="B2023" t="str">
            <v>2011/03/09</v>
          </cell>
          <cell r="C2023" t="str">
            <v>2011/03/24</v>
          </cell>
          <cell r="D2023">
            <v>0</v>
          </cell>
          <cell r="E2023">
            <v>2222044</v>
          </cell>
          <cell r="F2023" t="str">
            <v>F</v>
          </cell>
          <cell r="G2023" t="str">
            <v>T</v>
          </cell>
          <cell r="H2023" t="str">
            <v>1995/07/14</v>
          </cell>
          <cell r="I2023" t="str">
            <v>Psych Hospital</v>
          </cell>
          <cell r="J2023" t="str">
            <v>Broughton</v>
          </cell>
          <cell r="K2023" t="str">
            <v>901406526O</v>
          </cell>
          <cell r="L2023" t="str">
            <v>9014065260</v>
          </cell>
          <cell r="M2023" t="str">
            <v>1105974</v>
          </cell>
          <cell r="N2023" t="str">
            <v>West</v>
          </cell>
          <cell r="O2023" t="str">
            <v>101</v>
          </cell>
          <cell r="P2023" t="str">
            <v>Smoky Mountain</v>
          </cell>
          <cell r="Q2023" t="str">
            <v>Direct with Approval</v>
          </cell>
          <cell r="R2023" t="str">
            <v>Other outpatient and residential non state facilit</v>
          </cell>
          <cell r="S2023" t="str">
            <v>Community ICF-MR 70 or more beds</v>
          </cell>
          <cell r="T2023" t="str">
            <v>MH</v>
          </cell>
          <cell r="U2023" t="str">
            <v>Ashe</v>
          </cell>
          <cell r="V2023" t="str">
            <v>Ashe</v>
          </cell>
          <cell r="W2023" t="str">
            <v>Ashe</v>
          </cell>
          <cell r="X2023" t="str">
            <v>Smoky Mountain</v>
          </cell>
          <cell r="Y2023" t="str">
            <v>Smoky Mountain Center</v>
          </cell>
          <cell r="AA2023" t="str">
            <v>MEDICAID(NC)</v>
          </cell>
          <cell r="AB2023" t="str">
            <v>MEDICAID</v>
          </cell>
          <cell r="AC2023" t="str">
            <v>SELF PAY</v>
          </cell>
          <cell r="AD2023" t="str">
            <v>SELF PAY</v>
          </cell>
          <cell r="AK2023" t="str">
            <v>Medicaid</v>
          </cell>
          <cell r="AL2023">
            <v>16.057534246575344</v>
          </cell>
          <cell r="AM2023">
            <v>927</v>
          </cell>
          <cell r="AN2023">
            <v>1</v>
          </cell>
          <cell r="AO2023">
            <v>1</v>
          </cell>
          <cell r="AP2023">
            <v>20110329</v>
          </cell>
          <cell r="AQ2023">
            <v>5</v>
          </cell>
          <cell r="AR2023" t="str">
            <v>0-7 Days</v>
          </cell>
          <cell r="AS2023">
            <v>0</v>
          </cell>
          <cell r="AT2023">
            <v>0</v>
          </cell>
          <cell r="AU2023">
            <v>1</v>
          </cell>
          <cell r="AV2023" t="b">
            <v>1</v>
          </cell>
          <cell r="AW2023" t="b">
            <v>1</v>
          </cell>
          <cell r="AX2023" t="b">
            <v>1</v>
          </cell>
          <cell r="AY2023" t="b">
            <v>0</v>
          </cell>
          <cell r="AZ2023">
            <v>0</v>
          </cell>
          <cell r="BA2023" t="b">
            <v>1</v>
          </cell>
          <cell r="BB2023" t="b">
            <v>1</v>
          </cell>
          <cell r="BC2023">
            <v>1</v>
          </cell>
        </row>
        <row r="2024">
          <cell r="A2024" t="str">
            <v>8</v>
          </cell>
          <cell r="B2024" t="str">
            <v>2011/03/09</v>
          </cell>
          <cell r="C2024" t="str">
            <v>2011/03/28</v>
          </cell>
          <cell r="D2024">
            <v>0</v>
          </cell>
          <cell r="E2024">
            <v>1115881</v>
          </cell>
          <cell r="F2024" t="str">
            <v>F</v>
          </cell>
          <cell r="G2024" t="str">
            <v>T</v>
          </cell>
          <cell r="H2024" t="str">
            <v>1977/01/25</v>
          </cell>
          <cell r="I2024" t="str">
            <v>ADATC</v>
          </cell>
          <cell r="J2024" t="str">
            <v>R. J. Blackley ADATC</v>
          </cell>
          <cell r="K2024" t="str">
            <v>949171924Q</v>
          </cell>
          <cell r="M2024" t="str">
            <v>1105976</v>
          </cell>
          <cell r="N2024" t="str">
            <v>C</v>
          </cell>
          <cell r="O2024" t="str">
            <v>204</v>
          </cell>
          <cell r="P2024" t="str">
            <v>Guilford</v>
          </cell>
          <cell r="Q2024" t="str">
            <v>Program Completion ADATC only</v>
          </cell>
          <cell r="R2024" t="str">
            <v>Psychiatric service General Hospital</v>
          </cell>
          <cell r="S2024" t="str">
            <v>Private residence</v>
          </cell>
          <cell r="T2024" t="str">
            <v>SA</v>
          </cell>
          <cell r="U2024" t="str">
            <v>Guilford</v>
          </cell>
          <cell r="V2024" t="str">
            <v>Guilford</v>
          </cell>
          <cell r="W2024" t="str">
            <v>Guilford</v>
          </cell>
          <cell r="Y2024" t="str">
            <v>Guilford Center</v>
          </cell>
          <cell r="AA2024" t="str">
            <v>SELF PAY</v>
          </cell>
          <cell r="AB2024" t="str">
            <v>SELF PAY</v>
          </cell>
          <cell r="AK2024" t="str">
            <v>Self</v>
          </cell>
          <cell r="AL2024">
            <v>34.534246575342465</v>
          </cell>
          <cell r="AM2024">
            <v>1115</v>
          </cell>
          <cell r="AN2024">
            <v>1</v>
          </cell>
          <cell r="AO2024">
            <v>1</v>
          </cell>
          <cell r="AP2024">
            <v>20110329</v>
          </cell>
          <cell r="AQ2024">
            <v>1</v>
          </cell>
          <cell r="AR2024" t="str">
            <v>0-7 Days</v>
          </cell>
          <cell r="AS2024">
            <v>0</v>
          </cell>
          <cell r="AT2024">
            <v>0</v>
          </cell>
          <cell r="AU2024">
            <v>0</v>
          </cell>
          <cell r="AV2024" t="b">
            <v>0</v>
          </cell>
          <cell r="AW2024" t="b">
            <v>1</v>
          </cell>
          <cell r="AX2024" t="b">
            <v>1</v>
          </cell>
          <cell r="AY2024" t="b">
            <v>0</v>
          </cell>
          <cell r="AZ2024">
            <v>0</v>
          </cell>
          <cell r="BA2024" t="b">
            <v>1</v>
          </cell>
          <cell r="BB2024" t="b">
            <v>0</v>
          </cell>
          <cell r="BC2024">
            <v>1</v>
          </cell>
        </row>
        <row r="2025">
          <cell r="A2025" t="str">
            <v>0</v>
          </cell>
          <cell r="B2025" t="str">
            <v>2011/03/09</v>
          </cell>
          <cell r="C2025" t="str">
            <v>2011/03/16</v>
          </cell>
          <cell r="D2025">
            <v>0</v>
          </cell>
          <cell r="E2025">
            <v>2309478</v>
          </cell>
          <cell r="F2025" t="str">
            <v>M</v>
          </cell>
          <cell r="G2025" t="str">
            <v>T</v>
          </cell>
          <cell r="H2025" t="str">
            <v>1977/05/25</v>
          </cell>
          <cell r="I2025" t="str">
            <v>Psych Hospital</v>
          </cell>
          <cell r="J2025" t="str">
            <v>Central Regional Hospital</v>
          </cell>
          <cell r="K2025" t="str">
            <v>951831831K</v>
          </cell>
          <cell r="M2025" t="str">
            <v>1105977</v>
          </cell>
          <cell r="N2025" t="str">
            <v>C</v>
          </cell>
          <cell r="O2025" t="str">
            <v>205</v>
          </cell>
          <cell r="P2025" t="str">
            <v>Alamance-Caswell</v>
          </cell>
          <cell r="Q2025" t="str">
            <v>Direct to Outpatient Commitment</v>
          </cell>
          <cell r="R2025" t="str">
            <v>Other outpatient and residential non state facilit</v>
          </cell>
          <cell r="S2025" t="str">
            <v>Private residence</v>
          </cell>
          <cell r="T2025" t="str">
            <v>MH</v>
          </cell>
          <cell r="U2025" t="str">
            <v>Alamance</v>
          </cell>
          <cell r="V2025" t="str">
            <v>Alamance</v>
          </cell>
          <cell r="W2025" t="str">
            <v>Alamance</v>
          </cell>
          <cell r="X2025" t="str">
            <v>Alamance-Caswell</v>
          </cell>
          <cell r="Y2025" t="str">
            <v>Alamance-Caswell</v>
          </cell>
          <cell r="AA2025" t="str">
            <v>SELF PAY</v>
          </cell>
          <cell r="AB2025" t="str">
            <v>SELF PAY</v>
          </cell>
          <cell r="AK2025" t="str">
            <v>Self</v>
          </cell>
          <cell r="AL2025">
            <v>34.205479452054796</v>
          </cell>
          <cell r="AM2025">
            <v>440</v>
          </cell>
          <cell r="AN2025">
            <v>1</v>
          </cell>
          <cell r="AO2025">
            <v>1</v>
          </cell>
          <cell r="AP2025">
            <v>20110321</v>
          </cell>
          <cell r="AQ2025">
            <v>5</v>
          </cell>
          <cell r="AR2025" t="str">
            <v>0-7 Days</v>
          </cell>
          <cell r="AS2025">
            <v>0</v>
          </cell>
          <cell r="AT2025">
            <v>0</v>
          </cell>
          <cell r="AU2025">
            <v>1</v>
          </cell>
          <cell r="AV2025" t="b">
            <v>1</v>
          </cell>
          <cell r="AW2025" t="b">
            <v>1</v>
          </cell>
          <cell r="AX2025" t="b">
            <v>1</v>
          </cell>
          <cell r="AY2025" t="b">
            <v>0</v>
          </cell>
          <cell r="AZ2025">
            <v>0</v>
          </cell>
          <cell r="BA2025" t="b">
            <v>1</v>
          </cell>
          <cell r="BB2025" t="b">
            <v>1</v>
          </cell>
          <cell r="BC2025">
            <v>1</v>
          </cell>
        </row>
        <row r="2026">
          <cell r="A2026" t="str">
            <v>Q</v>
          </cell>
          <cell r="B2026" t="str">
            <v>2011/03/09</v>
          </cell>
          <cell r="C2026" t="str">
            <v>2011/03/10</v>
          </cell>
          <cell r="D2026">
            <v>1</v>
          </cell>
          <cell r="E2026">
            <v>2309479</v>
          </cell>
          <cell r="F2026" t="str">
            <v>F</v>
          </cell>
          <cell r="G2026" t="str">
            <v>T</v>
          </cell>
          <cell r="H2026" t="str">
            <v>1981/04/29</v>
          </cell>
          <cell r="I2026" t="str">
            <v>ADATC</v>
          </cell>
          <cell r="J2026" t="str">
            <v>W.B. Jones ADATC</v>
          </cell>
          <cell r="K2026" t="str">
            <v>948879004L</v>
          </cell>
          <cell r="L2026" t="str">
            <v>948879004L</v>
          </cell>
          <cell r="M2026" t="str">
            <v>1105980</v>
          </cell>
          <cell r="N2026" t="str">
            <v>East</v>
          </cell>
          <cell r="O2026" t="str">
            <v>407</v>
          </cell>
          <cell r="P2026" t="str">
            <v>ECBH</v>
          </cell>
          <cell r="Q2026" t="str">
            <v>Direct Discharge to Medical Visit</v>
          </cell>
          <cell r="R2026" t="str">
            <v>Unknown</v>
          </cell>
          <cell r="S2026" t="str">
            <v>Unknown</v>
          </cell>
          <cell r="T2026" t="str">
            <v>SA</v>
          </cell>
          <cell r="U2026" t="str">
            <v>Pitt</v>
          </cell>
          <cell r="V2026" t="str">
            <v>Pitt</v>
          </cell>
          <cell r="W2026" t="str">
            <v>Unknown</v>
          </cell>
          <cell r="Y2026" t="str">
            <v>East Carolina Behavioral Health</v>
          </cell>
          <cell r="AA2026" t="str">
            <v>MEDICARE PART A</v>
          </cell>
          <cell r="AB2026" t="str">
            <v>MEDICARE</v>
          </cell>
          <cell r="AC2026" t="str">
            <v>SELF PAY</v>
          </cell>
          <cell r="AD2026" t="str">
            <v>SELF PAY</v>
          </cell>
          <cell r="AE2026" t="str">
            <v>MEDICARE PART B</v>
          </cell>
          <cell r="AF2026" t="str">
            <v>MEDICARE</v>
          </cell>
          <cell r="AG2026" t="str">
            <v>MEDICAID(NC)</v>
          </cell>
          <cell r="AH2026" t="str">
            <v>MEDICAID</v>
          </cell>
          <cell r="AK2026" t="str">
            <v>Medicaid</v>
          </cell>
          <cell r="AL2026">
            <v>30.273972602739725</v>
          </cell>
          <cell r="AM2026">
            <v>2108</v>
          </cell>
          <cell r="AN2026">
            <v>1</v>
          </cell>
          <cell r="AO2026">
            <v>1</v>
          </cell>
          <cell r="AP2026">
            <v>20110321</v>
          </cell>
          <cell r="AQ2026">
            <v>11</v>
          </cell>
          <cell r="AR2026" t="str">
            <v>8-30 Days</v>
          </cell>
          <cell r="AS2026">
            <v>0</v>
          </cell>
          <cell r="AT2026">
            <v>0</v>
          </cell>
          <cell r="AU2026">
            <v>0</v>
          </cell>
          <cell r="AV2026" t="b">
            <v>0</v>
          </cell>
          <cell r="AW2026" t="b">
            <v>1</v>
          </cell>
          <cell r="AX2026" t="b">
            <v>1</v>
          </cell>
          <cell r="AY2026" t="b">
            <v>1</v>
          </cell>
          <cell r="AZ2026">
            <v>0</v>
          </cell>
          <cell r="BA2026" t="b">
            <v>0</v>
          </cell>
          <cell r="BB2026" t="b">
            <v>1</v>
          </cell>
          <cell r="BC2026">
            <v>1</v>
          </cell>
        </row>
        <row r="2027">
          <cell r="A2027" t="str">
            <v>Q</v>
          </cell>
          <cell r="B2027" t="str">
            <v>2011/03/15</v>
          </cell>
          <cell r="C2027" t="str">
            <v>2011/03/18</v>
          </cell>
          <cell r="D2027">
            <v>0</v>
          </cell>
          <cell r="E2027">
            <v>2309479</v>
          </cell>
          <cell r="F2027" t="str">
            <v>F</v>
          </cell>
          <cell r="G2027" t="str">
            <v>T</v>
          </cell>
          <cell r="H2027" t="str">
            <v>1981/04/29</v>
          </cell>
          <cell r="I2027" t="str">
            <v>ADATC</v>
          </cell>
          <cell r="J2027" t="str">
            <v>W.B. Jones ADATC</v>
          </cell>
          <cell r="K2027" t="str">
            <v>948879004L</v>
          </cell>
          <cell r="L2027" t="str">
            <v>948879004L</v>
          </cell>
          <cell r="M2027" t="str">
            <v>1105980</v>
          </cell>
          <cell r="N2027" t="str">
            <v>East</v>
          </cell>
          <cell r="O2027" t="str">
            <v>407</v>
          </cell>
          <cell r="P2027" t="str">
            <v>ECBH</v>
          </cell>
          <cell r="Q2027" t="str">
            <v>Program Completion ADATC only</v>
          </cell>
          <cell r="R2027" t="str">
            <v>Other outpatient and residential non state facilit</v>
          </cell>
          <cell r="S2027" t="str">
            <v>Private residence</v>
          </cell>
          <cell r="T2027" t="str">
            <v>SA</v>
          </cell>
          <cell r="U2027" t="str">
            <v>Pitt</v>
          </cell>
          <cell r="V2027" t="str">
            <v>Pitt</v>
          </cell>
          <cell r="W2027" t="str">
            <v>Pitt</v>
          </cell>
          <cell r="X2027" t="str">
            <v>ECBH</v>
          </cell>
          <cell r="Y2027" t="str">
            <v>East Carolina Behavioral Health</v>
          </cell>
          <cell r="AA2027" t="str">
            <v>MEDICARE PART A</v>
          </cell>
          <cell r="AB2027" t="str">
            <v>MEDICARE</v>
          </cell>
          <cell r="AC2027" t="str">
            <v>SELF PAY</v>
          </cell>
          <cell r="AD2027" t="str">
            <v>SELF PAY</v>
          </cell>
          <cell r="AE2027" t="str">
            <v>MEDICARE PART B</v>
          </cell>
          <cell r="AF2027" t="str">
            <v>MEDICARE</v>
          </cell>
          <cell r="AG2027" t="str">
            <v>MEDICAID(NC)</v>
          </cell>
          <cell r="AH2027" t="str">
            <v>MEDICAID</v>
          </cell>
          <cell r="AK2027" t="str">
            <v>Medicaid</v>
          </cell>
          <cell r="AL2027">
            <v>30.273972602739725</v>
          </cell>
          <cell r="AM2027">
            <v>2109</v>
          </cell>
          <cell r="AN2027">
            <v>1</v>
          </cell>
          <cell r="AO2027">
            <v>1</v>
          </cell>
          <cell r="AP2027">
            <v>20110321</v>
          </cell>
          <cell r="AQ2027">
            <v>3</v>
          </cell>
          <cell r="AR2027" t="str">
            <v>0-7 Days</v>
          </cell>
          <cell r="AS2027">
            <v>0</v>
          </cell>
          <cell r="AT2027">
            <v>0</v>
          </cell>
          <cell r="AU2027">
            <v>0</v>
          </cell>
          <cell r="AV2027" t="b">
            <v>0</v>
          </cell>
          <cell r="AW2027" t="b">
            <v>1</v>
          </cell>
          <cell r="AX2027" t="b">
            <v>1</v>
          </cell>
          <cell r="AY2027" t="b">
            <v>0</v>
          </cell>
          <cell r="AZ2027">
            <v>1</v>
          </cell>
          <cell r="BA2027" t="b">
            <v>1</v>
          </cell>
          <cell r="BB2027" t="b">
            <v>1</v>
          </cell>
          <cell r="BC2027">
            <v>1</v>
          </cell>
        </row>
        <row r="2028">
          <cell r="A2028" t="str">
            <v>0</v>
          </cell>
          <cell r="B2028" t="str">
            <v>2011/03/10</v>
          </cell>
          <cell r="C2028" t="str">
            <v>2011/03/14</v>
          </cell>
          <cell r="D2028">
            <v>0</v>
          </cell>
          <cell r="E2028">
            <v>2318838</v>
          </cell>
          <cell r="F2028" t="str">
            <v>M</v>
          </cell>
          <cell r="G2028" t="str">
            <v>T</v>
          </cell>
          <cell r="H2028" t="str">
            <v>1996/07/31</v>
          </cell>
          <cell r="I2028" t="str">
            <v>Psych Hospital</v>
          </cell>
          <cell r="J2028" t="str">
            <v>Central Regional Hospital</v>
          </cell>
          <cell r="M2028" t="str">
            <v>1105981</v>
          </cell>
          <cell r="N2028" t="str">
            <v>C</v>
          </cell>
          <cell r="O2028" t="str">
            <v>206</v>
          </cell>
          <cell r="P2028" t="str">
            <v>O-P-C</v>
          </cell>
          <cell r="Q2028" t="str">
            <v>Direct with Approval</v>
          </cell>
          <cell r="R2028" t="str">
            <v>Other outpatient and residential non state facilit</v>
          </cell>
          <cell r="S2028" t="str">
            <v>Private residence</v>
          </cell>
          <cell r="T2028" t="str">
            <v>MH</v>
          </cell>
          <cell r="U2028" t="str">
            <v>Orange</v>
          </cell>
          <cell r="V2028" t="str">
            <v>Orange</v>
          </cell>
          <cell r="W2028" t="str">
            <v>Orange</v>
          </cell>
          <cell r="X2028" t="str">
            <v>O-P-C</v>
          </cell>
          <cell r="Y2028" t="str">
            <v>Orange-Person-Chatham</v>
          </cell>
          <cell r="AA2028" t="str">
            <v>NC HEALTH CHOICE</v>
          </cell>
          <cell r="AB2028" t="str">
            <v>BLUE CROSS</v>
          </cell>
          <cell r="AC2028" t="str">
            <v>SELF PAY</v>
          </cell>
          <cell r="AD2028" t="str">
            <v>SELF PAY</v>
          </cell>
          <cell r="AK2028" t="str">
            <v>Private</v>
          </cell>
          <cell r="AL2028">
            <v>15.008219178082191</v>
          </cell>
          <cell r="AM2028">
            <v>442</v>
          </cell>
          <cell r="AN2028" t="e">
            <v>#N/A</v>
          </cell>
          <cell r="AO2028">
            <v>0</v>
          </cell>
          <cell r="AP2028" t="e">
            <v>#N/A</v>
          </cell>
          <cell r="AQ2028" t="e">
            <v>#N/A</v>
          </cell>
          <cell r="AR2028" t="e">
            <v>#N/A</v>
          </cell>
          <cell r="AS2028" t="e">
            <v>#N/A</v>
          </cell>
          <cell r="AT2028">
            <v>0</v>
          </cell>
          <cell r="AU2028">
            <v>1</v>
          </cell>
          <cell r="AV2028" t="b">
            <v>1</v>
          </cell>
          <cell r="AW2028" t="b">
            <v>1</v>
          </cell>
          <cell r="AX2028" t="b">
            <v>1</v>
          </cell>
          <cell r="AY2028" t="b">
            <v>0</v>
          </cell>
          <cell r="AZ2028">
            <v>0</v>
          </cell>
          <cell r="BA2028" t="b">
            <v>1</v>
          </cell>
          <cell r="BB2028" t="b">
            <v>1</v>
          </cell>
          <cell r="BC2028">
            <v>1</v>
          </cell>
        </row>
        <row r="2029">
          <cell r="A2029" t="str">
            <v>H</v>
          </cell>
          <cell r="B2029" t="str">
            <v>2011/03/09</v>
          </cell>
          <cell r="C2029" t="str">
            <v>2011/03/12</v>
          </cell>
          <cell r="D2029">
            <v>0</v>
          </cell>
          <cell r="E2029">
            <v>2044892</v>
          </cell>
          <cell r="F2029" t="str">
            <v>M</v>
          </cell>
          <cell r="G2029" t="str">
            <v>T</v>
          </cell>
          <cell r="H2029" t="str">
            <v>1967/04/02</v>
          </cell>
          <cell r="I2029" t="str">
            <v>ADATC</v>
          </cell>
          <cell r="J2029" t="str">
            <v>J F Keith ADATC</v>
          </cell>
          <cell r="K2029" t="str">
            <v>945353853L</v>
          </cell>
          <cell r="M2029" t="str">
            <v>1105982</v>
          </cell>
          <cell r="N2029" t="str">
            <v>West</v>
          </cell>
          <cell r="O2029" t="str">
            <v>113</v>
          </cell>
          <cell r="P2029" t="str">
            <v>Western Highlands</v>
          </cell>
          <cell r="Q2029" t="str">
            <v>Against Medical advice Discharge(AMA)</v>
          </cell>
          <cell r="R2029" t="str">
            <v>Other outpatient and residential non state facilit</v>
          </cell>
          <cell r="S2029" t="str">
            <v>Private residence</v>
          </cell>
          <cell r="T2029" t="str">
            <v>SA</v>
          </cell>
          <cell r="U2029" t="str">
            <v>Buncombe</v>
          </cell>
          <cell r="V2029" t="str">
            <v>Buncombe</v>
          </cell>
          <cell r="W2029" t="str">
            <v>Buncombe</v>
          </cell>
          <cell r="Y2029" t="str">
            <v>Western Highlands</v>
          </cell>
          <cell r="AA2029" t="str">
            <v>SELF PAY</v>
          </cell>
          <cell r="AB2029" t="str">
            <v>SELF PAY</v>
          </cell>
          <cell r="AK2029" t="str">
            <v>Self</v>
          </cell>
          <cell r="AL2029">
            <v>44.358904109589041</v>
          </cell>
          <cell r="AM2029">
            <v>1521</v>
          </cell>
          <cell r="AN2029">
            <v>0</v>
          </cell>
          <cell r="AO2029">
            <v>0</v>
          </cell>
          <cell r="AP2029" t="str">
            <v>.</v>
          </cell>
          <cell r="AQ2029" t="str">
            <v>.</v>
          </cell>
          <cell r="AR2029" t="str">
            <v>Not Seen</v>
          </cell>
          <cell r="AS2029">
            <v>0</v>
          </cell>
          <cell r="AT2029">
            <v>0</v>
          </cell>
          <cell r="AU2029">
            <v>0</v>
          </cell>
          <cell r="AV2029" t="b">
            <v>0</v>
          </cell>
          <cell r="AW2029" t="b">
            <v>1</v>
          </cell>
          <cell r="AX2029" t="b">
            <v>1</v>
          </cell>
          <cell r="AY2029" t="b">
            <v>0</v>
          </cell>
          <cell r="AZ2029">
            <v>0</v>
          </cell>
          <cell r="BA2029" t="b">
            <v>0</v>
          </cell>
          <cell r="BB2029" t="b">
            <v>1</v>
          </cell>
          <cell r="BC2029">
            <v>1</v>
          </cell>
        </row>
        <row r="2030">
          <cell r="A2030" t="str">
            <v>0</v>
          </cell>
          <cell r="B2030" t="str">
            <v>2011/03/10</v>
          </cell>
          <cell r="C2030" t="str">
            <v>2011/03/16</v>
          </cell>
          <cell r="D2030">
            <v>0</v>
          </cell>
          <cell r="E2030">
            <v>2112412</v>
          </cell>
          <cell r="F2030" t="str">
            <v>M</v>
          </cell>
          <cell r="G2030" t="str">
            <v>T</v>
          </cell>
          <cell r="H2030" t="str">
            <v>1970/05/22</v>
          </cell>
          <cell r="I2030" t="str">
            <v>Psych Hospital</v>
          </cell>
          <cell r="J2030" t="str">
            <v>Central Regional Hospital</v>
          </cell>
          <cell r="K2030" t="str">
            <v>945366804O</v>
          </cell>
          <cell r="M2030" t="str">
            <v>1105983</v>
          </cell>
          <cell r="N2030" t="str">
            <v>C</v>
          </cell>
          <cell r="O2030" t="str">
            <v>204</v>
          </cell>
          <cell r="P2030" t="str">
            <v>Guilford</v>
          </cell>
          <cell r="Q2030" t="str">
            <v>Direct with Approval</v>
          </cell>
          <cell r="R2030" t="str">
            <v>Other outpatient and residential non state facilit</v>
          </cell>
          <cell r="S2030" t="str">
            <v>Private residence</v>
          </cell>
          <cell r="T2030" t="str">
            <v>MH</v>
          </cell>
          <cell r="U2030" t="str">
            <v>Guilford</v>
          </cell>
          <cell r="V2030" t="str">
            <v>Guilford</v>
          </cell>
          <cell r="W2030" t="str">
            <v>Guilford</v>
          </cell>
          <cell r="X2030" t="str">
            <v>Guilford</v>
          </cell>
          <cell r="Y2030" t="str">
            <v>Guilford Center</v>
          </cell>
          <cell r="AA2030" t="str">
            <v>SELF PAY</v>
          </cell>
          <cell r="AB2030" t="str">
            <v>SELF PAY</v>
          </cell>
          <cell r="AK2030" t="str">
            <v>Self</v>
          </cell>
          <cell r="AL2030">
            <v>41.219178082191782</v>
          </cell>
          <cell r="AM2030">
            <v>279</v>
          </cell>
          <cell r="AN2030">
            <v>1</v>
          </cell>
          <cell r="AO2030">
            <v>1</v>
          </cell>
          <cell r="AP2030">
            <v>20110316</v>
          </cell>
          <cell r="AQ2030">
            <v>0</v>
          </cell>
          <cell r="AR2030" t="str">
            <v>0-7 Days</v>
          </cell>
          <cell r="AS2030">
            <v>0</v>
          </cell>
          <cell r="AT2030">
            <v>0</v>
          </cell>
          <cell r="AU2030">
            <v>1</v>
          </cell>
          <cell r="AV2030" t="b">
            <v>1</v>
          </cell>
          <cell r="AW2030" t="b">
            <v>1</v>
          </cell>
          <cell r="AX2030" t="b">
            <v>1</v>
          </cell>
          <cell r="AY2030" t="b">
            <v>0</v>
          </cell>
          <cell r="AZ2030">
            <v>0</v>
          </cell>
          <cell r="BA2030" t="b">
            <v>1</v>
          </cell>
          <cell r="BB2030" t="b">
            <v>1</v>
          </cell>
          <cell r="BC2030">
            <v>1</v>
          </cell>
        </row>
        <row r="2031">
          <cell r="A2031" t="str">
            <v>2</v>
          </cell>
          <cell r="B2031" t="str">
            <v>2011/03/10</v>
          </cell>
          <cell r="C2031" t="str">
            <v>2011/03/22</v>
          </cell>
          <cell r="D2031">
            <v>0</v>
          </cell>
          <cell r="E2031">
            <v>2318839</v>
          </cell>
          <cell r="F2031" t="str">
            <v>M</v>
          </cell>
          <cell r="G2031" t="str">
            <v>T</v>
          </cell>
          <cell r="H2031" t="str">
            <v>1989/04/27</v>
          </cell>
          <cell r="I2031" t="str">
            <v>Psych Hospital</v>
          </cell>
          <cell r="J2031" t="str">
            <v>Broughton</v>
          </cell>
          <cell r="K2031" t="str">
            <v>950237226N</v>
          </cell>
          <cell r="L2031" t="str">
            <v>950237226N</v>
          </cell>
          <cell r="M2031" t="str">
            <v>1105984</v>
          </cell>
          <cell r="N2031" t="str">
            <v>West</v>
          </cell>
          <cell r="O2031" t="str">
            <v>112</v>
          </cell>
          <cell r="P2031" t="str">
            <v>Piedmont</v>
          </cell>
          <cell r="Q2031" t="str">
            <v>Direct with Approval</v>
          </cell>
          <cell r="R2031" t="str">
            <v>Other outpatient and residential non state facilit</v>
          </cell>
          <cell r="S2031" t="str">
            <v>Private residence</v>
          </cell>
          <cell r="T2031" t="str">
            <v>MH</v>
          </cell>
          <cell r="U2031" t="str">
            <v>Rowan</v>
          </cell>
          <cell r="V2031" t="str">
            <v>Rowan</v>
          </cell>
          <cell r="W2031" t="str">
            <v>Rowan</v>
          </cell>
          <cell r="X2031" t="str">
            <v>Piedmont</v>
          </cell>
          <cell r="Y2031" t="str">
            <v>PBH</v>
          </cell>
          <cell r="Z2031" t="str">
            <v>131210000193780</v>
          </cell>
          <cell r="AA2031" t="str">
            <v>SELF PAY</v>
          </cell>
          <cell r="AB2031" t="str">
            <v>SELF PAY</v>
          </cell>
          <cell r="AC2031" t="str">
            <v>MEDICAID(NC)</v>
          </cell>
          <cell r="AD2031" t="str">
            <v>MEDICAID</v>
          </cell>
          <cell r="AK2031" t="str">
            <v>Medicaid</v>
          </cell>
          <cell r="AL2031">
            <v>22.273972602739725</v>
          </cell>
          <cell r="AM2031">
            <v>989</v>
          </cell>
          <cell r="AN2031">
            <v>0</v>
          </cell>
          <cell r="AO2031">
            <v>0</v>
          </cell>
          <cell r="AP2031" t="str">
            <v>.</v>
          </cell>
          <cell r="AQ2031" t="str">
            <v>.</v>
          </cell>
          <cell r="AR2031" t="str">
            <v>Not Seen</v>
          </cell>
          <cell r="AS2031">
            <v>0</v>
          </cell>
          <cell r="AT2031">
            <v>0</v>
          </cell>
          <cell r="AU2031">
            <v>1</v>
          </cell>
          <cell r="AV2031" t="b">
            <v>1</v>
          </cell>
          <cell r="AW2031" t="b">
            <v>1</v>
          </cell>
          <cell r="AX2031" t="b">
            <v>1</v>
          </cell>
          <cell r="AY2031" t="b">
            <v>0</v>
          </cell>
          <cell r="AZ2031">
            <v>0</v>
          </cell>
          <cell r="BA2031" t="b">
            <v>1</v>
          </cell>
          <cell r="BB2031" t="b">
            <v>1</v>
          </cell>
          <cell r="BC2031">
            <v>1</v>
          </cell>
        </row>
        <row r="2032">
          <cell r="A2032" t="str">
            <v>0</v>
          </cell>
          <cell r="B2032" t="str">
            <v>2011/03/10</v>
          </cell>
          <cell r="C2032" t="str">
            <v>2011/03/21</v>
          </cell>
          <cell r="D2032">
            <v>0</v>
          </cell>
          <cell r="E2032">
            <v>1843622</v>
          </cell>
          <cell r="F2032" t="str">
            <v>M</v>
          </cell>
          <cell r="G2032" t="str">
            <v>T</v>
          </cell>
          <cell r="H2032" t="str">
            <v>1976/10/12</v>
          </cell>
          <cell r="I2032" t="str">
            <v>Psych Hospital</v>
          </cell>
          <cell r="J2032" t="str">
            <v>Central Regional Hospital</v>
          </cell>
          <cell r="K2032" t="str">
            <v>948063176S</v>
          </cell>
          <cell r="M2032" t="str">
            <v>1105985</v>
          </cell>
          <cell r="N2032" t="str">
            <v>C</v>
          </cell>
          <cell r="O2032" t="str">
            <v>207</v>
          </cell>
          <cell r="P2032" t="str">
            <v>Durham</v>
          </cell>
          <cell r="Q2032" t="str">
            <v>Direct to Outpatient Commitment</v>
          </cell>
          <cell r="R2032" t="str">
            <v>Other outpatient and residential non state facilit</v>
          </cell>
          <cell r="S2032" t="str">
            <v>Other independent (rooming house dormitory barrack</v>
          </cell>
          <cell r="T2032" t="str">
            <v>SA</v>
          </cell>
          <cell r="U2032" t="str">
            <v>Durham</v>
          </cell>
          <cell r="V2032" t="str">
            <v>Durham</v>
          </cell>
          <cell r="W2032" t="str">
            <v>Durham</v>
          </cell>
          <cell r="X2032" t="str">
            <v>Durham</v>
          </cell>
          <cell r="Y2032" t="str">
            <v>Durham Center</v>
          </cell>
          <cell r="AA2032" t="str">
            <v>SELF PAY</v>
          </cell>
          <cell r="AB2032" t="str">
            <v>SELF PAY</v>
          </cell>
          <cell r="AK2032" t="str">
            <v>Self</v>
          </cell>
          <cell r="AL2032">
            <v>34.821917808219176</v>
          </cell>
          <cell r="AM2032">
            <v>230</v>
          </cell>
          <cell r="AN2032">
            <v>0</v>
          </cell>
          <cell r="AO2032">
            <v>0</v>
          </cell>
          <cell r="AP2032" t="str">
            <v>.</v>
          </cell>
          <cell r="AQ2032" t="str">
            <v>.</v>
          </cell>
          <cell r="AR2032" t="str">
            <v>Not Seen</v>
          </cell>
          <cell r="AS2032">
            <v>0</v>
          </cell>
          <cell r="AT2032">
            <v>0</v>
          </cell>
          <cell r="AU2032">
            <v>1</v>
          </cell>
          <cell r="AV2032" t="b">
            <v>1</v>
          </cell>
          <cell r="AW2032" t="b">
            <v>1</v>
          </cell>
          <cell r="AX2032" t="b">
            <v>1</v>
          </cell>
          <cell r="AY2032" t="b">
            <v>0</v>
          </cell>
          <cell r="AZ2032">
            <v>0</v>
          </cell>
          <cell r="BA2032" t="b">
            <v>1</v>
          </cell>
          <cell r="BB2032" t="b">
            <v>1</v>
          </cell>
          <cell r="BC2032">
            <v>1</v>
          </cell>
        </row>
        <row r="2033">
          <cell r="A2033" t="str">
            <v>Q</v>
          </cell>
          <cell r="B2033" t="str">
            <v>2011/03/09</v>
          </cell>
          <cell r="C2033" t="str">
            <v>2011/03/14</v>
          </cell>
          <cell r="D2033">
            <v>0</v>
          </cell>
          <cell r="E2033">
            <v>1573323</v>
          </cell>
          <cell r="F2033" t="str">
            <v>F</v>
          </cell>
          <cell r="G2033" t="str">
            <v>T</v>
          </cell>
          <cell r="H2033" t="str">
            <v>1984/04/12</v>
          </cell>
          <cell r="I2033" t="str">
            <v>ADATC</v>
          </cell>
          <cell r="J2033" t="str">
            <v>W.B. Jones ADATC</v>
          </cell>
          <cell r="K2033" t="str">
            <v>946700662Q</v>
          </cell>
          <cell r="L2033" t="str">
            <v>946700662Q</v>
          </cell>
          <cell r="M2033" t="str">
            <v>1105986</v>
          </cell>
          <cell r="N2033" t="str">
            <v>East</v>
          </cell>
          <cell r="O2033" t="str">
            <v>408</v>
          </cell>
          <cell r="P2033" t="str">
            <v>Eastpointe</v>
          </cell>
          <cell r="Q2033" t="str">
            <v>72 hours request for Discharge ADATC only</v>
          </cell>
          <cell r="R2033" t="str">
            <v>Other outpatient and residential non state facilit</v>
          </cell>
          <cell r="S2033" t="str">
            <v>Private residence</v>
          </cell>
          <cell r="T2033" t="str">
            <v>SA</v>
          </cell>
          <cell r="U2033" t="str">
            <v>Lenoir</v>
          </cell>
          <cell r="V2033" t="str">
            <v>Lenoir</v>
          </cell>
          <cell r="W2033" t="str">
            <v>Lenoir</v>
          </cell>
          <cell r="X2033" t="str">
            <v>Eastpointe</v>
          </cell>
          <cell r="Y2033" t="str">
            <v>Eastpointe</v>
          </cell>
          <cell r="AA2033" t="str">
            <v>SELF PAY</v>
          </cell>
          <cell r="AB2033" t="str">
            <v>SELF PAY</v>
          </cell>
          <cell r="AK2033" t="str">
            <v>Self</v>
          </cell>
          <cell r="AL2033">
            <v>27.317808219178083</v>
          </cell>
          <cell r="AM2033">
            <v>1856</v>
          </cell>
          <cell r="AN2033">
            <v>1</v>
          </cell>
          <cell r="AO2033">
            <v>1</v>
          </cell>
          <cell r="AP2033">
            <v>20110421</v>
          </cell>
          <cell r="AQ2033">
            <v>38</v>
          </cell>
          <cell r="AR2033" t="str">
            <v>31-60 Days</v>
          </cell>
          <cell r="AS2033">
            <v>0</v>
          </cell>
          <cell r="AT2033">
            <v>0</v>
          </cell>
          <cell r="AU2033">
            <v>0</v>
          </cell>
          <cell r="AV2033" t="b">
            <v>0</v>
          </cell>
          <cell r="AW2033" t="b">
            <v>1</v>
          </cell>
          <cell r="AX2033" t="b">
            <v>1</v>
          </cell>
          <cell r="AY2033" t="b">
            <v>0</v>
          </cell>
          <cell r="AZ2033">
            <v>0</v>
          </cell>
          <cell r="BA2033" t="b">
            <v>0</v>
          </cell>
          <cell r="BB2033" t="b">
            <v>1</v>
          </cell>
          <cell r="BC2033">
            <v>1</v>
          </cell>
        </row>
        <row r="2034">
          <cell r="A2034" t="str">
            <v>H</v>
          </cell>
          <cell r="B2034" t="str">
            <v>2011/03/10</v>
          </cell>
          <cell r="C2034" t="str">
            <v>2011/03/24</v>
          </cell>
          <cell r="D2034">
            <v>0</v>
          </cell>
          <cell r="E2034">
            <v>2318843</v>
          </cell>
          <cell r="F2034" t="str">
            <v>M</v>
          </cell>
          <cell r="G2034" t="str">
            <v>T</v>
          </cell>
          <cell r="H2034" t="str">
            <v>1962/03/08</v>
          </cell>
          <cell r="I2034" t="str">
            <v>ADATC</v>
          </cell>
          <cell r="J2034" t="str">
            <v>J F Keith ADATC</v>
          </cell>
          <cell r="K2034" t="str">
            <v>949947566O</v>
          </cell>
          <cell r="M2034" t="str">
            <v>1105990</v>
          </cell>
          <cell r="N2034" t="str">
            <v>West</v>
          </cell>
          <cell r="O2034" t="str">
            <v>101</v>
          </cell>
          <cell r="P2034" t="str">
            <v>Smoky Mountain</v>
          </cell>
          <cell r="Q2034" t="str">
            <v>Program Completion ADATC only</v>
          </cell>
          <cell r="R2034" t="str">
            <v>Other outpatient and residential non state facilit</v>
          </cell>
          <cell r="S2034" t="str">
            <v>Residental facility excluding nursing homes(halfwa</v>
          </cell>
          <cell r="T2034" t="str">
            <v>SA</v>
          </cell>
          <cell r="U2034" t="str">
            <v>Cherokee</v>
          </cell>
          <cell r="V2034" t="str">
            <v>Cherokee</v>
          </cell>
          <cell r="W2034" t="str">
            <v>Cherokee</v>
          </cell>
          <cell r="X2034" t="str">
            <v>Smoky Mountain</v>
          </cell>
          <cell r="Y2034" t="str">
            <v>Smoky Mountain Center</v>
          </cell>
          <cell r="AA2034" t="str">
            <v>SELF PAY</v>
          </cell>
          <cell r="AB2034" t="str">
            <v>SELF PAY</v>
          </cell>
          <cell r="AK2034" t="str">
            <v>Self</v>
          </cell>
          <cell r="AL2034">
            <v>49.43013698630137</v>
          </cell>
          <cell r="AM2034">
            <v>1689</v>
          </cell>
          <cell r="AN2034">
            <v>1</v>
          </cell>
          <cell r="AO2034">
            <v>1</v>
          </cell>
          <cell r="AP2034">
            <v>20110505</v>
          </cell>
          <cell r="AQ2034">
            <v>42</v>
          </cell>
          <cell r="AR2034" t="str">
            <v>31-60 Days</v>
          </cell>
          <cell r="AS2034">
            <v>0</v>
          </cell>
          <cell r="AT2034">
            <v>0</v>
          </cell>
          <cell r="AU2034">
            <v>0</v>
          </cell>
          <cell r="AV2034" t="b">
            <v>0</v>
          </cell>
          <cell r="AW2034" t="b">
            <v>1</v>
          </cell>
          <cell r="AX2034" t="b">
            <v>1</v>
          </cell>
          <cell r="AY2034" t="b">
            <v>0</v>
          </cell>
          <cell r="AZ2034">
            <v>1</v>
          </cell>
          <cell r="BA2034" t="b">
            <v>1</v>
          </cell>
          <cell r="BB2034" t="b">
            <v>1</v>
          </cell>
          <cell r="BC2034">
            <v>1</v>
          </cell>
        </row>
        <row r="2035">
          <cell r="A2035" t="str">
            <v>H</v>
          </cell>
          <cell r="B2035" t="str">
            <v>2011/03/10</v>
          </cell>
          <cell r="C2035" t="str">
            <v>2011/03/31</v>
          </cell>
          <cell r="D2035">
            <v>0</v>
          </cell>
          <cell r="E2035">
            <v>2315267</v>
          </cell>
          <cell r="F2035" t="str">
            <v>M</v>
          </cell>
          <cell r="G2035" t="str">
            <v>T</v>
          </cell>
          <cell r="H2035" t="str">
            <v>1961/02/04</v>
          </cell>
          <cell r="I2035" t="str">
            <v>ADATC</v>
          </cell>
          <cell r="J2035" t="str">
            <v>J F Keith ADATC</v>
          </cell>
          <cell r="K2035" t="str">
            <v>948654827R</v>
          </cell>
          <cell r="M2035" t="str">
            <v>1105992</v>
          </cell>
          <cell r="N2035" t="str">
            <v>West</v>
          </cell>
          <cell r="O2035" t="str">
            <v>101</v>
          </cell>
          <cell r="P2035" t="str">
            <v>Smoky Mountain</v>
          </cell>
          <cell r="Q2035" t="str">
            <v>Program Completion ADATC only</v>
          </cell>
          <cell r="R2035" t="str">
            <v>Other outpatient and residential non state facilit</v>
          </cell>
          <cell r="S2035" t="str">
            <v>Private residence</v>
          </cell>
          <cell r="T2035" t="str">
            <v>SA</v>
          </cell>
          <cell r="U2035" t="str">
            <v>Jackson</v>
          </cell>
          <cell r="V2035" t="str">
            <v>Jackson</v>
          </cell>
          <cell r="W2035" t="str">
            <v>Jackson</v>
          </cell>
          <cell r="X2035" t="str">
            <v>Smoky Mountain</v>
          </cell>
          <cell r="Y2035" t="str">
            <v>Smoky Mountain Center</v>
          </cell>
          <cell r="AA2035" t="str">
            <v>SELF PAY</v>
          </cell>
          <cell r="AB2035" t="str">
            <v>SELF PAY</v>
          </cell>
          <cell r="AK2035" t="str">
            <v>Self</v>
          </cell>
          <cell r="AL2035">
            <v>50.517808219178079</v>
          </cell>
          <cell r="AM2035">
            <v>1685</v>
          </cell>
          <cell r="AN2035">
            <v>1</v>
          </cell>
          <cell r="AO2035">
            <v>1</v>
          </cell>
          <cell r="AP2035">
            <v>20110404</v>
          </cell>
          <cell r="AQ2035">
            <v>4</v>
          </cell>
          <cell r="AR2035" t="str">
            <v>0-7 Days</v>
          </cell>
          <cell r="AS2035">
            <v>0</v>
          </cell>
          <cell r="AT2035">
            <v>0</v>
          </cell>
          <cell r="AU2035">
            <v>0</v>
          </cell>
          <cell r="AV2035" t="b">
            <v>0</v>
          </cell>
          <cell r="AW2035" t="b">
            <v>1</v>
          </cell>
          <cell r="AX2035" t="b">
            <v>1</v>
          </cell>
          <cell r="AY2035" t="b">
            <v>0</v>
          </cell>
          <cell r="AZ2035">
            <v>1</v>
          </cell>
          <cell r="BA2035" t="b">
            <v>1</v>
          </cell>
          <cell r="BB2035" t="b">
            <v>1</v>
          </cell>
          <cell r="BC2035">
            <v>1</v>
          </cell>
        </row>
        <row r="2036">
          <cell r="A2036" t="str">
            <v>1</v>
          </cell>
          <cell r="B2036" t="str">
            <v>2011/03/10</v>
          </cell>
          <cell r="C2036" t="str">
            <v>2011/03/24</v>
          </cell>
          <cell r="D2036">
            <v>0</v>
          </cell>
          <cell r="E2036">
            <v>2309010</v>
          </cell>
          <cell r="F2036" t="str">
            <v>M</v>
          </cell>
          <cell r="G2036" t="str">
            <v>T</v>
          </cell>
          <cell r="H2036" t="str">
            <v>1980/06/12</v>
          </cell>
          <cell r="I2036" t="str">
            <v>Psych Hospital</v>
          </cell>
          <cell r="J2036" t="str">
            <v>Cherry</v>
          </cell>
          <cell r="K2036" t="str">
            <v>944825415Q</v>
          </cell>
          <cell r="M2036" t="str">
            <v>1105997</v>
          </cell>
          <cell r="N2036" t="str">
            <v>East</v>
          </cell>
          <cell r="O2036" t="str">
            <v>304</v>
          </cell>
          <cell r="P2036" t="str">
            <v>Southeastern Regional</v>
          </cell>
          <cell r="Q2036" t="str">
            <v>Direct with Approval</v>
          </cell>
          <cell r="R2036" t="str">
            <v>Other outpatient and residential non state facilit</v>
          </cell>
          <cell r="S2036" t="str">
            <v>Private residence</v>
          </cell>
          <cell r="T2036" t="str">
            <v>MH</v>
          </cell>
          <cell r="U2036" t="str">
            <v>Columbus</v>
          </cell>
          <cell r="V2036" t="str">
            <v>Bladen</v>
          </cell>
          <cell r="W2036" t="str">
            <v>Columbus</v>
          </cell>
          <cell r="X2036" t="str">
            <v>Southeastern Regional</v>
          </cell>
          <cell r="Y2036" t="str">
            <v>Southeastern Regional</v>
          </cell>
          <cell r="AA2036" t="str">
            <v>SELF PAY</v>
          </cell>
          <cell r="AB2036" t="str">
            <v>SELF PAY</v>
          </cell>
          <cell r="AK2036" t="str">
            <v>Self</v>
          </cell>
          <cell r="AL2036">
            <v>31.153424657534245</v>
          </cell>
          <cell r="AM2036">
            <v>726</v>
          </cell>
          <cell r="AN2036">
            <v>1</v>
          </cell>
          <cell r="AO2036">
            <v>1</v>
          </cell>
          <cell r="AP2036">
            <v>20110404</v>
          </cell>
          <cell r="AQ2036">
            <v>11</v>
          </cell>
          <cell r="AR2036" t="str">
            <v>8-30 Days</v>
          </cell>
          <cell r="AS2036">
            <v>0</v>
          </cell>
          <cell r="AT2036">
            <v>0</v>
          </cell>
          <cell r="AU2036">
            <v>1</v>
          </cell>
          <cell r="AV2036" t="b">
            <v>1</v>
          </cell>
          <cell r="AW2036" t="b">
            <v>1</v>
          </cell>
          <cell r="AX2036" t="b">
            <v>1</v>
          </cell>
          <cell r="AY2036" t="b">
            <v>0</v>
          </cell>
          <cell r="AZ2036">
            <v>0</v>
          </cell>
          <cell r="BA2036" t="b">
            <v>1</v>
          </cell>
          <cell r="BB2036" t="b">
            <v>1</v>
          </cell>
          <cell r="BC2036">
            <v>0</v>
          </cell>
        </row>
        <row r="2037">
          <cell r="A2037" t="str">
            <v>2</v>
          </cell>
          <cell r="B2037" t="str">
            <v>2011/03/10</v>
          </cell>
          <cell r="C2037" t="str">
            <v>2011/03/16</v>
          </cell>
          <cell r="D2037">
            <v>0</v>
          </cell>
          <cell r="E2037">
            <v>2316921</v>
          </cell>
          <cell r="F2037" t="str">
            <v>F</v>
          </cell>
          <cell r="G2037" t="str">
            <v>T</v>
          </cell>
          <cell r="H2037" t="str">
            <v>1988/01/21</v>
          </cell>
          <cell r="I2037" t="str">
            <v>Psych Hospital</v>
          </cell>
          <cell r="J2037" t="str">
            <v>Broughton</v>
          </cell>
          <cell r="K2037" t="str">
            <v>950769086R</v>
          </cell>
          <cell r="M2037" t="str">
            <v>1106005</v>
          </cell>
          <cell r="N2037" t="str">
            <v>West</v>
          </cell>
          <cell r="O2037" t="str">
            <v>108</v>
          </cell>
          <cell r="P2037" t="str">
            <v>Pathways</v>
          </cell>
          <cell r="Q2037" t="str">
            <v>Direct with Approval</v>
          </cell>
          <cell r="R2037" t="str">
            <v>Other outpatient and residential non state facilit</v>
          </cell>
          <cell r="S2037" t="str">
            <v>Private residence</v>
          </cell>
          <cell r="T2037" t="str">
            <v>MH</v>
          </cell>
          <cell r="U2037" t="str">
            <v>Gaston</v>
          </cell>
          <cell r="V2037" t="str">
            <v>Gaston</v>
          </cell>
          <cell r="W2037" t="str">
            <v>Gaston</v>
          </cell>
          <cell r="X2037" t="str">
            <v>Pathways</v>
          </cell>
          <cell r="Y2037" t="str">
            <v>Pathways</v>
          </cell>
          <cell r="AA2037" t="str">
            <v>SELF PAY</v>
          </cell>
          <cell r="AB2037" t="str">
            <v>SELF PAY</v>
          </cell>
          <cell r="AK2037" t="str">
            <v>Self</v>
          </cell>
          <cell r="AL2037">
            <v>23.539726027397261</v>
          </cell>
          <cell r="AM2037">
            <v>986</v>
          </cell>
          <cell r="AN2037">
            <v>0</v>
          </cell>
          <cell r="AO2037">
            <v>0</v>
          </cell>
          <cell r="AP2037" t="str">
            <v>.</v>
          </cell>
          <cell r="AQ2037" t="str">
            <v>.</v>
          </cell>
          <cell r="AR2037" t="str">
            <v>Not Seen</v>
          </cell>
          <cell r="AS2037">
            <v>0</v>
          </cell>
          <cell r="AT2037">
            <v>0</v>
          </cell>
          <cell r="AU2037">
            <v>1</v>
          </cell>
          <cell r="AV2037" t="b">
            <v>1</v>
          </cell>
          <cell r="AW2037" t="b">
            <v>1</v>
          </cell>
          <cell r="AX2037" t="b">
            <v>1</v>
          </cell>
          <cell r="AY2037" t="b">
            <v>0</v>
          </cell>
          <cell r="AZ2037">
            <v>0</v>
          </cell>
          <cell r="BA2037" t="b">
            <v>1</v>
          </cell>
          <cell r="BB2037" t="b">
            <v>1</v>
          </cell>
          <cell r="BC2037">
            <v>1</v>
          </cell>
        </row>
        <row r="2038">
          <cell r="A2038" t="str">
            <v>8</v>
          </cell>
          <cell r="B2038" t="str">
            <v>2011/03/17</v>
          </cell>
          <cell r="C2038" t="str">
            <v>2011/03/25</v>
          </cell>
          <cell r="D2038">
            <v>0</v>
          </cell>
          <cell r="E2038">
            <v>2318847</v>
          </cell>
          <cell r="F2038" t="str">
            <v>M</v>
          </cell>
          <cell r="G2038" t="str">
            <v>T</v>
          </cell>
          <cell r="H2038" t="str">
            <v>1987/08/25</v>
          </cell>
          <cell r="I2038" t="str">
            <v>ADATC</v>
          </cell>
          <cell r="J2038" t="str">
            <v>R. J. Blackley ADATC</v>
          </cell>
          <cell r="K2038" t="str">
            <v>156641102F</v>
          </cell>
          <cell r="M2038" t="str">
            <v>1106006</v>
          </cell>
          <cell r="N2038" t="str">
            <v>C</v>
          </cell>
          <cell r="O2038" t="str">
            <v>206</v>
          </cell>
          <cell r="P2038" t="str">
            <v>O-P-C</v>
          </cell>
          <cell r="Q2038" t="str">
            <v>72 hours request for Discharge ADATC only</v>
          </cell>
          <cell r="R2038" t="str">
            <v>Other outpatient and residential non state facilit</v>
          </cell>
          <cell r="S2038" t="str">
            <v>Private residence</v>
          </cell>
          <cell r="T2038" t="str">
            <v>SA</v>
          </cell>
          <cell r="U2038" t="str">
            <v>Orange</v>
          </cell>
          <cell r="V2038" t="str">
            <v>Orange</v>
          </cell>
          <cell r="W2038" t="str">
            <v>Mecklenburg</v>
          </cell>
          <cell r="X2038" t="str">
            <v>O-P-C</v>
          </cell>
          <cell r="Y2038" t="str">
            <v>Orange-Person-Chatham</v>
          </cell>
          <cell r="AA2038" t="str">
            <v>SELF PAY</v>
          </cell>
          <cell r="AB2038" t="str">
            <v>SELF PAY</v>
          </cell>
          <cell r="AK2038" t="str">
            <v>Self</v>
          </cell>
          <cell r="AL2038">
            <v>23.947945205479453</v>
          </cell>
          <cell r="AM2038">
            <v>1306</v>
          </cell>
          <cell r="AN2038">
            <v>0</v>
          </cell>
          <cell r="AO2038">
            <v>0</v>
          </cell>
          <cell r="AP2038" t="str">
            <v>.</v>
          </cell>
          <cell r="AQ2038" t="str">
            <v>.</v>
          </cell>
          <cell r="AR2038" t="str">
            <v>Not Seen</v>
          </cell>
          <cell r="AS2038">
            <v>0</v>
          </cell>
          <cell r="AT2038">
            <v>0</v>
          </cell>
          <cell r="AU2038">
            <v>0</v>
          </cell>
          <cell r="AV2038" t="b">
            <v>0</v>
          </cell>
          <cell r="AW2038" t="b">
            <v>1</v>
          </cell>
          <cell r="AX2038" t="b">
            <v>1</v>
          </cell>
          <cell r="AY2038" t="b">
            <v>0</v>
          </cell>
          <cell r="AZ2038">
            <v>0</v>
          </cell>
          <cell r="BA2038" t="b">
            <v>0</v>
          </cell>
          <cell r="BB2038" t="b">
            <v>1</v>
          </cell>
          <cell r="BC2038">
            <v>1</v>
          </cell>
        </row>
        <row r="2039">
          <cell r="A2039" t="str">
            <v>2</v>
          </cell>
          <cell r="B2039" t="str">
            <v>2011/03/11</v>
          </cell>
          <cell r="C2039" t="str">
            <v>2011/03/31</v>
          </cell>
          <cell r="D2039">
            <v>0</v>
          </cell>
          <cell r="E2039">
            <v>2309496</v>
          </cell>
          <cell r="F2039" t="str">
            <v>F</v>
          </cell>
          <cell r="G2039" t="str">
            <v>T</v>
          </cell>
          <cell r="H2039" t="str">
            <v>1974/04/23</v>
          </cell>
          <cell r="I2039" t="str">
            <v>Psych Hospital</v>
          </cell>
          <cell r="J2039" t="str">
            <v>Broughton</v>
          </cell>
          <cell r="K2039" t="str">
            <v>900306490N</v>
          </cell>
          <cell r="L2039" t="str">
            <v>NA</v>
          </cell>
          <cell r="M2039" t="str">
            <v>1106007</v>
          </cell>
          <cell r="N2039" t="str">
            <v>West</v>
          </cell>
          <cell r="O2039" t="str">
            <v>108</v>
          </cell>
          <cell r="P2039" t="str">
            <v>Pathways</v>
          </cell>
          <cell r="Q2039" t="str">
            <v>Direct with Approval</v>
          </cell>
          <cell r="R2039" t="str">
            <v>Other outpatient and residential non state facilit</v>
          </cell>
          <cell r="S2039" t="str">
            <v>Private residence</v>
          </cell>
          <cell r="T2039" t="str">
            <v>MH</v>
          </cell>
          <cell r="U2039" t="str">
            <v>Lincoln</v>
          </cell>
          <cell r="V2039" t="str">
            <v>Lincoln</v>
          </cell>
          <cell r="W2039" t="str">
            <v>Lincoln</v>
          </cell>
          <cell r="X2039" t="str">
            <v>Smoky Mountain</v>
          </cell>
          <cell r="Y2039" t="str">
            <v>Smoky Mountain Center</v>
          </cell>
          <cell r="AA2039" t="str">
            <v>SELF PAY</v>
          </cell>
          <cell r="AB2039" t="str">
            <v>SELF PAY</v>
          </cell>
          <cell r="AK2039" t="str">
            <v>Self</v>
          </cell>
          <cell r="AL2039">
            <v>37.295890410958904</v>
          </cell>
          <cell r="AM2039">
            <v>985</v>
          </cell>
          <cell r="AN2039">
            <v>1</v>
          </cell>
          <cell r="AO2039">
            <v>1</v>
          </cell>
          <cell r="AP2039">
            <v>20110401</v>
          </cell>
          <cell r="AQ2039">
            <v>1</v>
          </cell>
          <cell r="AR2039" t="str">
            <v>0-7 Days</v>
          </cell>
          <cell r="AS2039">
            <v>0</v>
          </cell>
          <cell r="AT2039">
            <v>0</v>
          </cell>
          <cell r="AU2039">
            <v>1</v>
          </cell>
          <cell r="AV2039" t="b">
            <v>1</v>
          </cell>
          <cell r="AW2039" t="b">
            <v>1</v>
          </cell>
          <cell r="AX2039" t="b">
            <v>1</v>
          </cell>
          <cell r="AY2039" t="b">
            <v>0</v>
          </cell>
          <cell r="AZ2039">
            <v>0</v>
          </cell>
          <cell r="BA2039" t="b">
            <v>1</v>
          </cell>
          <cell r="BB2039" t="b">
            <v>1</v>
          </cell>
          <cell r="BC2039">
            <v>1</v>
          </cell>
        </row>
        <row r="2040">
          <cell r="A2040" t="str">
            <v>H</v>
          </cell>
          <cell r="B2040" t="str">
            <v>2011/03/11</v>
          </cell>
          <cell r="C2040" t="str">
            <v>2011/03/22</v>
          </cell>
          <cell r="D2040">
            <v>0</v>
          </cell>
          <cell r="E2040">
            <v>2316934</v>
          </cell>
          <cell r="F2040" t="str">
            <v>M</v>
          </cell>
          <cell r="G2040" t="str">
            <v>T</v>
          </cell>
          <cell r="H2040" t="str">
            <v>1991/06/28</v>
          </cell>
          <cell r="I2040" t="str">
            <v>ADATC</v>
          </cell>
          <cell r="J2040" t="str">
            <v>J F Keith ADATC</v>
          </cell>
          <cell r="K2040" t="str">
            <v>951833490L</v>
          </cell>
          <cell r="M2040" t="str">
            <v>1106008</v>
          </cell>
          <cell r="N2040" t="str">
            <v>West</v>
          </cell>
          <cell r="O2040" t="str">
            <v>110</v>
          </cell>
          <cell r="P2040" t="str">
            <v>Mecklenburg</v>
          </cell>
          <cell r="Q2040" t="str">
            <v>Program Completion ADATC only</v>
          </cell>
          <cell r="R2040" t="str">
            <v>Other outpatient and residential non state facilit</v>
          </cell>
          <cell r="S2040" t="str">
            <v>Private residence</v>
          </cell>
          <cell r="T2040" t="str">
            <v>SA</v>
          </cell>
          <cell r="U2040" t="str">
            <v>Mecklenburg</v>
          </cell>
          <cell r="V2040" t="str">
            <v>Mecklenburg</v>
          </cell>
          <cell r="W2040" t="str">
            <v>Mecklenburg</v>
          </cell>
          <cell r="X2040" t="str">
            <v>Mecklenburg</v>
          </cell>
          <cell r="Y2040" t="str">
            <v>Mecklenburg</v>
          </cell>
          <cell r="AA2040" t="str">
            <v>BCBS OF NC/BLUE OPTIONS</v>
          </cell>
          <cell r="AB2040" t="str">
            <v>BLUE CROSS</v>
          </cell>
          <cell r="AC2040" t="str">
            <v>SELF PAY</v>
          </cell>
          <cell r="AD2040" t="str">
            <v>SELF PAY</v>
          </cell>
          <cell r="AK2040" t="str">
            <v>Private</v>
          </cell>
          <cell r="AL2040">
            <v>20.104109589041094</v>
          </cell>
          <cell r="AM2040">
            <v>1686</v>
          </cell>
          <cell r="AN2040">
            <v>0</v>
          </cell>
          <cell r="AO2040">
            <v>0</v>
          </cell>
          <cell r="AP2040" t="str">
            <v>.</v>
          </cell>
          <cell r="AQ2040" t="str">
            <v>.</v>
          </cell>
          <cell r="AR2040" t="str">
            <v>Not Seen</v>
          </cell>
          <cell r="AS2040">
            <v>0</v>
          </cell>
          <cell r="AT2040">
            <v>0</v>
          </cell>
          <cell r="AU2040">
            <v>0</v>
          </cell>
          <cell r="AV2040" t="b">
            <v>0</v>
          </cell>
          <cell r="AW2040" t="b">
            <v>1</v>
          </cell>
          <cell r="AX2040" t="b">
            <v>1</v>
          </cell>
          <cell r="AY2040" t="b">
            <v>0</v>
          </cell>
          <cell r="AZ2040">
            <v>1</v>
          </cell>
          <cell r="BA2040" t="b">
            <v>1</v>
          </cell>
          <cell r="BB2040" t="b">
            <v>1</v>
          </cell>
          <cell r="BC2040">
            <v>1</v>
          </cell>
        </row>
        <row r="2041">
          <cell r="A2041" t="str">
            <v>H</v>
          </cell>
          <cell r="B2041" t="str">
            <v>2011/03/11</v>
          </cell>
          <cell r="C2041" t="str">
            <v>2011/03/17</v>
          </cell>
          <cell r="D2041">
            <v>0</v>
          </cell>
          <cell r="E2041">
            <v>2318849</v>
          </cell>
          <cell r="F2041" t="str">
            <v>M</v>
          </cell>
          <cell r="G2041" t="str">
            <v>T</v>
          </cell>
          <cell r="H2041" t="str">
            <v>1984/09/07</v>
          </cell>
          <cell r="I2041" t="str">
            <v>ADATC</v>
          </cell>
          <cell r="J2041" t="str">
            <v>J F Keith ADATC</v>
          </cell>
          <cell r="K2041" t="str">
            <v>951832950S</v>
          </cell>
          <cell r="M2041" t="str">
            <v>1106009</v>
          </cell>
          <cell r="N2041" t="str">
            <v>West</v>
          </cell>
          <cell r="O2041" t="str">
            <v>113</v>
          </cell>
          <cell r="P2041" t="str">
            <v>Western Highlands</v>
          </cell>
          <cell r="Q2041" t="str">
            <v>Program Completion ADATC only</v>
          </cell>
          <cell r="R2041" t="str">
            <v>Other outpatient and residential non state facilit</v>
          </cell>
          <cell r="S2041" t="str">
            <v>Private residence</v>
          </cell>
          <cell r="T2041" t="str">
            <v>SA</v>
          </cell>
          <cell r="U2041" t="str">
            <v>Transylvania</v>
          </cell>
          <cell r="V2041" t="str">
            <v>Transylvania</v>
          </cell>
          <cell r="W2041" t="str">
            <v>Transylvania</v>
          </cell>
          <cell r="Y2041" t="str">
            <v>Western Highlands</v>
          </cell>
          <cell r="AA2041" t="str">
            <v>SELF PAY</v>
          </cell>
          <cell r="AB2041" t="str">
            <v>SELF PAY</v>
          </cell>
          <cell r="AK2041" t="str">
            <v>Self</v>
          </cell>
          <cell r="AL2041">
            <v>26.912328767123288</v>
          </cell>
          <cell r="AM2041">
            <v>1690</v>
          </cell>
          <cell r="AN2041">
            <v>0</v>
          </cell>
          <cell r="AO2041">
            <v>0</v>
          </cell>
          <cell r="AP2041" t="str">
            <v>.</v>
          </cell>
          <cell r="AQ2041" t="str">
            <v>.</v>
          </cell>
          <cell r="AR2041" t="str">
            <v>Not Seen</v>
          </cell>
          <cell r="AS2041">
            <v>0</v>
          </cell>
          <cell r="AT2041">
            <v>0</v>
          </cell>
          <cell r="AU2041">
            <v>0</v>
          </cell>
          <cell r="AV2041" t="b">
            <v>0</v>
          </cell>
          <cell r="AW2041" t="b">
            <v>1</v>
          </cell>
          <cell r="AX2041" t="b">
            <v>1</v>
          </cell>
          <cell r="AY2041" t="b">
            <v>0</v>
          </cell>
          <cell r="AZ2041">
            <v>1</v>
          </cell>
          <cell r="BA2041" t="b">
            <v>1</v>
          </cell>
          <cell r="BB2041" t="b">
            <v>1</v>
          </cell>
          <cell r="BC2041">
            <v>1</v>
          </cell>
        </row>
        <row r="2042">
          <cell r="A2042" t="str">
            <v>2</v>
          </cell>
          <cell r="B2042" t="str">
            <v>2011/03/11</v>
          </cell>
          <cell r="C2042" t="str">
            <v>2011/03/14</v>
          </cell>
          <cell r="D2042">
            <v>0</v>
          </cell>
          <cell r="E2042">
            <v>2318852</v>
          </cell>
          <cell r="F2042" t="str">
            <v>M</v>
          </cell>
          <cell r="G2042" t="str">
            <v>T</v>
          </cell>
          <cell r="H2042" t="str">
            <v>1991/12/09</v>
          </cell>
          <cell r="I2042" t="str">
            <v>Psych Hospital</v>
          </cell>
          <cell r="J2042" t="str">
            <v>Broughton</v>
          </cell>
          <cell r="K2042" t="str">
            <v>951794204O</v>
          </cell>
          <cell r="M2042" t="str">
            <v>1106012</v>
          </cell>
          <cell r="N2042" t="str">
            <v>West</v>
          </cell>
          <cell r="O2042" t="str">
            <v>109</v>
          </cell>
          <cell r="P2042" t="str">
            <v>Mental Health Partners</v>
          </cell>
          <cell r="Q2042" t="str">
            <v>Direct with Approval</v>
          </cell>
          <cell r="R2042" t="str">
            <v>Other outpatient and residential non state facilit</v>
          </cell>
          <cell r="S2042" t="str">
            <v>Private residence</v>
          </cell>
          <cell r="T2042" t="str">
            <v>SA</v>
          </cell>
          <cell r="U2042" t="str">
            <v>Burke</v>
          </cell>
          <cell r="V2042" t="str">
            <v>Burke</v>
          </cell>
          <cell r="W2042" t="str">
            <v>Burke</v>
          </cell>
          <cell r="X2042" t="str">
            <v>Mental Health Partners</v>
          </cell>
          <cell r="Y2042" t="str">
            <v>Mental Health Partners</v>
          </cell>
          <cell r="AA2042" t="str">
            <v>SELF PAY</v>
          </cell>
          <cell r="AB2042" t="str">
            <v>SELF PAY</v>
          </cell>
          <cell r="AK2042" t="str">
            <v>Self</v>
          </cell>
          <cell r="AL2042">
            <v>19.654794520547945</v>
          </cell>
          <cell r="AM2042">
            <v>990</v>
          </cell>
          <cell r="AN2042">
            <v>1</v>
          </cell>
          <cell r="AO2042">
            <v>1</v>
          </cell>
          <cell r="AP2042">
            <v>20110323</v>
          </cell>
          <cell r="AQ2042">
            <v>9</v>
          </cell>
          <cell r="AR2042" t="str">
            <v>8-30 Days</v>
          </cell>
          <cell r="AS2042">
            <v>0</v>
          </cell>
          <cell r="AT2042">
            <v>0</v>
          </cell>
          <cell r="AU2042">
            <v>1</v>
          </cell>
          <cell r="AV2042" t="b">
            <v>1</v>
          </cell>
          <cell r="AW2042" t="b">
            <v>1</v>
          </cell>
          <cell r="AX2042" t="b">
            <v>1</v>
          </cell>
          <cell r="AY2042" t="b">
            <v>0</v>
          </cell>
          <cell r="AZ2042">
            <v>0</v>
          </cell>
          <cell r="BA2042" t="b">
            <v>1</v>
          </cell>
          <cell r="BB2042" t="b">
            <v>1</v>
          </cell>
          <cell r="BC2042">
            <v>1</v>
          </cell>
        </row>
        <row r="2043">
          <cell r="A2043" t="str">
            <v>8</v>
          </cell>
          <cell r="B2043" t="str">
            <v>2011/03/11</v>
          </cell>
          <cell r="C2043" t="str">
            <v>2011/03/15</v>
          </cell>
          <cell r="D2043">
            <v>0</v>
          </cell>
          <cell r="E2043">
            <v>2158107</v>
          </cell>
          <cell r="F2043" t="str">
            <v>F</v>
          </cell>
          <cell r="G2043" t="str">
            <v>T</v>
          </cell>
          <cell r="H2043" t="str">
            <v>1968/10/08</v>
          </cell>
          <cell r="I2043" t="str">
            <v>ADATC</v>
          </cell>
          <cell r="J2043" t="str">
            <v>R. J. Blackley ADATC</v>
          </cell>
          <cell r="K2043" t="str">
            <v>948858244S</v>
          </cell>
          <cell r="M2043" t="str">
            <v>1106013</v>
          </cell>
          <cell r="N2043" t="str">
            <v>C</v>
          </cell>
          <cell r="O2043" t="str">
            <v>204</v>
          </cell>
          <cell r="P2043" t="str">
            <v>Guilford</v>
          </cell>
          <cell r="Q2043" t="str">
            <v>72 hours request for Discharge ADATC only</v>
          </cell>
          <cell r="R2043" t="str">
            <v>Other outpatient and residential non state facilit</v>
          </cell>
          <cell r="S2043" t="str">
            <v>Private residence</v>
          </cell>
          <cell r="T2043" t="str">
            <v>SA</v>
          </cell>
          <cell r="U2043" t="str">
            <v>Guilford</v>
          </cell>
          <cell r="V2043" t="str">
            <v>Guilford</v>
          </cell>
          <cell r="W2043" t="str">
            <v>Guilford</v>
          </cell>
          <cell r="X2043" t="str">
            <v>Guilford</v>
          </cell>
          <cell r="Y2043" t="str">
            <v>Guilford Center</v>
          </cell>
          <cell r="AA2043" t="str">
            <v>SELF PAY</v>
          </cell>
          <cell r="AB2043" t="str">
            <v>SELF PAY</v>
          </cell>
          <cell r="AK2043" t="str">
            <v>Self</v>
          </cell>
          <cell r="AL2043">
            <v>42.838356164383562</v>
          </cell>
          <cell r="AM2043">
            <v>1214</v>
          </cell>
          <cell r="AN2043">
            <v>0</v>
          </cell>
          <cell r="AO2043">
            <v>0</v>
          </cell>
          <cell r="AP2043" t="str">
            <v>.</v>
          </cell>
          <cell r="AQ2043" t="str">
            <v>.</v>
          </cell>
          <cell r="AR2043" t="str">
            <v>Not Seen</v>
          </cell>
          <cell r="AS2043">
            <v>0</v>
          </cell>
          <cell r="AT2043">
            <v>0</v>
          </cell>
          <cell r="AU2043">
            <v>0</v>
          </cell>
          <cell r="AV2043" t="b">
            <v>0</v>
          </cell>
          <cell r="AW2043" t="b">
            <v>1</v>
          </cell>
          <cell r="AX2043" t="b">
            <v>1</v>
          </cell>
          <cell r="AY2043" t="b">
            <v>0</v>
          </cell>
          <cell r="AZ2043">
            <v>0</v>
          </cell>
          <cell r="BA2043" t="b">
            <v>0</v>
          </cell>
          <cell r="BB2043" t="b">
            <v>1</v>
          </cell>
          <cell r="BC2043">
            <v>1</v>
          </cell>
        </row>
        <row r="2044">
          <cell r="A2044" t="str">
            <v>1</v>
          </cell>
          <cell r="B2044" t="str">
            <v>2011/03/11</v>
          </cell>
          <cell r="C2044" t="str">
            <v>2011/03/18</v>
          </cell>
          <cell r="D2044">
            <v>0</v>
          </cell>
          <cell r="E2044">
            <v>2318855</v>
          </cell>
          <cell r="F2044" t="str">
            <v>F</v>
          </cell>
          <cell r="G2044" t="str">
            <v>T</v>
          </cell>
          <cell r="H2044" t="str">
            <v>1962/04/06</v>
          </cell>
          <cell r="I2044" t="str">
            <v>Psych Hospital</v>
          </cell>
          <cell r="J2044" t="str">
            <v>Cherry</v>
          </cell>
          <cell r="K2044" t="str">
            <v>951833494N</v>
          </cell>
          <cell r="M2044" t="str">
            <v>1106016</v>
          </cell>
          <cell r="N2044" t="str">
            <v>East</v>
          </cell>
          <cell r="O2044" t="str">
            <v>408</v>
          </cell>
          <cell r="P2044" t="str">
            <v>Eastpointe</v>
          </cell>
          <cell r="Q2044" t="str">
            <v>Direct with Approval</v>
          </cell>
          <cell r="R2044" t="str">
            <v>Other</v>
          </cell>
          <cell r="S2044" t="str">
            <v>Private residence</v>
          </cell>
          <cell r="T2044" t="str">
            <v>MH</v>
          </cell>
          <cell r="U2044" t="str">
            <v>Wayne</v>
          </cell>
          <cell r="V2044" t="str">
            <v>Wayne</v>
          </cell>
          <cell r="W2044" t="str">
            <v>Out of State</v>
          </cell>
          <cell r="Y2044" t="str">
            <v>Out of State</v>
          </cell>
          <cell r="AA2044" t="str">
            <v>SELF PAY</v>
          </cell>
          <cell r="AB2044" t="str">
            <v>SELF PAY</v>
          </cell>
          <cell r="AK2044" t="str">
            <v>Self</v>
          </cell>
          <cell r="AL2044">
            <v>49.350684931506848</v>
          </cell>
          <cell r="AM2044">
            <v>752</v>
          </cell>
          <cell r="AN2044">
            <v>0</v>
          </cell>
          <cell r="AO2044">
            <v>0</v>
          </cell>
          <cell r="AP2044" t="str">
            <v>.</v>
          </cell>
          <cell r="AQ2044" t="str">
            <v>.</v>
          </cell>
          <cell r="AR2044" t="str">
            <v>Not Seen</v>
          </cell>
          <cell r="AS2044">
            <v>0</v>
          </cell>
          <cell r="AT2044">
            <v>0</v>
          </cell>
          <cell r="AU2044">
            <v>1</v>
          </cell>
          <cell r="AV2044" t="b">
            <v>1</v>
          </cell>
          <cell r="AW2044" t="b">
            <v>1</v>
          </cell>
          <cell r="AX2044" t="b">
            <v>1</v>
          </cell>
          <cell r="AY2044" t="b">
            <v>0</v>
          </cell>
          <cell r="AZ2044">
            <v>0</v>
          </cell>
          <cell r="BA2044" t="b">
            <v>1</v>
          </cell>
          <cell r="BB2044" t="b">
            <v>1</v>
          </cell>
          <cell r="BC2044">
            <v>1</v>
          </cell>
        </row>
        <row r="2045">
          <cell r="A2045" t="str">
            <v>H</v>
          </cell>
          <cell r="B2045" t="str">
            <v>2011/03/11</v>
          </cell>
          <cell r="C2045" t="str">
            <v>2011/03/25</v>
          </cell>
          <cell r="D2045">
            <v>0</v>
          </cell>
          <cell r="E2045">
            <v>1342223</v>
          </cell>
          <cell r="F2045" t="str">
            <v>F</v>
          </cell>
          <cell r="G2045" t="str">
            <v>T</v>
          </cell>
          <cell r="H2045" t="str">
            <v>1988/04/01</v>
          </cell>
          <cell r="I2045" t="str">
            <v>ADATC</v>
          </cell>
          <cell r="J2045" t="str">
            <v>J F Keith ADATC</v>
          </cell>
          <cell r="K2045" t="str">
            <v>947479389L</v>
          </cell>
          <cell r="L2045" t="str">
            <v>947479389L</v>
          </cell>
          <cell r="M2045" t="str">
            <v>1106018</v>
          </cell>
          <cell r="N2045" t="str">
            <v>West</v>
          </cell>
          <cell r="O2045" t="str">
            <v>101</v>
          </cell>
          <cell r="P2045" t="str">
            <v>Smoky Mountain</v>
          </cell>
          <cell r="Q2045" t="str">
            <v>Program Completion ADATC only</v>
          </cell>
          <cell r="R2045" t="str">
            <v>Other outpatient and residential non state facilit</v>
          </cell>
          <cell r="S2045" t="str">
            <v>Private residence</v>
          </cell>
          <cell r="T2045" t="str">
            <v>SA</v>
          </cell>
          <cell r="U2045" t="str">
            <v>Macon</v>
          </cell>
          <cell r="V2045" t="str">
            <v>Macon</v>
          </cell>
          <cell r="W2045" t="str">
            <v>Macon</v>
          </cell>
          <cell r="X2045" t="str">
            <v>Smoky Mountain</v>
          </cell>
          <cell r="Y2045" t="str">
            <v>Smoky Mountain Center</v>
          </cell>
          <cell r="AA2045" t="str">
            <v>SELF PAY</v>
          </cell>
          <cell r="AB2045" t="str">
            <v>SELF PAY</v>
          </cell>
          <cell r="AC2045" t="str">
            <v>MEDICAID(CONCURRENT)</v>
          </cell>
          <cell r="AD2045" t="str">
            <v>MEDICAID</v>
          </cell>
          <cell r="AK2045" t="str">
            <v>Medicaid</v>
          </cell>
          <cell r="AL2045">
            <v>23.345205479452055</v>
          </cell>
          <cell r="AM2045">
            <v>1415</v>
          </cell>
          <cell r="AN2045">
            <v>1</v>
          </cell>
          <cell r="AO2045">
            <v>1</v>
          </cell>
          <cell r="AP2045">
            <v>20110404</v>
          </cell>
          <cell r="AQ2045">
            <v>10</v>
          </cell>
          <cell r="AR2045" t="str">
            <v>8-30 Days</v>
          </cell>
          <cell r="AS2045">
            <v>0</v>
          </cell>
          <cell r="AT2045">
            <v>0</v>
          </cell>
          <cell r="AU2045">
            <v>0</v>
          </cell>
          <cell r="AV2045" t="b">
            <v>0</v>
          </cell>
          <cell r="AW2045" t="b">
            <v>1</v>
          </cell>
          <cell r="AX2045" t="b">
            <v>1</v>
          </cell>
          <cell r="AY2045" t="b">
            <v>0</v>
          </cell>
          <cell r="AZ2045">
            <v>1</v>
          </cell>
          <cell r="BA2045" t="b">
            <v>1</v>
          </cell>
          <cell r="BB2045" t="b">
            <v>1</v>
          </cell>
          <cell r="BC2045">
            <v>1</v>
          </cell>
        </row>
        <row r="2046">
          <cell r="A2046" t="str">
            <v>8</v>
          </cell>
          <cell r="B2046" t="str">
            <v>2011/03/11</v>
          </cell>
          <cell r="C2046" t="str">
            <v>2011/03/31</v>
          </cell>
          <cell r="D2046">
            <v>0</v>
          </cell>
          <cell r="E2046">
            <v>2318293</v>
          </cell>
          <cell r="F2046" t="str">
            <v>M</v>
          </cell>
          <cell r="G2046" t="str">
            <v>T</v>
          </cell>
          <cell r="H2046" t="str">
            <v>1968/10/09</v>
          </cell>
          <cell r="I2046" t="str">
            <v>ADATC</v>
          </cell>
          <cell r="J2046" t="str">
            <v>R. J. Blackley ADATC</v>
          </cell>
          <cell r="K2046" t="str">
            <v>946284925L</v>
          </cell>
          <cell r="M2046" t="str">
            <v>1106019</v>
          </cell>
          <cell r="N2046" t="str">
            <v>C</v>
          </cell>
          <cell r="O2046" t="str">
            <v>202</v>
          </cell>
          <cell r="P2046" t="str">
            <v>CenterPoint</v>
          </cell>
          <cell r="Q2046" t="str">
            <v>Program Completion ADATC only</v>
          </cell>
          <cell r="R2046" t="str">
            <v>Other outpatient and residential non state facilit</v>
          </cell>
          <cell r="S2046" t="str">
            <v>Residental facility excluding nursing homes(halfwa</v>
          </cell>
          <cell r="T2046" t="str">
            <v>SA</v>
          </cell>
          <cell r="U2046" t="str">
            <v>Rockingham</v>
          </cell>
          <cell r="V2046" t="str">
            <v>Rockingham</v>
          </cell>
          <cell r="W2046" t="str">
            <v>Guilford</v>
          </cell>
          <cell r="X2046" t="str">
            <v>CenterPoint</v>
          </cell>
          <cell r="Y2046" t="str">
            <v>CenterPoint Human Services</v>
          </cell>
          <cell r="AA2046" t="str">
            <v>SELF PAY</v>
          </cell>
          <cell r="AB2046" t="str">
            <v>SELF PAY</v>
          </cell>
          <cell r="AK2046" t="str">
            <v>Self</v>
          </cell>
          <cell r="AL2046">
            <v>42.835616438356162</v>
          </cell>
          <cell r="AM2046">
            <v>1305</v>
          </cell>
          <cell r="AN2046">
            <v>0</v>
          </cell>
          <cell r="AO2046">
            <v>0</v>
          </cell>
          <cell r="AP2046" t="str">
            <v>.</v>
          </cell>
          <cell r="AQ2046" t="str">
            <v>.</v>
          </cell>
          <cell r="AR2046" t="str">
            <v>Not Seen</v>
          </cell>
          <cell r="AS2046">
            <v>0</v>
          </cell>
          <cell r="AT2046">
            <v>0</v>
          </cell>
          <cell r="AU2046">
            <v>0</v>
          </cell>
          <cell r="AV2046" t="b">
            <v>0</v>
          </cell>
          <cell r="AW2046" t="b">
            <v>1</v>
          </cell>
          <cell r="AX2046" t="b">
            <v>1</v>
          </cell>
          <cell r="AY2046" t="b">
            <v>0</v>
          </cell>
          <cell r="AZ2046">
            <v>1</v>
          </cell>
          <cell r="BA2046" t="b">
            <v>1</v>
          </cell>
          <cell r="BB2046" t="b">
            <v>1</v>
          </cell>
          <cell r="BC2046">
            <v>1</v>
          </cell>
        </row>
        <row r="2047">
          <cell r="A2047" t="str">
            <v>8</v>
          </cell>
          <cell r="B2047" t="str">
            <v>2011/03/11</v>
          </cell>
          <cell r="C2047" t="str">
            <v>2011/03/23</v>
          </cell>
          <cell r="D2047">
            <v>0</v>
          </cell>
          <cell r="E2047">
            <v>56158</v>
          </cell>
          <cell r="F2047" t="str">
            <v>M</v>
          </cell>
          <cell r="G2047" t="str">
            <v>T</v>
          </cell>
          <cell r="H2047" t="str">
            <v>1971/04/25</v>
          </cell>
          <cell r="I2047" t="str">
            <v>ADATC</v>
          </cell>
          <cell r="J2047" t="str">
            <v>R. J. Blackley ADATC</v>
          </cell>
          <cell r="K2047" t="str">
            <v>944059539Q</v>
          </cell>
          <cell r="L2047" t="str">
            <v>944059539Q</v>
          </cell>
          <cell r="M2047" t="str">
            <v>1106021</v>
          </cell>
          <cell r="N2047" t="str">
            <v>C</v>
          </cell>
          <cell r="O2047" t="str">
            <v>303</v>
          </cell>
          <cell r="P2047" t="str">
            <v>Sandhills</v>
          </cell>
          <cell r="Q2047" t="str">
            <v>Program Completion ADATC only</v>
          </cell>
          <cell r="R2047" t="str">
            <v>Other outpatient and residential non state facilit</v>
          </cell>
          <cell r="S2047" t="str">
            <v>Private residence</v>
          </cell>
          <cell r="T2047" t="str">
            <v>SA</v>
          </cell>
          <cell r="U2047" t="str">
            <v>Anson</v>
          </cell>
          <cell r="V2047" t="str">
            <v>Anson</v>
          </cell>
          <cell r="W2047" t="str">
            <v>Anson</v>
          </cell>
          <cell r="X2047" t="str">
            <v>Sandhills</v>
          </cell>
          <cell r="Y2047" t="str">
            <v>Sandhills Center</v>
          </cell>
          <cell r="AA2047" t="str">
            <v>SELF PAY</v>
          </cell>
          <cell r="AB2047" t="str">
            <v>SELF PAY</v>
          </cell>
          <cell r="AC2047" t="str">
            <v>MEDICAID(NC)</v>
          </cell>
          <cell r="AD2047" t="str">
            <v>MEDICAID</v>
          </cell>
          <cell r="AK2047" t="str">
            <v>Medicaid</v>
          </cell>
          <cell r="AL2047">
            <v>40.293150684931504</v>
          </cell>
          <cell r="AM2047">
            <v>995</v>
          </cell>
          <cell r="AN2047">
            <v>0</v>
          </cell>
          <cell r="AO2047">
            <v>0</v>
          </cell>
          <cell r="AP2047" t="str">
            <v>.</v>
          </cell>
          <cell r="AQ2047" t="str">
            <v>.</v>
          </cell>
          <cell r="AR2047" t="str">
            <v>Not Seen</v>
          </cell>
          <cell r="AS2047">
            <v>0</v>
          </cell>
          <cell r="AT2047">
            <v>0</v>
          </cell>
          <cell r="AU2047">
            <v>0</v>
          </cell>
          <cell r="AV2047" t="b">
            <v>0</v>
          </cell>
          <cell r="AW2047" t="b">
            <v>1</v>
          </cell>
          <cell r="AX2047" t="b">
            <v>1</v>
          </cell>
          <cell r="AY2047" t="b">
            <v>0</v>
          </cell>
          <cell r="AZ2047">
            <v>1</v>
          </cell>
          <cell r="BA2047" t="b">
            <v>1</v>
          </cell>
          <cell r="BB2047" t="b">
            <v>1</v>
          </cell>
          <cell r="BC2047">
            <v>1</v>
          </cell>
        </row>
        <row r="2048">
          <cell r="A2048" t="str">
            <v>0</v>
          </cell>
          <cell r="B2048" t="str">
            <v>2011/03/11</v>
          </cell>
          <cell r="C2048" t="str">
            <v>2011/03/21</v>
          </cell>
          <cell r="D2048">
            <v>0</v>
          </cell>
          <cell r="E2048">
            <v>2220095</v>
          </cell>
          <cell r="F2048" t="str">
            <v>M</v>
          </cell>
          <cell r="G2048" t="str">
            <v>T</v>
          </cell>
          <cell r="H2048" t="str">
            <v>1959/10/02</v>
          </cell>
          <cell r="I2048" t="str">
            <v>Psych Hospital</v>
          </cell>
          <cell r="J2048" t="str">
            <v>Central Regional Hospital</v>
          </cell>
          <cell r="K2048" t="str">
            <v>949478466T</v>
          </cell>
          <cell r="M2048" t="str">
            <v>1106022</v>
          </cell>
          <cell r="N2048" t="str">
            <v>C</v>
          </cell>
          <cell r="O2048" t="str">
            <v>204</v>
          </cell>
          <cell r="P2048" t="str">
            <v>Guilford</v>
          </cell>
          <cell r="Q2048" t="str">
            <v>Direct to Outpatient Commitment</v>
          </cell>
          <cell r="R2048" t="str">
            <v>Other outpatient and residential non state facilit</v>
          </cell>
          <cell r="S2048" t="str">
            <v>Private residence</v>
          </cell>
          <cell r="T2048" t="str">
            <v>MH</v>
          </cell>
          <cell r="U2048" t="str">
            <v>Guilford</v>
          </cell>
          <cell r="V2048" t="str">
            <v>Guilford</v>
          </cell>
          <cell r="W2048" t="str">
            <v>Guilford</v>
          </cell>
          <cell r="X2048" t="str">
            <v>Guilford</v>
          </cell>
          <cell r="Y2048" t="str">
            <v>Guilford Center</v>
          </cell>
          <cell r="AA2048" t="str">
            <v>SELF PAY</v>
          </cell>
          <cell r="AB2048" t="str">
            <v>SELF PAY</v>
          </cell>
          <cell r="AK2048" t="str">
            <v>Self</v>
          </cell>
          <cell r="AL2048">
            <v>51.863013698630134</v>
          </cell>
          <cell r="AM2048">
            <v>305</v>
          </cell>
          <cell r="AN2048">
            <v>1</v>
          </cell>
          <cell r="AO2048">
            <v>1</v>
          </cell>
          <cell r="AP2048">
            <v>20110329</v>
          </cell>
          <cell r="AQ2048">
            <v>8</v>
          </cell>
          <cell r="AR2048" t="str">
            <v>8-30 Days</v>
          </cell>
          <cell r="AS2048">
            <v>0</v>
          </cell>
          <cell r="AT2048">
            <v>0</v>
          </cell>
          <cell r="AU2048">
            <v>1</v>
          </cell>
          <cell r="AV2048" t="b">
            <v>1</v>
          </cell>
          <cell r="AW2048" t="b">
            <v>1</v>
          </cell>
          <cell r="AX2048" t="b">
            <v>1</v>
          </cell>
          <cell r="AY2048" t="b">
            <v>0</v>
          </cell>
          <cell r="AZ2048">
            <v>0</v>
          </cell>
          <cell r="BA2048" t="b">
            <v>1</v>
          </cell>
          <cell r="BB2048" t="b">
            <v>1</v>
          </cell>
          <cell r="BC2048">
            <v>1</v>
          </cell>
        </row>
        <row r="2049">
          <cell r="A2049" t="str">
            <v>0</v>
          </cell>
          <cell r="B2049" t="str">
            <v>2011/03/11</v>
          </cell>
          <cell r="C2049" t="str">
            <v>2011/03/15</v>
          </cell>
          <cell r="D2049">
            <v>0</v>
          </cell>
          <cell r="E2049">
            <v>1379652</v>
          </cell>
          <cell r="F2049" t="str">
            <v>M</v>
          </cell>
          <cell r="G2049" t="str">
            <v>T</v>
          </cell>
          <cell r="H2049" t="str">
            <v>1986/12/08</v>
          </cell>
          <cell r="I2049" t="str">
            <v>Psych Hospital</v>
          </cell>
          <cell r="J2049" t="str">
            <v>Central Regional Hospital</v>
          </cell>
          <cell r="K2049" t="str">
            <v>901572462S</v>
          </cell>
          <cell r="L2049" t="str">
            <v>901572462S</v>
          </cell>
          <cell r="M2049" t="str">
            <v>1106023</v>
          </cell>
          <cell r="N2049" t="str">
            <v>C</v>
          </cell>
          <cell r="O2049" t="str">
            <v>204</v>
          </cell>
          <cell r="P2049" t="str">
            <v>Guilford</v>
          </cell>
          <cell r="Q2049" t="str">
            <v>Direct to Outpatient Commitment</v>
          </cell>
          <cell r="R2049" t="str">
            <v>Other outpatient and residential non state facilit</v>
          </cell>
          <cell r="S2049" t="str">
            <v>Private residence</v>
          </cell>
          <cell r="T2049" t="str">
            <v>SA</v>
          </cell>
          <cell r="U2049" t="str">
            <v>Guilford</v>
          </cell>
          <cell r="V2049" t="str">
            <v>Guilford</v>
          </cell>
          <cell r="W2049" t="str">
            <v>Guilford</v>
          </cell>
          <cell r="X2049" t="str">
            <v>Guilford</v>
          </cell>
          <cell r="Y2049" t="str">
            <v>Guilford Center</v>
          </cell>
          <cell r="AA2049" t="str">
            <v>SELF PAY</v>
          </cell>
          <cell r="AB2049" t="str">
            <v>SELF PAY</v>
          </cell>
          <cell r="AK2049" t="str">
            <v>Self</v>
          </cell>
          <cell r="AL2049">
            <v>24.660273972602738</v>
          </cell>
          <cell r="AM2049">
            <v>169</v>
          </cell>
          <cell r="AN2049">
            <v>1</v>
          </cell>
          <cell r="AO2049">
            <v>1</v>
          </cell>
          <cell r="AP2049">
            <v>20110317</v>
          </cell>
          <cell r="AQ2049">
            <v>2</v>
          </cell>
          <cell r="AR2049" t="str">
            <v>0-7 Days</v>
          </cell>
          <cell r="AS2049">
            <v>0</v>
          </cell>
          <cell r="AT2049">
            <v>0</v>
          </cell>
          <cell r="AU2049">
            <v>1</v>
          </cell>
          <cell r="AV2049" t="b">
            <v>1</v>
          </cell>
          <cell r="AW2049" t="b">
            <v>1</v>
          </cell>
          <cell r="AX2049" t="b">
            <v>1</v>
          </cell>
          <cell r="AY2049" t="b">
            <v>0</v>
          </cell>
          <cell r="AZ2049">
            <v>0</v>
          </cell>
          <cell r="BA2049" t="b">
            <v>1</v>
          </cell>
          <cell r="BB2049" t="b">
            <v>1</v>
          </cell>
          <cell r="BC2049">
            <v>1</v>
          </cell>
        </row>
        <row r="2050">
          <cell r="A2050" t="str">
            <v>1</v>
          </cell>
          <cell r="B2050" t="str">
            <v>2011/03/12</v>
          </cell>
          <cell r="C2050" t="str">
            <v>2011/03/23</v>
          </cell>
          <cell r="D2050">
            <v>0</v>
          </cell>
          <cell r="E2050">
            <v>2012377</v>
          </cell>
          <cell r="F2050" t="str">
            <v>M</v>
          </cell>
          <cell r="G2050" t="str">
            <v>T</v>
          </cell>
          <cell r="H2050" t="str">
            <v>1993/11/10</v>
          </cell>
          <cell r="I2050" t="str">
            <v>Psych Hospital</v>
          </cell>
          <cell r="J2050" t="str">
            <v>Cherry</v>
          </cell>
          <cell r="K2050" t="str">
            <v>901016534P</v>
          </cell>
          <cell r="M2050" t="str">
            <v>1106025</v>
          </cell>
          <cell r="N2050" t="str">
            <v>East</v>
          </cell>
          <cell r="O2050" t="str">
            <v>405</v>
          </cell>
          <cell r="P2050" t="str">
            <v>Beacon Center</v>
          </cell>
          <cell r="Q2050" t="str">
            <v>Direct to Outpatient Commitment</v>
          </cell>
          <cell r="R2050" t="str">
            <v>Other outpatient and residential non state facilit</v>
          </cell>
          <cell r="S2050" t="str">
            <v>Private residence</v>
          </cell>
          <cell r="T2050" t="str">
            <v>MH</v>
          </cell>
          <cell r="U2050" t="str">
            <v>Wilson</v>
          </cell>
          <cell r="V2050" t="str">
            <v>Wilson</v>
          </cell>
          <cell r="W2050" t="str">
            <v>Wilson</v>
          </cell>
          <cell r="X2050" t="str">
            <v>Beacon Center</v>
          </cell>
          <cell r="Y2050" t="str">
            <v>Beacon Center</v>
          </cell>
          <cell r="AA2050" t="str">
            <v>NC HEALTH CHOICE</v>
          </cell>
          <cell r="AB2050" t="str">
            <v>BLUE CROSS</v>
          </cell>
          <cell r="AC2050" t="str">
            <v>SELF PAY</v>
          </cell>
          <cell r="AD2050" t="str">
            <v>SELF PAY</v>
          </cell>
          <cell r="AK2050" t="str">
            <v>Private</v>
          </cell>
          <cell r="AL2050">
            <v>17.731506849315068</v>
          </cell>
          <cell r="AM2050">
            <v>623</v>
          </cell>
          <cell r="AN2050">
            <v>0</v>
          </cell>
          <cell r="AO2050">
            <v>0</v>
          </cell>
          <cell r="AP2050" t="str">
            <v>.</v>
          </cell>
          <cell r="AQ2050" t="str">
            <v>.</v>
          </cell>
          <cell r="AR2050" t="str">
            <v>Not Seen</v>
          </cell>
          <cell r="AS2050">
            <v>0</v>
          </cell>
          <cell r="AT2050">
            <v>0</v>
          </cell>
          <cell r="AU2050">
            <v>1</v>
          </cell>
          <cell r="AV2050" t="b">
            <v>1</v>
          </cell>
          <cell r="AW2050" t="b">
            <v>1</v>
          </cell>
          <cell r="AX2050" t="b">
            <v>1</v>
          </cell>
          <cell r="AY2050" t="b">
            <v>0</v>
          </cell>
          <cell r="AZ2050">
            <v>0</v>
          </cell>
          <cell r="BA2050" t="b">
            <v>1</v>
          </cell>
          <cell r="BB2050" t="b">
            <v>1</v>
          </cell>
          <cell r="BC2050">
            <v>1</v>
          </cell>
        </row>
        <row r="2051">
          <cell r="A2051" t="str">
            <v>1</v>
          </cell>
          <cell r="B2051" t="str">
            <v>2011/03/12</v>
          </cell>
          <cell r="C2051" t="str">
            <v>2011/03/31</v>
          </cell>
          <cell r="D2051">
            <v>0</v>
          </cell>
          <cell r="E2051">
            <v>2318858</v>
          </cell>
          <cell r="F2051" t="str">
            <v>M</v>
          </cell>
          <cell r="G2051" t="str">
            <v>T</v>
          </cell>
          <cell r="H2051" t="str">
            <v>1939/03/24</v>
          </cell>
          <cell r="I2051" t="str">
            <v>Psych Hospital</v>
          </cell>
          <cell r="J2051" t="str">
            <v>Cherry</v>
          </cell>
          <cell r="K2051" t="str">
            <v>949486341L</v>
          </cell>
          <cell r="M2051" t="str">
            <v>1106027</v>
          </cell>
          <cell r="N2051" t="str">
            <v>East</v>
          </cell>
          <cell r="O2051" t="str">
            <v>401</v>
          </cell>
          <cell r="P2051" t="str">
            <v>Southeastern Center</v>
          </cell>
          <cell r="Q2051" t="str">
            <v>Indirect Discharge from Medical Visit(Dix only)</v>
          </cell>
          <cell r="R2051" t="str">
            <v>Unknown</v>
          </cell>
          <cell r="S2051" t="str">
            <v>Unknown</v>
          </cell>
          <cell r="T2051" t="str">
            <v>MH</v>
          </cell>
          <cell r="U2051" t="str">
            <v>Brunswick</v>
          </cell>
          <cell r="V2051" t="str">
            <v>Brunswick</v>
          </cell>
          <cell r="W2051" t="str">
            <v>Unknown</v>
          </cell>
          <cell r="Y2051" t="str">
            <v>Southeastern Center</v>
          </cell>
          <cell r="AA2051" t="str">
            <v>MEDICARE PART A</v>
          </cell>
          <cell r="AB2051" t="str">
            <v>MEDICARE</v>
          </cell>
          <cell r="AC2051" t="str">
            <v>SELF PAY</v>
          </cell>
          <cell r="AD2051" t="str">
            <v>SELF PAY</v>
          </cell>
          <cell r="AE2051" t="str">
            <v>MEDICARE PART B</v>
          </cell>
          <cell r="AF2051" t="str">
            <v>MEDICARE</v>
          </cell>
          <cell r="AK2051" t="str">
            <v>Medicare</v>
          </cell>
          <cell r="AL2051">
            <v>72.402739726027391</v>
          </cell>
          <cell r="AM2051">
            <v>753</v>
          </cell>
          <cell r="AN2051">
            <v>0</v>
          </cell>
          <cell r="AO2051">
            <v>0</v>
          </cell>
          <cell r="AP2051" t="str">
            <v>.</v>
          </cell>
          <cell r="AQ2051" t="str">
            <v>.</v>
          </cell>
          <cell r="AR2051" t="str">
            <v>Not Seen</v>
          </cell>
          <cell r="AS2051">
            <v>0</v>
          </cell>
          <cell r="AT2051">
            <v>0</v>
          </cell>
          <cell r="AU2051">
            <v>0</v>
          </cell>
          <cell r="AV2051" t="b">
            <v>0</v>
          </cell>
          <cell r="AW2051" t="b">
            <v>1</v>
          </cell>
          <cell r="AX2051" t="b">
            <v>1</v>
          </cell>
          <cell r="AY2051" t="b">
            <v>1</v>
          </cell>
          <cell r="AZ2051">
            <v>0</v>
          </cell>
          <cell r="BA2051" t="b">
            <v>0</v>
          </cell>
          <cell r="BB2051" t="b">
            <v>1</v>
          </cell>
          <cell r="BC2051">
            <v>1</v>
          </cell>
        </row>
        <row r="2052">
          <cell r="A2052" t="str">
            <v>1</v>
          </cell>
          <cell r="B2052" t="str">
            <v>2011/03/12</v>
          </cell>
          <cell r="C2052" t="str">
            <v>2011/03/28</v>
          </cell>
          <cell r="D2052">
            <v>0</v>
          </cell>
          <cell r="E2052">
            <v>2315031</v>
          </cell>
          <cell r="F2052" t="str">
            <v>M</v>
          </cell>
          <cell r="G2052" t="str">
            <v>T</v>
          </cell>
          <cell r="H2052" t="str">
            <v>1993/06/01</v>
          </cell>
          <cell r="I2052" t="str">
            <v>Psych Hospital</v>
          </cell>
          <cell r="J2052" t="str">
            <v>Cherry</v>
          </cell>
          <cell r="K2052" t="str">
            <v>951833515K</v>
          </cell>
          <cell r="M2052" t="str">
            <v>1106029</v>
          </cell>
          <cell r="N2052" t="str">
            <v>East</v>
          </cell>
          <cell r="O2052" t="str">
            <v>408</v>
          </cell>
          <cell r="P2052" t="str">
            <v>Eastpointe</v>
          </cell>
          <cell r="Q2052" t="str">
            <v>Direct to Outpatient Commitment</v>
          </cell>
          <cell r="R2052" t="str">
            <v>Other outpatient and residential non state facilit</v>
          </cell>
          <cell r="S2052" t="str">
            <v>Private residence</v>
          </cell>
          <cell r="T2052" t="str">
            <v>MH</v>
          </cell>
          <cell r="U2052" t="str">
            <v>Wayne</v>
          </cell>
          <cell r="V2052" t="str">
            <v>Wayne</v>
          </cell>
          <cell r="W2052" t="str">
            <v>Wayne</v>
          </cell>
          <cell r="X2052" t="str">
            <v>Eastpointe</v>
          </cell>
          <cell r="Y2052" t="str">
            <v>Eastpointe</v>
          </cell>
          <cell r="AA2052" t="str">
            <v>SELF PAY</v>
          </cell>
          <cell r="AB2052" t="str">
            <v>SELF PAY</v>
          </cell>
          <cell r="AK2052" t="str">
            <v>Self</v>
          </cell>
          <cell r="AL2052">
            <v>18.175342465753424</v>
          </cell>
          <cell r="AM2052">
            <v>750</v>
          </cell>
          <cell r="AN2052">
            <v>0</v>
          </cell>
          <cell r="AO2052">
            <v>0</v>
          </cell>
          <cell r="AP2052" t="str">
            <v>.</v>
          </cell>
          <cell r="AQ2052" t="str">
            <v>.</v>
          </cell>
          <cell r="AR2052" t="str">
            <v>Not Seen</v>
          </cell>
          <cell r="AS2052">
            <v>0</v>
          </cell>
          <cell r="AT2052">
            <v>0</v>
          </cell>
          <cell r="AU2052">
            <v>1</v>
          </cell>
          <cell r="AV2052" t="b">
            <v>1</v>
          </cell>
          <cell r="AW2052" t="b">
            <v>1</v>
          </cell>
          <cell r="AX2052" t="b">
            <v>1</v>
          </cell>
          <cell r="AY2052" t="b">
            <v>0</v>
          </cell>
          <cell r="AZ2052">
            <v>0</v>
          </cell>
          <cell r="BA2052" t="b">
            <v>1</v>
          </cell>
          <cell r="BB2052" t="b">
            <v>1</v>
          </cell>
          <cell r="BC2052">
            <v>1</v>
          </cell>
        </row>
        <row r="2053">
          <cell r="A2053" t="str">
            <v>Q</v>
          </cell>
          <cell r="B2053" t="str">
            <v>2011/03/12</v>
          </cell>
          <cell r="C2053" t="str">
            <v>2011/03/17</v>
          </cell>
          <cell r="D2053">
            <v>0</v>
          </cell>
          <cell r="E2053">
            <v>2318859</v>
          </cell>
          <cell r="F2053" t="str">
            <v>F</v>
          </cell>
          <cell r="G2053" t="str">
            <v>T</v>
          </cell>
          <cell r="H2053" t="str">
            <v>1980/05/09</v>
          </cell>
          <cell r="I2053" t="str">
            <v>ADATC</v>
          </cell>
          <cell r="J2053" t="str">
            <v>W.B. Jones ADATC</v>
          </cell>
          <cell r="K2053" t="str">
            <v>948464709K</v>
          </cell>
          <cell r="M2053" t="str">
            <v>1106030</v>
          </cell>
          <cell r="N2053" t="str">
            <v>East</v>
          </cell>
          <cell r="O2053" t="str">
            <v>412</v>
          </cell>
          <cell r="P2053" t="str">
            <v>Albemarle</v>
          </cell>
          <cell r="Q2053" t="str">
            <v>72 hours request for Discharge ADATC only</v>
          </cell>
          <cell r="R2053" t="str">
            <v>Other outpatient and residential non state facilit</v>
          </cell>
          <cell r="S2053" t="str">
            <v>Private residence</v>
          </cell>
          <cell r="T2053" t="str">
            <v>SA</v>
          </cell>
          <cell r="U2053" t="str">
            <v>Dare</v>
          </cell>
          <cell r="V2053" t="str">
            <v>Dare</v>
          </cell>
          <cell r="W2053" t="str">
            <v>Dare</v>
          </cell>
          <cell r="X2053" t="str">
            <v>ECBH</v>
          </cell>
          <cell r="Y2053" t="str">
            <v>East Carolina Behavioral Health</v>
          </cell>
          <cell r="AA2053" t="str">
            <v>SELF PAY</v>
          </cell>
          <cell r="AB2053" t="str">
            <v>SELF PAY</v>
          </cell>
          <cell r="AK2053" t="str">
            <v>Self</v>
          </cell>
          <cell r="AL2053">
            <v>31.246575342465754</v>
          </cell>
          <cell r="AM2053">
            <v>2112</v>
          </cell>
          <cell r="AN2053">
            <v>1</v>
          </cell>
          <cell r="AO2053">
            <v>1</v>
          </cell>
          <cell r="AP2053">
            <v>20110413</v>
          </cell>
          <cell r="AQ2053">
            <v>27</v>
          </cell>
          <cell r="AR2053" t="str">
            <v>8-30 Days</v>
          </cell>
          <cell r="AS2053">
            <v>0</v>
          </cell>
          <cell r="AT2053">
            <v>0</v>
          </cell>
          <cell r="AU2053">
            <v>0</v>
          </cell>
          <cell r="AV2053" t="b">
            <v>0</v>
          </cell>
          <cell r="AW2053" t="b">
            <v>1</v>
          </cell>
          <cell r="AX2053" t="b">
            <v>1</v>
          </cell>
          <cell r="AY2053" t="b">
            <v>0</v>
          </cell>
          <cell r="AZ2053">
            <v>0</v>
          </cell>
          <cell r="BA2053" t="b">
            <v>0</v>
          </cell>
          <cell r="BB2053" t="b">
            <v>1</v>
          </cell>
          <cell r="BC2053">
            <v>1</v>
          </cell>
        </row>
        <row r="2054">
          <cell r="A2054" t="str">
            <v>Q</v>
          </cell>
          <cell r="B2054" t="str">
            <v>2011/03/13</v>
          </cell>
          <cell r="C2054" t="str">
            <v>2011/03/17</v>
          </cell>
          <cell r="D2054">
            <v>0</v>
          </cell>
          <cell r="E2054">
            <v>2108498</v>
          </cell>
          <cell r="F2054" t="str">
            <v>F</v>
          </cell>
          <cell r="G2054" t="str">
            <v>T</v>
          </cell>
          <cell r="H2054" t="str">
            <v>1976/01/26</v>
          </cell>
          <cell r="I2054" t="str">
            <v>ADATC</v>
          </cell>
          <cell r="J2054" t="str">
            <v>W.B. Jones ADATC</v>
          </cell>
          <cell r="K2054" t="str">
            <v>123875004E</v>
          </cell>
          <cell r="L2054" t="str">
            <v>123875004E</v>
          </cell>
          <cell r="M2054" t="str">
            <v>1106031</v>
          </cell>
          <cell r="N2054" t="str">
            <v>East</v>
          </cell>
          <cell r="O2054" t="str">
            <v>305</v>
          </cell>
          <cell r="P2054" t="str">
            <v>Cumberland</v>
          </cell>
          <cell r="Q2054" t="str">
            <v>72 hours request for Discharge ADATC only</v>
          </cell>
          <cell r="R2054" t="str">
            <v>Other outpatient and residential non state facilit</v>
          </cell>
          <cell r="S2054" t="str">
            <v>Private residence</v>
          </cell>
          <cell r="T2054" t="str">
            <v>SA</v>
          </cell>
          <cell r="U2054" t="str">
            <v>Cumberland</v>
          </cell>
          <cell r="V2054" t="str">
            <v>Cumberland</v>
          </cell>
          <cell r="W2054" t="str">
            <v>Cumberland</v>
          </cell>
          <cell r="X2054" t="str">
            <v>Cumberland</v>
          </cell>
          <cell r="Y2054" t="str">
            <v>Cumberland</v>
          </cell>
          <cell r="AA2054" t="str">
            <v>SELF PAY</v>
          </cell>
          <cell r="AB2054" t="str">
            <v>SELF PAY</v>
          </cell>
          <cell r="AC2054" t="str">
            <v>MEDICAID(NC)</v>
          </cell>
          <cell r="AD2054" t="str">
            <v>MEDICAID</v>
          </cell>
          <cell r="AK2054" t="str">
            <v>Medicaid</v>
          </cell>
          <cell r="AL2054">
            <v>35.534246575342465</v>
          </cell>
          <cell r="AM2054">
            <v>1928</v>
          </cell>
          <cell r="AN2054">
            <v>1</v>
          </cell>
          <cell r="AO2054">
            <v>1</v>
          </cell>
          <cell r="AP2054">
            <v>20110405</v>
          </cell>
          <cell r="AQ2054">
            <v>19</v>
          </cell>
          <cell r="AR2054" t="str">
            <v>8-30 Days</v>
          </cell>
          <cell r="AS2054">
            <v>0</v>
          </cell>
          <cell r="AT2054">
            <v>0</v>
          </cell>
          <cell r="AU2054">
            <v>0</v>
          </cell>
          <cell r="AV2054" t="b">
            <v>0</v>
          </cell>
          <cell r="AW2054" t="b">
            <v>1</v>
          </cell>
          <cell r="AX2054" t="b">
            <v>1</v>
          </cell>
          <cell r="AY2054" t="b">
            <v>0</v>
          </cell>
          <cell r="AZ2054">
            <v>0</v>
          </cell>
          <cell r="BA2054" t="b">
            <v>0</v>
          </cell>
          <cell r="BB2054" t="b">
            <v>1</v>
          </cell>
          <cell r="BC2054">
            <v>1</v>
          </cell>
        </row>
        <row r="2055">
          <cell r="A2055" t="str">
            <v>Q</v>
          </cell>
          <cell r="B2055" t="str">
            <v>2011/03/13</v>
          </cell>
          <cell r="C2055" t="str">
            <v>2011/03/29</v>
          </cell>
          <cell r="D2055">
            <v>0</v>
          </cell>
          <cell r="E2055">
            <v>2318860</v>
          </cell>
          <cell r="F2055" t="str">
            <v>M</v>
          </cell>
          <cell r="G2055" t="str">
            <v>T</v>
          </cell>
          <cell r="H2055" t="str">
            <v>1974/10/04</v>
          </cell>
          <cell r="I2055" t="str">
            <v>ADATC</v>
          </cell>
          <cell r="J2055" t="str">
            <v>W.B. Jones ADATC</v>
          </cell>
          <cell r="K2055" t="str">
            <v>901087873M</v>
          </cell>
          <cell r="M2055" t="str">
            <v>1106032</v>
          </cell>
          <cell r="N2055" t="str">
            <v>East</v>
          </cell>
          <cell r="O2055" t="str">
            <v>401</v>
          </cell>
          <cell r="P2055" t="str">
            <v>Southeastern Center</v>
          </cell>
          <cell r="Q2055" t="str">
            <v>Therapeutic discharge  (patient is non-compliant with program guidelines - without physical or verbal altercation)</v>
          </cell>
          <cell r="R2055" t="str">
            <v>Other outpatient and residential non state facilit</v>
          </cell>
          <cell r="S2055" t="str">
            <v>Private residence</v>
          </cell>
          <cell r="T2055" t="str">
            <v>SA</v>
          </cell>
          <cell r="U2055" t="str">
            <v>New Hanover</v>
          </cell>
          <cell r="V2055" t="str">
            <v>New Hanover</v>
          </cell>
          <cell r="W2055" t="str">
            <v>New Hanover</v>
          </cell>
          <cell r="X2055" t="str">
            <v>Southeastern Center</v>
          </cell>
          <cell r="Y2055" t="str">
            <v>Southeastern Center</v>
          </cell>
          <cell r="AA2055" t="str">
            <v>SELF PAY</v>
          </cell>
          <cell r="AB2055" t="str">
            <v>SELF PAY</v>
          </cell>
          <cell r="AK2055" t="str">
            <v>Self</v>
          </cell>
          <cell r="AL2055">
            <v>36.846575342465755</v>
          </cell>
          <cell r="AM2055">
            <v>2113</v>
          </cell>
          <cell r="AN2055">
            <v>0</v>
          </cell>
          <cell r="AO2055">
            <v>0</v>
          </cell>
          <cell r="AP2055" t="str">
            <v>.</v>
          </cell>
          <cell r="AQ2055" t="str">
            <v>.</v>
          </cell>
          <cell r="AR2055" t="str">
            <v>Not Seen</v>
          </cell>
          <cell r="AS2055">
            <v>0</v>
          </cell>
          <cell r="AT2055">
            <v>0</v>
          </cell>
          <cell r="AU2055">
            <v>0</v>
          </cell>
          <cell r="AV2055" t="b">
            <v>0</v>
          </cell>
          <cell r="AW2055" t="b">
            <v>1</v>
          </cell>
          <cell r="AX2055" t="b">
            <v>1</v>
          </cell>
          <cell r="AY2055" t="b">
            <v>0</v>
          </cell>
          <cell r="AZ2055">
            <v>0</v>
          </cell>
          <cell r="BA2055" t="b">
            <v>0</v>
          </cell>
          <cell r="BB2055" t="b">
            <v>1</v>
          </cell>
          <cell r="BC2055">
            <v>1</v>
          </cell>
        </row>
        <row r="2056">
          <cell r="A2056" t="str">
            <v>2</v>
          </cell>
          <cell r="B2056" t="str">
            <v>2011/03/14</v>
          </cell>
          <cell r="C2056" t="str">
            <v>2011/03/16</v>
          </cell>
          <cell r="D2056">
            <v>0</v>
          </cell>
          <cell r="E2056">
            <v>2012602</v>
          </cell>
          <cell r="F2056" t="str">
            <v>F</v>
          </cell>
          <cell r="G2056" t="str">
            <v>T</v>
          </cell>
          <cell r="H2056" t="str">
            <v>1982/08/04</v>
          </cell>
          <cell r="I2056" t="str">
            <v>Psych Hospital</v>
          </cell>
          <cell r="J2056" t="str">
            <v>Broughton</v>
          </cell>
          <cell r="K2056" t="str">
            <v>946516153P</v>
          </cell>
          <cell r="M2056" t="str">
            <v>1106033</v>
          </cell>
          <cell r="N2056" t="str">
            <v>West</v>
          </cell>
          <cell r="O2056" t="str">
            <v>110</v>
          </cell>
          <cell r="P2056" t="str">
            <v>Mecklenburg</v>
          </cell>
          <cell r="Q2056" t="str">
            <v>Direct with Approval</v>
          </cell>
          <cell r="R2056" t="str">
            <v>Other outpatient and residential non state facilit</v>
          </cell>
          <cell r="S2056" t="str">
            <v>Private residence</v>
          </cell>
          <cell r="T2056" t="str">
            <v>MH</v>
          </cell>
          <cell r="U2056" t="str">
            <v>Mecklenburg</v>
          </cell>
          <cell r="V2056" t="str">
            <v>Mecklenburg</v>
          </cell>
          <cell r="W2056" t="str">
            <v>Mecklenburg</v>
          </cell>
          <cell r="X2056" t="str">
            <v>Mecklenburg</v>
          </cell>
          <cell r="Y2056" t="str">
            <v>Mecklenburg</v>
          </cell>
          <cell r="AA2056" t="str">
            <v>SELF PAY</v>
          </cell>
          <cell r="AB2056" t="str">
            <v>SELF PAY</v>
          </cell>
          <cell r="AK2056" t="str">
            <v>Self</v>
          </cell>
          <cell r="AL2056">
            <v>29.008219178082193</v>
          </cell>
          <cell r="AM2056">
            <v>895</v>
          </cell>
          <cell r="AN2056">
            <v>1</v>
          </cell>
          <cell r="AO2056">
            <v>1</v>
          </cell>
          <cell r="AP2056">
            <v>20110404</v>
          </cell>
          <cell r="AQ2056">
            <v>19</v>
          </cell>
          <cell r="AR2056" t="str">
            <v>8-30 Days</v>
          </cell>
          <cell r="AS2056">
            <v>0</v>
          </cell>
          <cell r="AT2056">
            <v>0</v>
          </cell>
          <cell r="AU2056">
            <v>1</v>
          </cell>
          <cell r="AV2056" t="b">
            <v>1</v>
          </cell>
          <cell r="AW2056" t="b">
            <v>1</v>
          </cell>
          <cell r="AX2056" t="b">
            <v>1</v>
          </cell>
          <cell r="AY2056" t="b">
            <v>0</v>
          </cell>
          <cell r="AZ2056">
            <v>0</v>
          </cell>
          <cell r="BA2056" t="b">
            <v>1</v>
          </cell>
          <cell r="BB2056" t="b">
            <v>1</v>
          </cell>
          <cell r="BC2056">
            <v>1</v>
          </cell>
        </row>
        <row r="2057">
          <cell r="A2057" t="str">
            <v>H</v>
          </cell>
          <cell r="B2057" t="str">
            <v>2011/03/14</v>
          </cell>
          <cell r="C2057" t="str">
            <v>2011/03/19</v>
          </cell>
          <cell r="D2057">
            <v>0</v>
          </cell>
          <cell r="E2057">
            <v>2318861</v>
          </cell>
          <cell r="F2057" t="str">
            <v>F</v>
          </cell>
          <cell r="G2057" t="str">
            <v>T</v>
          </cell>
          <cell r="H2057" t="str">
            <v>1946/10/20</v>
          </cell>
          <cell r="I2057" t="str">
            <v>ADATC</v>
          </cell>
          <cell r="J2057" t="str">
            <v>J F Keith ADATC</v>
          </cell>
          <cell r="K2057" t="str">
            <v>950418728P</v>
          </cell>
          <cell r="M2057" t="str">
            <v>1106035</v>
          </cell>
          <cell r="N2057" t="str">
            <v>West</v>
          </cell>
          <cell r="O2057" t="str">
            <v>113</v>
          </cell>
          <cell r="P2057" t="str">
            <v>Western Highlands</v>
          </cell>
          <cell r="Q2057" t="str">
            <v>Program Completion ADATC only</v>
          </cell>
          <cell r="R2057" t="str">
            <v>Other outpatient and residential non state facilit</v>
          </cell>
          <cell r="S2057" t="str">
            <v>Private residence</v>
          </cell>
          <cell r="T2057" t="str">
            <v>SA</v>
          </cell>
          <cell r="U2057" t="str">
            <v>Buncombe</v>
          </cell>
          <cell r="V2057" t="str">
            <v>Buncombe</v>
          </cell>
          <cell r="W2057" t="str">
            <v>Buncombe</v>
          </cell>
          <cell r="Y2057" t="str">
            <v>Western Highlands</v>
          </cell>
          <cell r="AA2057" t="str">
            <v>OTHER COMMERCIAL</v>
          </cell>
          <cell r="AB2057" t="str">
            <v>COMMERCIAL</v>
          </cell>
          <cell r="AC2057" t="str">
            <v>SELF PAY</v>
          </cell>
          <cell r="AD2057" t="str">
            <v>SELF PAY</v>
          </cell>
          <cell r="AE2057" t="str">
            <v>BLUE CROSS OF NC</v>
          </cell>
          <cell r="AF2057" t="str">
            <v>BLUE CROSS</v>
          </cell>
          <cell r="AK2057" t="str">
            <v>Private</v>
          </cell>
          <cell r="AL2057">
            <v>64.821917808219183</v>
          </cell>
          <cell r="AM2057">
            <v>1691</v>
          </cell>
          <cell r="AN2057">
            <v>0</v>
          </cell>
          <cell r="AO2057">
            <v>0</v>
          </cell>
          <cell r="AP2057" t="str">
            <v>.</v>
          </cell>
          <cell r="AQ2057" t="str">
            <v>.</v>
          </cell>
          <cell r="AR2057" t="str">
            <v>Not Seen</v>
          </cell>
          <cell r="AS2057">
            <v>0</v>
          </cell>
          <cell r="AT2057">
            <v>0</v>
          </cell>
          <cell r="AU2057">
            <v>0</v>
          </cell>
          <cell r="AV2057" t="b">
            <v>0</v>
          </cell>
          <cell r="AW2057" t="b">
            <v>1</v>
          </cell>
          <cell r="AX2057" t="b">
            <v>1</v>
          </cell>
          <cell r="AY2057" t="b">
            <v>0</v>
          </cell>
          <cell r="AZ2057">
            <v>1</v>
          </cell>
          <cell r="BA2057" t="b">
            <v>1</v>
          </cell>
          <cell r="BB2057" t="b">
            <v>1</v>
          </cell>
          <cell r="BC2057">
            <v>1</v>
          </cell>
        </row>
        <row r="2058">
          <cell r="A2058" t="str">
            <v>2</v>
          </cell>
          <cell r="B2058" t="str">
            <v>2011/03/14</v>
          </cell>
          <cell r="C2058" t="str">
            <v>2011/03/29</v>
          </cell>
          <cell r="D2058">
            <v>0</v>
          </cell>
          <cell r="E2058">
            <v>2318862</v>
          </cell>
          <cell r="F2058" t="str">
            <v>M</v>
          </cell>
          <cell r="G2058" t="str">
            <v>T</v>
          </cell>
          <cell r="H2058" t="str">
            <v>1996/07/25</v>
          </cell>
          <cell r="I2058" t="str">
            <v>Psych Hospital</v>
          </cell>
          <cell r="J2058" t="str">
            <v>Broughton</v>
          </cell>
          <cell r="K2058" t="str">
            <v>951091257N</v>
          </cell>
          <cell r="L2058" t="str">
            <v>951091257N</v>
          </cell>
          <cell r="M2058" t="str">
            <v>1106037</v>
          </cell>
          <cell r="N2058" t="str">
            <v>West</v>
          </cell>
          <cell r="O2058" t="str">
            <v>201</v>
          </cell>
          <cell r="P2058" t="str">
            <v>Crossroads</v>
          </cell>
          <cell r="Q2058" t="str">
            <v>Direct with Approval</v>
          </cell>
          <cell r="R2058" t="str">
            <v>Other outpatient and residential non state facilit</v>
          </cell>
          <cell r="S2058" t="str">
            <v>Private residence</v>
          </cell>
          <cell r="T2058" t="str">
            <v>MH</v>
          </cell>
          <cell r="U2058" t="str">
            <v>Iredell</v>
          </cell>
          <cell r="V2058" t="str">
            <v>Iredell</v>
          </cell>
          <cell r="W2058" t="str">
            <v>Iredell</v>
          </cell>
          <cell r="X2058" t="str">
            <v>Crossroads</v>
          </cell>
          <cell r="Y2058" t="str">
            <v>Crossroads</v>
          </cell>
          <cell r="AA2058" t="str">
            <v>MEDICAID(NC)</v>
          </cell>
          <cell r="AB2058" t="str">
            <v>MEDICAID</v>
          </cell>
          <cell r="AC2058" t="str">
            <v>SELF PAY</v>
          </cell>
          <cell r="AD2058" t="str">
            <v>SELF PAY</v>
          </cell>
          <cell r="AK2058" t="str">
            <v>Medicaid</v>
          </cell>
          <cell r="AL2058">
            <v>15.024657534246575</v>
          </cell>
          <cell r="AM2058">
            <v>991</v>
          </cell>
          <cell r="AN2058">
            <v>1</v>
          </cell>
          <cell r="AO2058">
            <v>1</v>
          </cell>
          <cell r="AP2058">
            <v>20110331</v>
          </cell>
          <cell r="AQ2058">
            <v>2</v>
          </cell>
          <cell r="AR2058" t="str">
            <v>0-7 Days</v>
          </cell>
          <cell r="AS2058">
            <v>0</v>
          </cell>
          <cell r="AT2058">
            <v>0</v>
          </cell>
          <cell r="AU2058">
            <v>1</v>
          </cell>
          <cell r="AV2058" t="b">
            <v>1</v>
          </cell>
          <cell r="AW2058" t="b">
            <v>1</v>
          </cell>
          <cell r="AX2058" t="b">
            <v>1</v>
          </cell>
          <cell r="AY2058" t="b">
            <v>0</v>
          </cell>
          <cell r="AZ2058">
            <v>0</v>
          </cell>
          <cell r="BA2058" t="b">
            <v>1</v>
          </cell>
          <cell r="BB2058" t="b">
            <v>1</v>
          </cell>
          <cell r="BC2058">
            <v>1</v>
          </cell>
        </row>
        <row r="2059">
          <cell r="A2059" t="str">
            <v>H</v>
          </cell>
          <cell r="B2059" t="str">
            <v>2011/03/14</v>
          </cell>
          <cell r="C2059" t="str">
            <v>2011/03/29</v>
          </cell>
          <cell r="D2059">
            <v>0</v>
          </cell>
          <cell r="E2059">
            <v>2317538</v>
          </cell>
          <cell r="F2059" t="str">
            <v>M</v>
          </cell>
          <cell r="G2059" t="str">
            <v>T</v>
          </cell>
          <cell r="H2059" t="str">
            <v>1990/10/28</v>
          </cell>
          <cell r="I2059" t="str">
            <v>ADATC</v>
          </cell>
          <cell r="J2059" t="str">
            <v>J F Keith ADATC</v>
          </cell>
          <cell r="K2059" t="str">
            <v>900287849O</v>
          </cell>
          <cell r="L2059" t="str">
            <v>900287849O</v>
          </cell>
          <cell r="M2059" t="str">
            <v>1106038</v>
          </cell>
          <cell r="N2059" t="str">
            <v>West</v>
          </cell>
          <cell r="O2059" t="str">
            <v>108</v>
          </cell>
          <cell r="P2059" t="str">
            <v>Pathways</v>
          </cell>
          <cell r="Q2059" t="str">
            <v>Personal Reasons  (situational issue arises and patient is discharged with treatment team approval - i.e. death in family, family emergency)</v>
          </cell>
          <cell r="R2059" t="str">
            <v>Other outpatient and residential non state facilit</v>
          </cell>
          <cell r="S2059" t="str">
            <v>Private residence</v>
          </cell>
          <cell r="T2059" t="str">
            <v>SA</v>
          </cell>
          <cell r="U2059" t="str">
            <v>Gaston</v>
          </cell>
          <cell r="V2059" t="str">
            <v>Gaston</v>
          </cell>
          <cell r="W2059" t="str">
            <v>Gaston</v>
          </cell>
          <cell r="X2059" t="str">
            <v>Pathways</v>
          </cell>
          <cell r="Y2059" t="str">
            <v>Pathways</v>
          </cell>
          <cell r="AA2059" t="str">
            <v>MEDICAID(CONCURRENT)</v>
          </cell>
          <cell r="AB2059" t="str">
            <v>MEDICAID</v>
          </cell>
          <cell r="AC2059" t="str">
            <v>SELF PAY</v>
          </cell>
          <cell r="AD2059" t="str">
            <v>SELF PAY</v>
          </cell>
          <cell r="AK2059" t="str">
            <v>Medicaid</v>
          </cell>
          <cell r="AL2059">
            <v>20.769863013698629</v>
          </cell>
          <cell r="AM2059">
            <v>1687</v>
          </cell>
          <cell r="AN2059">
            <v>1</v>
          </cell>
          <cell r="AO2059">
            <v>1</v>
          </cell>
          <cell r="AP2059">
            <v>20110428</v>
          </cell>
          <cell r="AQ2059">
            <v>30</v>
          </cell>
          <cell r="AR2059" t="str">
            <v>8-30 Days</v>
          </cell>
          <cell r="AS2059">
            <v>0</v>
          </cell>
          <cell r="AT2059">
            <v>0</v>
          </cell>
          <cell r="AU2059">
            <v>0</v>
          </cell>
          <cell r="AV2059" t="b">
            <v>0</v>
          </cell>
          <cell r="AW2059" t="b">
            <v>1</v>
          </cell>
          <cell r="AX2059" t="b">
            <v>1</v>
          </cell>
          <cell r="AY2059" t="b">
            <v>0</v>
          </cell>
          <cell r="AZ2059">
            <v>0</v>
          </cell>
          <cell r="BA2059" t="b">
            <v>0</v>
          </cell>
          <cell r="BB2059" t="b">
            <v>1</v>
          </cell>
          <cell r="BC2059">
            <v>1</v>
          </cell>
        </row>
        <row r="2060">
          <cell r="A2060" t="str">
            <v>Q</v>
          </cell>
          <cell r="B2060" t="str">
            <v>2011/03/14</v>
          </cell>
          <cell r="C2060" t="str">
            <v>2011/03/15</v>
          </cell>
          <cell r="D2060">
            <v>0</v>
          </cell>
          <cell r="E2060">
            <v>2318863</v>
          </cell>
          <cell r="F2060" t="str">
            <v>M</v>
          </cell>
          <cell r="G2060" t="str">
            <v>T</v>
          </cell>
          <cell r="H2060" t="str">
            <v>1974/06/05</v>
          </cell>
          <cell r="I2060" t="str">
            <v>ADATC</v>
          </cell>
          <cell r="J2060" t="str">
            <v>W.B. Jones ADATC</v>
          </cell>
          <cell r="K2060" t="str">
            <v>947203439K</v>
          </cell>
          <cell r="M2060" t="str">
            <v>1106039</v>
          </cell>
          <cell r="N2060" t="str">
            <v>East</v>
          </cell>
          <cell r="O2060" t="str">
            <v>307</v>
          </cell>
          <cell r="P2060" t="str">
            <v>Johnston</v>
          </cell>
          <cell r="Q2060" t="str">
            <v>Against Medical advice Discharge(AMA)</v>
          </cell>
          <cell r="R2060" t="str">
            <v>Other outpatient and residential non state facilit</v>
          </cell>
          <cell r="S2060" t="str">
            <v>Private residence</v>
          </cell>
          <cell r="T2060" t="str">
            <v>SA</v>
          </cell>
          <cell r="U2060" t="str">
            <v>Johnston</v>
          </cell>
          <cell r="V2060" t="str">
            <v>Johnston</v>
          </cell>
          <cell r="W2060" t="str">
            <v>Johnston</v>
          </cell>
          <cell r="X2060" t="str">
            <v>Johnston</v>
          </cell>
          <cell r="Y2060" t="str">
            <v>Johnston</v>
          </cell>
          <cell r="AA2060" t="str">
            <v>MEDICARE PART A</v>
          </cell>
          <cell r="AB2060" t="str">
            <v>MEDICARE</v>
          </cell>
          <cell r="AC2060" t="str">
            <v>SELF PAY</v>
          </cell>
          <cell r="AD2060" t="str">
            <v>SELF PAY</v>
          </cell>
          <cell r="AE2060" t="str">
            <v>MEDICARE PART B</v>
          </cell>
          <cell r="AF2060" t="str">
            <v>MEDICARE</v>
          </cell>
          <cell r="AK2060" t="str">
            <v>Medicare</v>
          </cell>
          <cell r="AL2060">
            <v>37.178082191780824</v>
          </cell>
          <cell r="AM2060">
            <v>2114</v>
          </cell>
          <cell r="AN2060" t="e">
            <v>#N/A</v>
          </cell>
          <cell r="AO2060">
            <v>0</v>
          </cell>
          <cell r="AP2060" t="e">
            <v>#N/A</v>
          </cell>
          <cell r="AQ2060" t="e">
            <v>#N/A</v>
          </cell>
          <cell r="AR2060" t="e">
            <v>#N/A</v>
          </cell>
          <cell r="AS2060" t="e">
            <v>#N/A</v>
          </cell>
          <cell r="AT2060">
            <v>0</v>
          </cell>
          <cell r="AU2060">
            <v>0</v>
          </cell>
          <cell r="AV2060" t="b">
            <v>0</v>
          </cell>
          <cell r="AW2060" t="b">
            <v>1</v>
          </cell>
          <cell r="AX2060" t="b">
            <v>1</v>
          </cell>
          <cell r="AY2060" t="b">
            <v>0</v>
          </cell>
          <cell r="AZ2060">
            <v>0</v>
          </cell>
          <cell r="BA2060" t="b">
            <v>0</v>
          </cell>
          <cell r="BB2060" t="b">
            <v>1</v>
          </cell>
          <cell r="BC2060">
            <v>1</v>
          </cell>
        </row>
        <row r="2061">
          <cell r="A2061" t="str">
            <v>8</v>
          </cell>
          <cell r="B2061" t="str">
            <v>2011/03/14</v>
          </cell>
          <cell r="C2061" t="str">
            <v>2011/03/29</v>
          </cell>
          <cell r="D2061">
            <v>0</v>
          </cell>
          <cell r="E2061">
            <v>807676</v>
          </cell>
          <cell r="F2061" t="str">
            <v>M</v>
          </cell>
          <cell r="G2061" t="str">
            <v>T</v>
          </cell>
          <cell r="H2061" t="str">
            <v>1983/08/10</v>
          </cell>
          <cell r="I2061" t="str">
            <v>ADATC</v>
          </cell>
          <cell r="J2061" t="str">
            <v>R. J. Blackley ADATC</v>
          </cell>
          <cell r="K2061" t="str">
            <v>948937231P</v>
          </cell>
          <cell r="M2061" t="str">
            <v>1106042</v>
          </cell>
          <cell r="N2061" t="str">
            <v>C</v>
          </cell>
          <cell r="O2061" t="str">
            <v>205</v>
          </cell>
          <cell r="P2061" t="str">
            <v>Alamance-Caswell</v>
          </cell>
          <cell r="Q2061" t="str">
            <v>staffed Out</v>
          </cell>
          <cell r="R2061" t="str">
            <v>Other outpatient and residential non state facilit</v>
          </cell>
          <cell r="S2061" t="str">
            <v>Private residence</v>
          </cell>
          <cell r="T2061" t="str">
            <v>SA</v>
          </cell>
          <cell r="U2061" t="str">
            <v>Alamance</v>
          </cell>
          <cell r="V2061" t="str">
            <v>Alamance</v>
          </cell>
          <cell r="W2061" t="str">
            <v>Alamance</v>
          </cell>
          <cell r="X2061" t="str">
            <v>Alamance-Caswell</v>
          </cell>
          <cell r="Y2061" t="str">
            <v>Alamance-Caswell</v>
          </cell>
          <cell r="AA2061" t="str">
            <v>SELF PAY</v>
          </cell>
          <cell r="AB2061" t="str">
            <v>SELF PAY</v>
          </cell>
          <cell r="AK2061" t="str">
            <v>Self</v>
          </cell>
          <cell r="AL2061">
            <v>27.991780821917807</v>
          </cell>
          <cell r="AM2061">
            <v>1068</v>
          </cell>
          <cell r="AN2061">
            <v>1</v>
          </cell>
          <cell r="AO2061">
            <v>1</v>
          </cell>
          <cell r="AP2061">
            <v>20110420</v>
          </cell>
          <cell r="AQ2061">
            <v>22</v>
          </cell>
          <cell r="AR2061" t="str">
            <v>8-30 Days</v>
          </cell>
          <cell r="AS2061">
            <v>0</v>
          </cell>
          <cell r="AT2061">
            <v>0</v>
          </cell>
          <cell r="AU2061">
            <v>0</v>
          </cell>
          <cell r="AV2061" t="b">
            <v>0</v>
          </cell>
          <cell r="AW2061" t="b">
            <v>1</v>
          </cell>
          <cell r="AX2061" t="b">
            <v>1</v>
          </cell>
          <cell r="AY2061" t="b">
            <v>0</v>
          </cell>
          <cell r="AZ2061">
            <v>0</v>
          </cell>
          <cell r="BA2061" t="b">
            <v>0</v>
          </cell>
          <cell r="BB2061" t="b">
            <v>1</v>
          </cell>
          <cell r="BC2061">
            <v>1</v>
          </cell>
        </row>
        <row r="2062">
          <cell r="A2062" t="str">
            <v>8</v>
          </cell>
          <cell r="B2062" t="str">
            <v>2011/03/14</v>
          </cell>
          <cell r="C2062" t="str">
            <v>2011/03/17</v>
          </cell>
          <cell r="D2062">
            <v>0</v>
          </cell>
          <cell r="E2062">
            <v>2318864</v>
          </cell>
          <cell r="F2062" t="str">
            <v>F</v>
          </cell>
          <cell r="G2062" t="str">
            <v>T</v>
          </cell>
          <cell r="H2062" t="str">
            <v>1983/09/04</v>
          </cell>
          <cell r="I2062" t="str">
            <v>ADATC</v>
          </cell>
          <cell r="J2062" t="str">
            <v>R. J. Blackley ADATC</v>
          </cell>
          <cell r="K2062" t="str">
            <v>951823715S</v>
          </cell>
          <cell r="M2062" t="str">
            <v>1106043</v>
          </cell>
          <cell r="N2062" t="str">
            <v>C</v>
          </cell>
          <cell r="O2062" t="str">
            <v>303</v>
          </cell>
          <cell r="P2062" t="str">
            <v>Sandhills</v>
          </cell>
          <cell r="Q2062" t="str">
            <v>72 hours request for Discharge ADATC only</v>
          </cell>
          <cell r="R2062" t="str">
            <v>Other outpatient and residential non state facilit</v>
          </cell>
          <cell r="S2062" t="str">
            <v>Private residence</v>
          </cell>
          <cell r="T2062" t="str">
            <v>SA</v>
          </cell>
          <cell r="U2062" t="str">
            <v>Randolph</v>
          </cell>
          <cell r="V2062" t="str">
            <v>Randolph</v>
          </cell>
          <cell r="W2062" t="str">
            <v>Out of State</v>
          </cell>
          <cell r="X2062" t="str">
            <v>Sandhills</v>
          </cell>
          <cell r="Y2062" t="str">
            <v>Sandhills Center</v>
          </cell>
          <cell r="AA2062" t="str">
            <v>SELF PAY</v>
          </cell>
          <cell r="AB2062" t="str">
            <v>SELF PAY</v>
          </cell>
          <cell r="AK2062" t="str">
            <v>Self</v>
          </cell>
          <cell r="AL2062">
            <v>27.923287671232877</v>
          </cell>
          <cell r="AM2062">
            <v>1307</v>
          </cell>
          <cell r="AN2062">
            <v>1</v>
          </cell>
          <cell r="AO2062">
            <v>1</v>
          </cell>
          <cell r="AP2062">
            <v>20110317</v>
          </cell>
          <cell r="AQ2062">
            <v>0</v>
          </cell>
          <cell r="AR2062" t="str">
            <v>0-7 Days</v>
          </cell>
          <cell r="AS2062">
            <v>0</v>
          </cell>
          <cell r="AT2062">
            <v>0</v>
          </cell>
          <cell r="AU2062">
            <v>0</v>
          </cell>
          <cell r="AV2062" t="b">
            <v>0</v>
          </cell>
          <cell r="AW2062" t="b">
            <v>1</v>
          </cell>
          <cell r="AX2062" t="b">
            <v>1</v>
          </cell>
          <cell r="AY2062" t="b">
            <v>0</v>
          </cell>
          <cell r="AZ2062">
            <v>0</v>
          </cell>
          <cell r="BA2062" t="b">
            <v>0</v>
          </cell>
          <cell r="BB2062" t="b">
            <v>1</v>
          </cell>
          <cell r="BC2062">
            <v>1</v>
          </cell>
        </row>
        <row r="2063">
          <cell r="A2063" t="str">
            <v>Q</v>
          </cell>
          <cell r="B2063" t="str">
            <v>2011/03/14</v>
          </cell>
          <cell r="C2063" t="str">
            <v>2011/03/20</v>
          </cell>
          <cell r="D2063">
            <v>0</v>
          </cell>
          <cell r="E2063">
            <v>2316095</v>
          </cell>
          <cell r="F2063" t="str">
            <v>F</v>
          </cell>
          <cell r="G2063" t="str">
            <v>T</v>
          </cell>
          <cell r="H2063" t="str">
            <v>1967/07/22</v>
          </cell>
          <cell r="I2063" t="str">
            <v>ADATC</v>
          </cell>
          <cell r="J2063" t="str">
            <v>W.B. Jones ADATC</v>
          </cell>
          <cell r="K2063" t="str">
            <v>951833966K</v>
          </cell>
          <cell r="M2063" t="str">
            <v>1106044</v>
          </cell>
          <cell r="N2063" t="str">
            <v>East</v>
          </cell>
          <cell r="O2063" t="str">
            <v>408</v>
          </cell>
          <cell r="P2063" t="str">
            <v>Eastpointe</v>
          </cell>
          <cell r="Q2063" t="str">
            <v>Program Completion ADATC only</v>
          </cell>
          <cell r="R2063" t="str">
            <v>Other outpatient and residential non state facilit</v>
          </cell>
          <cell r="S2063" t="str">
            <v>Private residence</v>
          </cell>
          <cell r="T2063" t="str">
            <v>SA</v>
          </cell>
          <cell r="U2063" t="str">
            <v>Sampson</v>
          </cell>
          <cell r="V2063" t="str">
            <v>Sampson</v>
          </cell>
          <cell r="W2063" t="str">
            <v>Sampson</v>
          </cell>
          <cell r="X2063" t="str">
            <v>Eastpointe</v>
          </cell>
          <cell r="Y2063" t="str">
            <v>Eastpointe</v>
          </cell>
          <cell r="AA2063" t="str">
            <v>BLUE CROSS OF NC</v>
          </cell>
          <cell r="AB2063" t="str">
            <v>BLUE CROSS</v>
          </cell>
          <cell r="AC2063" t="str">
            <v>SELF PAY</v>
          </cell>
          <cell r="AD2063" t="str">
            <v>SELF PAY</v>
          </cell>
          <cell r="AK2063" t="str">
            <v>Private</v>
          </cell>
          <cell r="AL2063">
            <v>44.054794520547944</v>
          </cell>
          <cell r="AM2063">
            <v>2110</v>
          </cell>
          <cell r="AN2063">
            <v>0</v>
          </cell>
          <cell r="AO2063">
            <v>0</v>
          </cell>
          <cell r="AP2063" t="str">
            <v>.</v>
          </cell>
          <cell r="AQ2063" t="str">
            <v>.</v>
          </cell>
          <cell r="AR2063" t="str">
            <v>Not Seen</v>
          </cell>
          <cell r="AS2063">
            <v>0</v>
          </cell>
          <cell r="AT2063">
            <v>0</v>
          </cell>
          <cell r="AU2063">
            <v>0</v>
          </cell>
          <cell r="AV2063" t="b">
            <v>0</v>
          </cell>
          <cell r="AW2063" t="b">
            <v>1</v>
          </cell>
          <cell r="AX2063" t="b">
            <v>1</v>
          </cell>
          <cell r="AY2063" t="b">
            <v>0</v>
          </cell>
          <cell r="AZ2063">
            <v>1</v>
          </cell>
          <cell r="BA2063" t="b">
            <v>1</v>
          </cell>
          <cell r="BB2063" t="b">
            <v>1</v>
          </cell>
          <cell r="BC2063">
            <v>1</v>
          </cell>
        </row>
        <row r="2064">
          <cell r="A2064" t="str">
            <v>H</v>
          </cell>
          <cell r="B2064" t="str">
            <v>2011/03/15</v>
          </cell>
          <cell r="C2064" t="str">
            <v>2011/03/19</v>
          </cell>
          <cell r="D2064">
            <v>0</v>
          </cell>
          <cell r="E2064">
            <v>2044911</v>
          </cell>
          <cell r="F2064" t="str">
            <v>F</v>
          </cell>
          <cell r="G2064" t="str">
            <v>T</v>
          </cell>
          <cell r="H2064" t="str">
            <v>1984/12/23</v>
          </cell>
          <cell r="I2064" t="str">
            <v>ADATC</v>
          </cell>
          <cell r="J2064" t="str">
            <v>J F Keith ADATC</v>
          </cell>
          <cell r="K2064" t="str">
            <v>900109623T</v>
          </cell>
          <cell r="L2064" t="str">
            <v>900109623T</v>
          </cell>
          <cell r="M2064" t="str">
            <v>1106047</v>
          </cell>
          <cell r="N2064" t="str">
            <v>West</v>
          </cell>
          <cell r="O2064" t="str">
            <v>113</v>
          </cell>
          <cell r="P2064" t="str">
            <v>Western Highlands</v>
          </cell>
          <cell r="Q2064" t="str">
            <v>Program Completion ADATC only</v>
          </cell>
          <cell r="R2064" t="str">
            <v>Other outpatient and residential non state facilit</v>
          </cell>
          <cell r="S2064" t="str">
            <v>Private residence</v>
          </cell>
          <cell r="T2064" t="str">
            <v>MH</v>
          </cell>
          <cell r="U2064" t="str">
            <v>Buncombe</v>
          </cell>
          <cell r="V2064" t="str">
            <v>Buncombe</v>
          </cell>
          <cell r="W2064" t="str">
            <v>Buncombe</v>
          </cell>
          <cell r="Y2064" t="str">
            <v>Western Highlands</v>
          </cell>
          <cell r="AA2064" t="str">
            <v>SELF PAY</v>
          </cell>
          <cell r="AB2064" t="str">
            <v>SELF PAY</v>
          </cell>
          <cell r="AK2064" t="str">
            <v>Self</v>
          </cell>
          <cell r="AL2064">
            <v>26.61917808219178</v>
          </cell>
          <cell r="AM2064">
            <v>1522</v>
          </cell>
          <cell r="AN2064">
            <v>1</v>
          </cell>
          <cell r="AO2064">
            <v>1</v>
          </cell>
          <cell r="AP2064">
            <v>20110408</v>
          </cell>
          <cell r="AQ2064">
            <v>20</v>
          </cell>
          <cell r="AR2064" t="str">
            <v>8-30 Days</v>
          </cell>
          <cell r="AS2064">
            <v>0</v>
          </cell>
          <cell r="AT2064">
            <v>0</v>
          </cell>
          <cell r="AU2064">
            <v>0</v>
          </cell>
          <cell r="AV2064" t="b">
            <v>0</v>
          </cell>
          <cell r="AW2064" t="b">
            <v>1</v>
          </cell>
          <cell r="AX2064" t="b">
            <v>1</v>
          </cell>
          <cell r="AY2064" t="b">
            <v>0</v>
          </cell>
          <cell r="AZ2064">
            <v>1</v>
          </cell>
          <cell r="BA2064" t="b">
            <v>1</v>
          </cell>
          <cell r="BB2064" t="b">
            <v>1</v>
          </cell>
          <cell r="BC2064">
            <v>1</v>
          </cell>
        </row>
        <row r="2065">
          <cell r="A2065" t="str">
            <v>H</v>
          </cell>
          <cell r="B2065" t="str">
            <v>2011/03/15</v>
          </cell>
          <cell r="C2065" t="str">
            <v>2011/03/21</v>
          </cell>
          <cell r="D2065">
            <v>0</v>
          </cell>
          <cell r="E2065">
            <v>2318871</v>
          </cell>
          <cell r="F2065" t="str">
            <v>M</v>
          </cell>
          <cell r="G2065" t="str">
            <v>T</v>
          </cell>
          <cell r="H2065" t="str">
            <v>1987/08/26</v>
          </cell>
          <cell r="I2065" t="str">
            <v>ADATC</v>
          </cell>
          <cell r="J2065" t="str">
            <v>J F Keith ADATC</v>
          </cell>
          <cell r="K2065" t="str">
            <v>948908243L</v>
          </cell>
          <cell r="M2065" t="str">
            <v>1106054</v>
          </cell>
          <cell r="N2065" t="str">
            <v>West</v>
          </cell>
          <cell r="O2065" t="str">
            <v>110</v>
          </cell>
          <cell r="P2065" t="str">
            <v>Mecklenburg</v>
          </cell>
          <cell r="Q2065" t="str">
            <v>Against Medical advice Discharge(AMA)</v>
          </cell>
          <cell r="R2065" t="str">
            <v>Other outpatient and residential non state facilit</v>
          </cell>
          <cell r="S2065" t="str">
            <v>Private residence</v>
          </cell>
          <cell r="T2065" t="str">
            <v>SA</v>
          </cell>
          <cell r="U2065" t="str">
            <v>Mecklenburg</v>
          </cell>
          <cell r="V2065" t="str">
            <v>Mecklenburg</v>
          </cell>
          <cell r="W2065" t="str">
            <v>Mecklenburg</v>
          </cell>
          <cell r="X2065" t="str">
            <v>Mecklenburg</v>
          </cell>
          <cell r="Y2065" t="str">
            <v>Mecklenburg</v>
          </cell>
          <cell r="AA2065" t="str">
            <v>SELF PAY</v>
          </cell>
          <cell r="AB2065" t="str">
            <v>SELF PAY</v>
          </cell>
          <cell r="AK2065" t="str">
            <v>Self</v>
          </cell>
          <cell r="AL2065">
            <v>23.945205479452056</v>
          </cell>
          <cell r="AM2065">
            <v>1692</v>
          </cell>
          <cell r="AN2065">
            <v>0</v>
          </cell>
          <cell r="AO2065">
            <v>0</v>
          </cell>
          <cell r="AP2065" t="str">
            <v>.</v>
          </cell>
          <cell r="AQ2065" t="str">
            <v>.</v>
          </cell>
          <cell r="AR2065" t="str">
            <v>Not Seen</v>
          </cell>
          <cell r="AS2065">
            <v>0</v>
          </cell>
          <cell r="AT2065">
            <v>0</v>
          </cell>
          <cell r="AU2065">
            <v>0</v>
          </cell>
          <cell r="AV2065" t="b">
            <v>0</v>
          </cell>
          <cell r="AW2065" t="b">
            <v>1</v>
          </cell>
          <cell r="AX2065" t="b">
            <v>1</v>
          </cell>
          <cell r="AY2065" t="b">
            <v>0</v>
          </cell>
          <cell r="AZ2065">
            <v>0</v>
          </cell>
          <cell r="BA2065" t="b">
            <v>0</v>
          </cell>
          <cell r="BB2065" t="b">
            <v>1</v>
          </cell>
          <cell r="BC2065">
            <v>1</v>
          </cell>
        </row>
        <row r="2066">
          <cell r="A2066" t="str">
            <v>8</v>
          </cell>
          <cell r="B2066" t="str">
            <v>2011/03/15</v>
          </cell>
          <cell r="C2066" t="str">
            <v>2011/03/29</v>
          </cell>
          <cell r="D2066">
            <v>0</v>
          </cell>
          <cell r="E2066">
            <v>2318872</v>
          </cell>
          <cell r="F2066" t="str">
            <v>M</v>
          </cell>
          <cell r="G2066" t="str">
            <v>T</v>
          </cell>
          <cell r="H2066" t="str">
            <v>1988/08/08</v>
          </cell>
          <cell r="I2066" t="str">
            <v>ADATC</v>
          </cell>
          <cell r="J2066" t="str">
            <v>R. J. Blackley ADATC</v>
          </cell>
          <cell r="K2066" t="str">
            <v>951835565R</v>
          </cell>
          <cell r="M2066" t="str">
            <v>1106055</v>
          </cell>
          <cell r="N2066" t="str">
            <v>C</v>
          </cell>
          <cell r="O2066" t="str">
            <v>208</v>
          </cell>
          <cell r="P2066" t="str">
            <v>Five County</v>
          </cell>
          <cell r="R2066" t="str">
            <v>Other outpatient and residential non state facilit</v>
          </cell>
          <cell r="S2066" t="str">
            <v>Private residence</v>
          </cell>
          <cell r="T2066" t="str">
            <v>SA</v>
          </cell>
          <cell r="U2066" t="str">
            <v>Halifax</v>
          </cell>
          <cell r="V2066" t="str">
            <v>Halifax</v>
          </cell>
          <cell r="W2066" t="str">
            <v>Halifax</v>
          </cell>
          <cell r="X2066" t="str">
            <v>Five County</v>
          </cell>
          <cell r="Y2066" t="str">
            <v>Five County</v>
          </cell>
          <cell r="AA2066" t="str">
            <v>SELF PAY</v>
          </cell>
          <cell r="AB2066" t="str">
            <v>SELF PAY</v>
          </cell>
          <cell r="AK2066" t="str">
            <v>Self</v>
          </cell>
          <cell r="AL2066">
            <v>22.991780821917807</v>
          </cell>
          <cell r="AM2066">
            <v>1308</v>
          </cell>
          <cell r="AN2066">
            <v>0</v>
          </cell>
          <cell r="AO2066">
            <v>0</v>
          </cell>
          <cell r="AP2066" t="str">
            <v>.</v>
          </cell>
          <cell r="AQ2066" t="str">
            <v>.</v>
          </cell>
          <cell r="AR2066" t="str">
            <v>Not Seen</v>
          </cell>
          <cell r="AS2066">
            <v>0</v>
          </cell>
          <cell r="AT2066">
            <v>0</v>
          </cell>
          <cell r="AU2066">
            <v>0</v>
          </cell>
          <cell r="AV2066" t="b">
            <v>0</v>
          </cell>
          <cell r="AW2066" t="b">
            <v>1</v>
          </cell>
          <cell r="AX2066" t="b">
            <v>1</v>
          </cell>
          <cell r="AY2066" t="b">
            <v>0</v>
          </cell>
          <cell r="AZ2066">
            <v>0</v>
          </cell>
          <cell r="BA2066" t="b">
            <v>0</v>
          </cell>
          <cell r="BB2066" t="b">
            <v>1</v>
          </cell>
          <cell r="BC2066">
            <v>1</v>
          </cell>
        </row>
        <row r="2067">
          <cell r="A2067" t="str">
            <v>8</v>
          </cell>
          <cell r="B2067" t="str">
            <v>2011/03/15</v>
          </cell>
          <cell r="C2067" t="str">
            <v>2011/03/24</v>
          </cell>
          <cell r="D2067">
            <v>0</v>
          </cell>
          <cell r="E2067">
            <v>1236319</v>
          </cell>
          <cell r="F2067" t="str">
            <v>F</v>
          </cell>
          <cell r="G2067" t="str">
            <v>T</v>
          </cell>
          <cell r="H2067" t="str">
            <v>1964/08/10</v>
          </cell>
          <cell r="I2067" t="str">
            <v>ADATC</v>
          </cell>
          <cell r="J2067" t="str">
            <v>R. J. Blackley ADATC</v>
          </cell>
          <cell r="K2067" t="str">
            <v>946931379S</v>
          </cell>
          <cell r="L2067" t="str">
            <v>946931379S</v>
          </cell>
          <cell r="M2067" t="str">
            <v>1106057</v>
          </cell>
          <cell r="N2067" t="str">
            <v>C</v>
          </cell>
          <cell r="O2067" t="str">
            <v>303</v>
          </cell>
          <cell r="P2067" t="str">
            <v>Sandhills</v>
          </cell>
          <cell r="Q2067" t="str">
            <v>72 hours request for Discharge ADATC only</v>
          </cell>
          <cell r="R2067" t="str">
            <v>Other outpatient and residential non state facilit</v>
          </cell>
          <cell r="S2067" t="str">
            <v>Private residence</v>
          </cell>
          <cell r="T2067" t="str">
            <v>SA</v>
          </cell>
          <cell r="U2067" t="str">
            <v>Randolph</v>
          </cell>
          <cell r="V2067" t="str">
            <v>Randolph</v>
          </cell>
          <cell r="W2067" t="str">
            <v>Unknown</v>
          </cell>
          <cell r="X2067" t="str">
            <v>Sandhills</v>
          </cell>
          <cell r="Y2067" t="str">
            <v>Sandhills Center</v>
          </cell>
          <cell r="AA2067" t="str">
            <v>SELF PAY</v>
          </cell>
          <cell r="AB2067" t="str">
            <v>SELF PAY</v>
          </cell>
          <cell r="AC2067" t="str">
            <v>MEDICARE PART A</v>
          </cell>
          <cell r="AD2067" t="str">
            <v>MEDICARE</v>
          </cell>
          <cell r="AE2067" t="str">
            <v>MEDICARE PART B</v>
          </cell>
          <cell r="AF2067" t="str">
            <v>MEDICARE</v>
          </cell>
          <cell r="AG2067" t="str">
            <v>MEDICAID(NC)</v>
          </cell>
          <cell r="AH2067" t="str">
            <v>MEDICAID</v>
          </cell>
          <cell r="AK2067" t="str">
            <v>Medicaid</v>
          </cell>
          <cell r="AL2067">
            <v>47.0027397260274</v>
          </cell>
          <cell r="AM2067">
            <v>1129</v>
          </cell>
          <cell r="AN2067">
            <v>1</v>
          </cell>
          <cell r="AO2067">
            <v>1</v>
          </cell>
          <cell r="AP2067">
            <v>20110324</v>
          </cell>
          <cell r="AQ2067">
            <v>0</v>
          </cell>
          <cell r="AR2067" t="str">
            <v>0-7 Days</v>
          </cell>
          <cell r="AS2067">
            <v>0</v>
          </cell>
          <cell r="AT2067">
            <v>0</v>
          </cell>
          <cell r="AU2067">
            <v>0</v>
          </cell>
          <cell r="AV2067" t="b">
            <v>0</v>
          </cell>
          <cell r="AW2067" t="b">
            <v>1</v>
          </cell>
          <cell r="AX2067" t="b">
            <v>1</v>
          </cell>
          <cell r="AY2067" t="b">
            <v>0</v>
          </cell>
          <cell r="AZ2067">
            <v>0</v>
          </cell>
          <cell r="BA2067" t="b">
            <v>0</v>
          </cell>
          <cell r="BB2067" t="b">
            <v>1</v>
          </cell>
          <cell r="BC2067">
            <v>1</v>
          </cell>
        </row>
        <row r="2068">
          <cell r="A2068" t="str">
            <v>H</v>
          </cell>
          <cell r="B2068" t="str">
            <v>2011/03/15</v>
          </cell>
          <cell r="C2068" t="str">
            <v>2011/03/20</v>
          </cell>
          <cell r="D2068">
            <v>0</v>
          </cell>
          <cell r="E2068">
            <v>1927131</v>
          </cell>
          <cell r="F2068" t="str">
            <v>F</v>
          </cell>
          <cell r="G2068" t="str">
            <v>T</v>
          </cell>
          <cell r="H2068" t="str">
            <v>1975/10/14</v>
          </cell>
          <cell r="I2068" t="str">
            <v>ADATC</v>
          </cell>
          <cell r="J2068" t="str">
            <v>J F Keith ADATC</v>
          </cell>
          <cell r="K2068" t="str">
            <v>949461429L</v>
          </cell>
          <cell r="L2068" t="str">
            <v>949461429L</v>
          </cell>
          <cell r="M2068" t="str">
            <v>1106058</v>
          </cell>
          <cell r="N2068" t="str">
            <v>West</v>
          </cell>
          <cell r="O2068" t="str">
            <v>110</v>
          </cell>
          <cell r="P2068" t="str">
            <v>Mecklenburg</v>
          </cell>
          <cell r="Q2068" t="str">
            <v>Against Medical advice Discharge(AMA)</v>
          </cell>
          <cell r="R2068" t="str">
            <v>Other outpatient and residential non state facilit</v>
          </cell>
          <cell r="S2068" t="str">
            <v>Private residence</v>
          </cell>
          <cell r="T2068" t="str">
            <v>SA</v>
          </cell>
          <cell r="U2068" t="str">
            <v>Mecklenburg</v>
          </cell>
          <cell r="V2068" t="str">
            <v>Mecklenburg</v>
          </cell>
          <cell r="W2068" t="str">
            <v>Mecklenburg</v>
          </cell>
          <cell r="X2068" t="str">
            <v>Mecklenburg</v>
          </cell>
          <cell r="Y2068" t="str">
            <v>Mecklenburg</v>
          </cell>
          <cell r="AA2068" t="str">
            <v>MEDICARE PART A</v>
          </cell>
          <cell r="AB2068" t="str">
            <v>MEDICARE</v>
          </cell>
          <cell r="AC2068" t="str">
            <v>SELF PAY</v>
          </cell>
          <cell r="AD2068" t="str">
            <v>SELF PAY</v>
          </cell>
          <cell r="AE2068" t="str">
            <v>MEDICARE PART B</v>
          </cell>
          <cell r="AF2068" t="str">
            <v>MEDICARE</v>
          </cell>
          <cell r="AG2068" t="str">
            <v>MEDICAID(CONCURRENT)</v>
          </cell>
          <cell r="AH2068" t="str">
            <v>MEDICAID</v>
          </cell>
          <cell r="AK2068" t="str">
            <v>Medicaid</v>
          </cell>
          <cell r="AL2068">
            <v>35.819178082191783</v>
          </cell>
          <cell r="AM2068">
            <v>1497</v>
          </cell>
          <cell r="AN2068">
            <v>1</v>
          </cell>
          <cell r="AO2068">
            <v>1</v>
          </cell>
          <cell r="AP2068">
            <v>20110418</v>
          </cell>
          <cell r="AQ2068">
            <v>29</v>
          </cell>
          <cell r="AR2068" t="str">
            <v>8-30 Days</v>
          </cell>
          <cell r="AS2068">
            <v>0</v>
          </cell>
          <cell r="AT2068">
            <v>0</v>
          </cell>
          <cell r="AU2068">
            <v>0</v>
          </cell>
          <cell r="AV2068" t="b">
            <v>0</v>
          </cell>
          <cell r="AW2068" t="b">
            <v>1</v>
          </cell>
          <cell r="AX2068" t="b">
            <v>1</v>
          </cell>
          <cell r="AY2068" t="b">
            <v>0</v>
          </cell>
          <cell r="AZ2068">
            <v>0</v>
          </cell>
          <cell r="BA2068" t="b">
            <v>0</v>
          </cell>
          <cell r="BB2068" t="b">
            <v>1</v>
          </cell>
          <cell r="BC2068">
            <v>1</v>
          </cell>
        </row>
        <row r="2069">
          <cell r="A2069" t="str">
            <v>0</v>
          </cell>
          <cell r="B2069" t="str">
            <v>2011/03/15</v>
          </cell>
          <cell r="C2069" t="str">
            <v>2011/03/24</v>
          </cell>
          <cell r="D2069">
            <v>0</v>
          </cell>
          <cell r="E2069">
            <v>2318873</v>
          </cell>
          <cell r="F2069" t="str">
            <v>F</v>
          </cell>
          <cell r="G2069" t="str">
            <v>T</v>
          </cell>
          <cell r="H2069" t="str">
            <v>1977/08/30</v>
          </cell>
          <cell r="I2069" t="str">
            <v>Psych Hospital</v>
          </cell>
          <cell r="J2069" t="str">
            <v>Central Regional Hospital</v>
          </cell>
          <cell r="K2069" t="str">
            <v>951825992P</v>
          </cell>
          <cell r="M2069" t="str">
            <v>1106059</v>
          </cell>
          <cell r="N2069" t="str">
            <v>C</v>
          </cell>
          <cell r="O2069" t="str">
            <v>308</v>
          </cell>
          <cell r="P2069" t="str">
            <v>Wake</v>
          </cell>
          <cell r="Q2069" t="str">
            <v>Direct with Approval</v>
          </cell>
          <cell r="R2069" t="str">
            <v>Other outpatient and residential non state facilit</v>
          </cell>
          <cell r="S2069" t="str">
            <v>Private residence</v>
          </cell>
          <cell r="T2069" t="str">
            <v>MH</v>
          </cell>
          <cell r="U2069" t="str">
            <v>Wake</v>
          </cell>
          <cell r="V2069" t="str">
            <v>Wake</v>
          </cell>
          <cell r="W2069" t="str">
            <v>Wake</v>
          </cell>
          <cell r="X2069" t="str">
            <v>Wake</v>
          </cell>
          <cell r="Y2069" t="str">
            <v>Wake</v>
          </cell>
          <cell r="AA2069" t="str">
            <v>SELF PAY</v>
          </cell>
          <cell r="AB2069" t="str">
            <v>SELF PAY</v>
          </cell>
          <cell r="AK2069" t="str">
            <v>Self</v>
          </cell>
          <cell r="AL2069">
            <v>33.939726027397263</v>
          </cell>
          <cell r="AM2069">
            <v>443</v>
          </cell>
          <cell r="AN2069">
            <v>0</v>
          </cell>
          <cell r="AO2069">
            <v>0</v>
          </cell>
          <cell r="AP2069" t="str">
            <v>.</v>
          </cell>
          <cell r="AQ2069" t="str">
            <v>.</v>
          </cell>
          <cell r="AR2069" t="str">
            <v>Not Seen</v>
          </cell>
          <cell r="AS2069">
            <v>0</v>
          </cell>
          <cell r="AT2069">
            <v>0</v>
          </cell>
          <cell r="AU2069">
            <v>1</v>
          </cell>
          <cell r="AV2069" t="b">
            <v>1</v>
          </cell>
          <cell r="AW2069" t="b">
            <v>1</v>
          </cell>
          <cell r="AX2069" t="b">
            <v>1</v>
          </cell>
          <cell r="AY2069" t="b">
            <v>0</v>
          </cell>
          <cell r="AZ2069">
            <v>0</v>
          </cell>
          <cell r="BA2069" t="b">
            <v>1</v>
          </cell>
          <cell r="BB2069" t="b">
            <v>1</v>
          </cell>
          <cell r="BC2069">
            <v>1</v>
          </cell>
        </row>
        <row r="2070">
          <cell r="A2070" t="str">
            <v>1</v>
          </cell>
          <cell r="B2070" t="str">
            <v>2011/03/16</v>
          </cell>
          <cell r="C2070" t="str">
            <v>2011/03/21</v>
          </cell>
          <cell r="D2070">
            <v>0</v>
          </cell>
          <cell r="E2070">
            <v>2318879</v>
          </cell>
          <cell r="F2070" t="str">
            <v>M</v>
          </cell>
          <cell r="G2070" t="str">
            <v>T</v>
          </cell>
          <cell r="H2070" t="str">
            <v>1984/04/22</v>
          </cell>
          <cell r="I2070" t="str">
            <v>Psych Hospital</v>
          </cell>
          <cell r="J2070" t="str">
            <v>Cherry</v>
          </cell>
          <cell r="K2070" t="str">
            <v>951837647Q</v>
          </cell>
          <cell r="M2070" t="str">
            <v>1106062</v>
          </cell>
          <cell r="N2070" t="str">
            <v>East</v>
          </cell>
          <cell r="O2070" t="str">
            <v>304</v>
          </cell>
          <cell r="P2070" t="str">
            <v>Southeastern Regional</v>
          </cell>
          <cell r="Q2070" t="str">
            <v>Direct with Approval</v>
          </cell>
          <cell r="R2070" t="str">
            <v>Other outpatient and residential non state facilit</v>
          </cell>
          <cell r="S2070" t="str">
            <v>Private residence</v>
          </cell>
          <cell r="T2070" t="str">
            <v>MH</v>
          </cell>
          <cell r="U2070" t="str">
            <v>Columbus</v>
          </cell>
          <cell r="V2070" t="str">
            <v>Columbus</v>
          </cell>
          <cell r="W2070" t="str">
            <v>Columbus</v>
          </cell>
          <cell r="X2070" t="str">
            <v>Southeastern Regional</v>
          </cell>
          <cell r="Y2070" t="str">
            <v>Southeastern Regional</v>
          </cell>
          <cell r="AA2070" t="str">
            <v>SELF PAY</v>
          </cell>
          <cell r="AB2070" t="str">
            <v>SELF PAY</v>
          </cell>
          <cell r="AK2070" t="str">
            <v>Self</v>
          </cell>
          <cell r="AL2070">
            <v>27.290410958904111</v>
          </cell>
          <cell r="AM2070">
            <v>755</v>
          </cell>
          <cell r="AN2070">
            <v>1</v>
          </cell>
          <cell r="AO2070">
            <v>1</v>
          </cell>
          <cell r="AP2070">
            <v>20110325</v>
          </cell>
          <cell r="AQ2070">
            <v>4</v>
          </cell>
          <cell r="AR2070" t="str">
            <v>0-7 Days</v>
          </cell>
          <cell r="AS2070">
            <v>0</v>
          </cell>
          <cell r="AT2070">
            <v>0</v>
          </cell>
          <cell r="AU2070">
            <v>1</v>
          </cell>
          <cell r="AV2070" t="b">
            <v>1</v>
          </cell>
          <cell r="AW2070" t="b">
            <v>1</v>
          </cell>
          <cell r="AX2070" t="b">
            <v>1</v>
          </cell>
          <cell r="AY2070" t="b">
            <v>0</v>
          </cell>
          <cell r="AZ2070">
            <v>0</v>
          </cell>
          <cell r="BA2070" t="b">
            <v>1</v>
          </cell>
          <cell r="BB2070" t="b">
            <v>1</v>
          </cell>
          <cell r="BC2070">
            <v>1</v>
          </cell>
        </row>
        <row r="2071">
          <cell r="A2071" t="str">
            <v>1</v>
          </cell>
          <cell r="B2071" t="str">
            <v>2011/03/15</v>
          </cell>
          <cell r="C2071" t="str">
            <v>2011/03/23</v>
          </cell>
          <cell r="D2071">
            <v>0</v>
          </cell>
          <cell r="E2071">
            <v>2318876</v>
          </cell>
          <cell r="F2071" t="str">
            <v>M</v>
          </cell>
          <cell r="G2071" t="str">
            <v>T</v>
          </cell>
          <cell r="H2071" t="str">
            <v>1996/05/21</v>
          </cell>
          <cell r="I2071" t="str">
            <v>Psych Hospital</v>
          </cell>
          <cell r="J2071" t="str">
            <v>Cherry</v>
          </cell>
          <cell r="K2071" t="str">
            <v>901606004T</v>
          </cell>
          <cell r="L2071" t="str">
            <v>901606004T</v>
          </cell>
          <cell r="M2071" t="str">
            <v>1106064</v>
          </cell>
          <cell r="N2071" t="str">
            <v>East</v>
          </cell>
          <cell r="O2071" t="str">
            <v>407</v>
          </cell>
          <cell r="P2071" t="str">
            <v>ECBH</v>
          </cell>
          <cell r="Q2071" t="str">
            <v>Direct with Approval</v>
          </cell>
          <cell r="R2071" t="str">
            <v>Other outpatient and residential non state facilit</v>
          </cell>
          <cell r="S2071" t="str">
            <v>Private residence</v>
          </cell>
          <cell r="T2071" t="str">
            <v>MH</v>
          </cell>
          <cell r="U2071" t="str">
            <v>Pitt</v>
          </cell>
          <cell r="V2071" t="str">
            <v>Pitt</v>
          </cell>
          <cell r="W2071" t="str">
            <v>Pitt</v>
          </cell>
          <cell r="X2071" t="str">
            <v>ECBH</v>
          </cell>
          <cell r="Y2071" t="str">
            <v>East Carolina Behavioral Health</v>
          </cell>
          <cell r="AA2071" t="str">
            <v>MEDICAID(NC)</v>
          </cell>
          <cell r="AB2071" t="str">
            <v>MEDICAID</v>
          </cell>
          <cell r="AC2071" t="str">
            <v>SELF PAY</v>
          </cell>
          <cell r="AD2071" t="str">
            <v>SELF PAY</v>
          </cell>
          <cell r="AK2071" t="str">
            <v>Medicaid</v>
          </cell>
          <cell r="AL2071">
            <v>15.202739726027398</v>
          </cell>
          <cell r="AM2071">
            <v>754</v>
          </cell>
          <cell r="AN2071">
            <v>1</v>
          </cell>
          <cell r="AO2071">
            <v>1</v>
          </cell>
          <cell r="AP2071">
            <v>20110325</v>
          </cell>
          <cell r="AQ2071">
            <v>2</v>
          </cell>
          <cell r="AR2071" t="str">
            <v>0-7 Days</v>
          </cell>
          <cell r="AS2071">
            <v>0</v>
          </cell>
          <cell r="AT2071">
            <v>0</v>
          </cell>
          <cell r="AU2071">
            <v>1</v>
          </cell>
          <cell r="AV2071" t="b">
            <v>1</v>
          </cell>
          <cell r="AW2071" t="b">
            <v>1</v>
          </cell>
          <cell r="AX2071" t="b">
            <v>1</v>
          </cell>
          <cell r="AY2071" t="b">
            <v>0</v>
          </cell>
          <cell r="AZ2071">
            <v>0</v>
          </cell>
          <cell r="BA2071" t="b">
            <v>1</v>
          </cell>
          <cell r="BB2071" t="b">
            <v>1</v>
          </cell>
          <cell r="BC2071">
            <v>1</v>
          </cell>
        </row>
        <row r="2072">
          <cell r="A2072" t="str">
            <v>Q</v>
          </cell>
          <cell r="B2072" t="str">
            <v>2011/03/18</v>
          </cell>
          <cell r="C2072" t="str">
            <v>2011/03/26</v>
          </cell>
          <cell r="D2072">
            <v>0</v>
          </cell>
          <cell r="E2072">
            <v>654009</v>
          </cell>
          <cell r="F2072" t="str">
            <v>F</v>
          </cell>
          <cell r="G2072" t="str">
            <v>T</v>
          </cell>
          <cell r="H2072" t="str">
            <v>1983/04/24</v>
          </cell>
          <cell r="I2072" t="str">
            <v>ADATC</v>
          </cell>
          <cell r="J2072" t="str">
            <v>W.B. Jones ADATC</v>
          </cell>
          <cell r="K2072" t="str">
            <v>949528609N</v>
          </cell>
          <cell r="L2072" t="str">
            <v>949528609N</v>
          </cell>
          <cell r="M2072" t="str">
            <v>1106065</v>
          </cell>
          <cell r="N2072" t="str">
            <v>East</v>
          </cell>
          <cell r="O2072" t="str">
            <v>304</v>
          </cell>
          <cell r="P2072" t="str">
            <v>Southeastern Regional</v>
          </cell>
          <cell r="Q2072" t="str">
            <v>Against Medical advice Discharge(AMA)</v>
          </cell>
          <cell r="R2072" t="str">
            <v>Other outpatient and residential non state facilit</v>
          </cell>
          <cell r="S2072" t="str">
            <v>Private residence</v>
          </cell>
          <cell r="T2072" t="str">
            <v>SA</v>
          </cell>
          <cell r="U2072" t="str">
            <v>Bladen</v>
          </cell>
          <cell r="V2072" t="str">
            <v>Bladen</v>
          </cell>
          <cell r="W2072" t="str">
            <v>Bladen</v>
          </cell>
          <cell r="X2072" t="str">
            <v>Southeastern Regional</v>
          </cell>
          <cell r="Y2072" t="str">
            <v>Southeastern Regional</v>
          </cell>
          <cell r="AA2072" t="str">
            <v>SELF PAY</v>
          </cell>
          <cell r="AB2072" t="str">
            <v>SELF PAY</v>
          </cell>
          <cell r="AC2072" t="str">
            <v>MEDICAID(NC)</v>
          </cell>
          <cell r="AD2072" t="str">
            <v>MEDICAID</v>
          </cell>
          <cell r="AK2072" t="str">
            <v>Medicaid</v>
          </cell>
          <cell r="AL2072">
            <v>28.287671232876711</v>
          </cell>
          <cell r="AM2072">
            <v>1763</v>
          </cell>
          <cell r="AN2072">
            <v>0</v>
          </cell>
          <cell r="AO2072">
            <v>0</v>
          </cell>
          <cell r="AP2072" t="str">
            <v>.</v>
          </cell>
          <cell r="AQ2072" t="str">
            <v>.</v>
          </cell>
          <cell r="AR2072" t="str">
            <v>Not Seen</v>
          </cell>
          <cell r="AS2072">
            <v>0</v>
          </cell>
          <cell r="AT2072">
            <v>0</v>
          </cell>
          <cell r="AU2072">
            <v>0</v>
          </cell>
          <cell r="AV2072" t="b">
            <v>0</v>
          </cell>
          <cell r="AW2072" t="b">
            <v>1</v>
          </cell>
          <cell r="AX2072" t="b">
            <v>1</v>
          </cell>
          <cell r="AY2072" t="b">
            <v>0</v>
          </cell>
          <cell r="AZ2072">
            <v>0</v>
          </cell>
          <cell r="BA2072" t="b">
            <v>0</v>
          </cell>
          <cell r="BB2072" t="b">
            <v>1</v>
          </cell>
          <cell r="BC2072">
            <v>1</v>
          </cell>
        </row>
        <row r="2073">
          <cell r="A2073" t="str">
            <v>8</v>
          </cell>
          <cell r="B2073" t="str">
            <v>2011/03/15</v>
          </cell>
          <cell r="C2073" t="str">
            <v>2011/03/21</v>
          </cell>
          <cell r="D2073">
            <v>0</v>
          </cell>
          <cell r="E2073">
            <v>1902043</v>
          </cell>
          <cell r="F2073" t="str">
            <v>F</v>
          </cell>
          <cell r="G2073" t="str">
            <v>T</v>
          </cell>
          <cell r="H2073" t="str">
            <v>1975/05/19</v>
          </cell>
          <cell r="I2073" t="str">
            <v>ADATC</v>
          </cell>
          <cell r="J2073" t="str">
            <v>R. J. Blackley ADATC</v>
          </cell>
          <cell r="K2073" t="str">
            <v>900237561L</v>
          </cell>
          <cell r="L2073" t="str">
            <v>900237561L</v>
          </cell>
          <cell r="M2073" t="str">
            <v>1106068</v>
          </cell>
          <cell r="N2073" t="str">
            <v>C</v>
          </cell>
          <cell r="O2073" t="str">
            <v>204</v>
          </cell>
          <cell r="P2073" t="str">
            <v>Guilford</v>
          </cell>
          <cell r="Q2073" t="str">
            <v>72 hours request for Discharge ADATC only</v>
          </cell>
          <cell r="R2073" t="str">
            <v>Other outpatient and residential non state facilit</v>
          </cell>
          <cell r="S2073" t="str">
            <v>Private residence</v>
          </cell>
          <cell r="T2073" t="str">
            <v>SA</v>
          </cell>
          <cell r="U2073" t="str">
            <v>Guilford</v>
          </cell>
          <cell r="V2073" t="str">
            <v>Guilford</v>
          </cell>
          <cell r="W2073" t="str">
            <v>Guilford</v>
          </cell>
          <cell r="X2073" t="str">
            <v>Guilford</v>
          </cell>
          <cell r="Y2073" t="str">
            <v>Guilford Center</v>
          </cell>
          <cell r="Z2073" t="str">
            <v>131210000093340</v>
          </cell>
          <cell r="AA2073" t="str">
            <v>SELF PAY</v>
          </cell>
          <cell r="AB2073" t="str">
            <v>SELF PAY</v>
          </cell>
          <cell r="AC2073" t="str">
            <v>MEDICAID(NC)</v>
          </cell>
          <cell r="AD2073" t="str">
            <v>MEDICAID</v>
          </cell>
          <cell r="AK2073" t="str">
            <v>Medicaid</v>
          </cell>
          <cell r="AL2073">
            <v>36.224657534246575</v>
          </cell>
          <cell r="AM2073">
            <v>1179</v>
          </cell>
          <cell r="AN2073">
            <v>0</v>
          </cell>
          <cell r="AO2073">
            <v>0</v>
          </cell>
          <cell r="AP2073" t="str">
            <v>.</v>
          </cell>
          <cell r="AQ2073" t="str">
            <v>.</v>
          </cell>
          <cell r="AR2073" t="str">
            <v>Not Seen</v>
          </cell>
          <cell r="AS2073">
            <v>0</v>
          </cell>
          <cell r="AT2073">
            <v>0</v>
          </cell>
          <cell r="AU2073">
            <v>0</v>
          </cell>
          <cell r="AV2073" t="b">
            <v>0</v>
          </cell>
          <cell r="AW2073" t="b">
            <v>1</v>
          </cell>
          <cell r="AX2073" t="b">
            <v>1</v>
          </cell>
          <cell r="AY2073" t="b">
            <v>0</v>
          </cell>
          <cell r="AZ2073">
            <v>0</v>
          </cell>
          <cell r="BA2073" t="b">
            <v>0</v>
          </cell>
          <cell r="BB2073" t="b">
            <v>1</v>
          </cell>
          <cell r="BC2073">
            <v>1</v>
          </cell>
        </row>
        <row r="2074">
          <cell r="A2074" t="str">
            <v>0</v>
          </cell>
          <cell r="B2074" t="str">
            <v>2011/03/15</v>
          </cell>
          <cell r="C2074" t="str">
            <v>2011/03/23</v>
          </cell>
          <cell r="D2074">
            <v>0</v>
          </cell>
          <cell r="E2074">
            <v>2264607</v>
          </cell>
          <cell r="F2074" t="str">
            <v>M</v>
          </cell>
          <cell r="G2074" t="str">
            <v>T</v>
          </cell>
          <cell r="H2074" t="str">
            <v>1992/02/23</v>
          </cell>
          <cell r="I2074" t="str">
            <v>Psych Hospital</v>
          </cell>
          <cell r="J2074" t="str">
            <v>Central Regional Hospital</v>
          </cell>
          <cell r="K2074" t="str">
            <v>900621140L</v>
          </cell>
          <cell r="M2074" t="str">
            <v>1106070</v>
          </cell>
          <cell r="N2074" t="str">
            <v>C</v>
          </cell>
          <cell r="O2074" t="str">
            <v>308</v>
          </cell>
          <cell r="P2074" t="str">
            <v>Wake</v>
          </cell>
          <cell r="Q2074" t="str">
            <v>Permanent Transfer Out to Other state Facility</v>
          </cell>
          <cell r="R2074" t="str">
            <v>State facility</v>
          </cell>
          <cell r="S2074" t="str">
            <v>Private residence</v>
          </cell>
          <cell r="T2074" t="str">
            <v>SA</v>
          </cell>
          <cell r="U2074" t="str">
            <v>Wake</v>
          </cell>
          <cell r="V2074" t="str">
            <v>Wake</v>
          </cell>
          <cell r="W2074" t="str">
            <v>Wake</v>
          </cell>
          <cell r="Y2074" t="str">
            <v>Wake</v>
          </cell>
          <cell r="AA2074" t="str">
            <v>SELF PAY</v>
          </cell>
          <cell r="AB2074" t="str">
            <v>SELF PAY</v>
          </cell>
          <cell r="AK2074" t="str">
            <v>Self</v>
          </cell>
          <cell r="AL2074">
            <v>19.446575342465753</v>
          </cell>
          <cell r="AM2074">
            <v>326</v>
          </cell>
          <cell r="AN2074">
            <v>0</v>
          </cell>
          <cell r="AO2074">
            <v>0</v>
          </cell>
          <cell r="AP2074" t="str">
            <v>.</v>
          </cell>
          <cell r="AQ2074" t="str">
            <v>.</v>
          </cell>
          <cell r="AR2074" t="str">
            <v>Not Seen</v>
          </cell>
          <cell r="AS2074">
            <v>0</v>
          </cell>
          <cell r="AT2074">
            <v>0</v>
          </cell>
          <cell r="AU2074">
            <v>0</v>
          </cell>
          <cell r="AV2074" t="b">
            <v>0</v>
          </cell>
          <cell r="AW2074" t="b">
            <v>0</v>
          </cell>
          <cell r="AX2074" t="b">
            <v>1</v>
          </cell>
          <cell r="AY2074" t="b">
            <v>0</v>
          </cell>
          <cell r="AZ2074">
            <v>0</v>
          </cell>
          <cell r="BA2074" t="b">
            <v>0</v>
          </cell>
          <cell r="BB2074" t="b">
            <v>0</v>
          </cell>
          <cell r="BC2074">
            <v>1</v>
          </cell>
        </row>
        <row r="2075">
          <cell r="A2075" t="str">
            <v>H</v>
          </cell>
          <cell r="B2075" t="str">
            <v>2011/03/16</v>
          </cell>
          <cell r="C2075" t="str">
            <v>2011/03/30</v>
          </cell>
          <cell r="D2075">
            <v>0</v>
          </cell>
          <cell r="E2075">
            <v>1033774</v>
          </cell>
          <cell r="F2075" t="str">
            <v>M</v>
          </cell>
          <cell r="G2075" t="str">
            <v>T</v>
          </cell>
          <cell r="H2075" t="str">
            <v>1983/12/31</v>
          </cell>
          <cell r="I2075" t="str">
            <v>ADATC</v>
          </cell>
          <cell r="J2075" t="str">
            <v>J F Keith ADATC</v>
          </cell>
          <cell r="K2075" t="str">
            <v>948863567N</v>
          </cell>
          <cell r="L2075" t="str">
            <v>948863567N</v>
          </cell>
          <cell r="M2075" t="str">
            <v>1106078</v>
          </cell>
          <cell r="N2075" t="str">
            <v>West</v>
          </cell>
          <cell r="O2075" t="str">
            <v>101</v>
          </cell>
          <cell r="P2075" t="str">
            <v>Smoky Mountain</v>
          </cell>
          <cell r="Q2075" t="str">
            <v>Program Completion ADATC only</v>
          </cell>
          <cell r="R2075" t="str">
            <v>Other outpatient and residential non state facilit</v>
          </cell>
          <cell r="S2075" t="str">
            <v>Private residence</v>
          </cell>
          <cell r="T2075" t="str">
            <v>SA</v>
          </cell>
          <cell r="U2075" t="str">
            <v>Graham</v>
          </cell>
          <cell r="V2075" t="str">
            <v>Graham</v>
          </cell>
          <cell r="W2075" t="str">
            <v>Graham</v>
          </cell>
          <cell r="X2075" t="str">
            <v>Smoky Mountain</v>
          </cell>
          <cell r="Y2075" t="str">
            <v>Smoky Mountain Center</v>
          </cell>
          <cell r="AA2075" t="str">
            <v>SELF PAY</v>
          </cell>
          <cell r="AB2075" t="str">
            <v>SELF PAY</v>
          </cell>
          <cell r="AC2075" t="str">
            <v>MEDICAID(CONCURRENT)</v>
          </cell>
          <cell r="AD2075" t="str">
            <v>MEDICAID</v>
          </cell>
          <cell r="AK2075" t="str">
            <v>Medicaid</v>
          </cell>
          <cell r="AL2075">
            <v>27.6</v>
          </cell>
          <cell r="AM2075">
            <v>1376</v>
          </cell>
          <cell r="AN2075">
            <v>1</v>
          </cell>
          <cell r="AO2075">
            <v>1</v>
          </cell>
          <cell r="AP2075">
            <v>20110405</v>
          </cell>
          <cell r="AQ2075">
            <v>6</v>
          </cell>
          <cell r="AR2075" t="str">
            <v>0-7 Days</v>
          </cell>
          <cell r="AS2075">
            <v>0</v>
          </cell>
          <cell r="AT2075">
            <v>0</v>
          </cell>
          <cell r="AU2075">
            <v>0</v>
          </cell>
          <cell r="AV2075" t="b">
            <v>0</v>
          </cell>
          <cell r="AW2075" t="b">
            <v>1</v>
          </cell>
          <cell r="AX2075" t="b">
            <v>1</v>
          </cell>
          <cell r="AY2075" t="b">
            <v>0</v>
          </cell>
          <cell r="AZ2075">
            <v>1</v>
          </cell>
          <cell r="BA2075" t="b">
            <v>1</v>
          </cell>
          <cell r="BB2075" t="b">
            <v>1</v>
          </cell>
          <cell r="BC2075">
            <v>1</v>
          </cell>
        </row>
        <row r="2076">
          <cell r="A2076" t="str">
            <v>H</v>
          </cell>
          <cell r="B2076" t="str">
            <v>2011/03/16</v>
          </cell>
          <cell r="C2076" t="str">
            <v>2011/03/30</v>
          </cell>
          <cell r="D2076">
            <v>0</v>
          </cell>
          <cell r="E2076">
            <v>2318883</v>
          </cell>
          <cell r="F2076" t="str">
            <v>M</v>
          </cell>
          <cell r="G2076" t="str">
            <v>T</v>
          </cell>
          <cell r="H2076" t="str">
            <v>1963/02/13</v>
          </cell>
          <cell r="I2076" t="str">
            <v>ADATC</v>
          </cell>
          <cell r="J2076" t="str">
            <v>J F Keith ADATC</v>
          </cell>
          <cell r="K2076" t="str">
            <v>900758532L</v>
          </cell>
          <cell r="M2076" t="str">
            <v>1106080</v>
          </cell>
          <cell r="N2076" t="str">
            <v>West</v>
          </cell>
          <cell r="O2076" t="str">
            <v>101</v>
          </cell>
          <cell r="P2076" t="str">
            <v>Smoky Mountain</v>
          </cell>
          <cell r="Q2076" t="str">
            <v>Program Completion ADATC only</v>
          </cell>
          <cell r="R2076" t="str">
            <v>Other outpatient and residential non state facilit</v>
          </cell>
          <cell r="S2076" t="str">
            <v>Private residence</v>
          </cell>
          <cell r="T2076" t="str">
            <v>SA</v>
          </cell>
          <cell r="U2076" t="str">
            <v>Swain</v>
          </cell>
          <cell r="V2076" t="str">
            <v>Swain</v>
          </cell>
          <cell r="W2076" t="str">
            <v>Swain</v>
          </cell>
          <cell r="X2076" t="str">
            <v>Smoky Mountain</v>
          </cell>
          <cell r="Y2076" t="str">
            <v>Smoky Mountain Center</v>
          </cell>
          <cell r="AA2076" t="str">
            <v>SELF PAY</v>
          </cell>
          <cell r="AB2076" t="str">
            <v>SELF PAY</v>
          </cell>
          <cell r="AK2076" t="str">
            <v>Self</v>
          </cell>
          <cell r="AL2076">
            <v>48.493150684931507</v>
          </cell>
          <cell r="AM2076">
            <v>1693</v>
          </cell>
          <cell r="AN2076">
            <v>0</v>
          </cell>
          <cell r="AO2076">
            <v>0</v>
          </cell>
          <cell r="AP2076" t="str">
            <v>.</v>
          </cell>
          <cell r="AQ2076" t="str">
            <v>.</v>
          </cell>
          <cell r="AR2076" t="str">
            <v>Not Seen</v>
          </cell>
          <cell r="AS2076">
            <v>0</v>
          </cell>
          <cell r="AT2076">
            <v>0</v>
          </cell>
          <cell r="AU2076">
            <v>0</v>
          </cell>
          <cell r="AV2076" t="b">
            <v>0</v>
          </cell>
          <cell r="AW2076" t="b">
            <v>1</v>
          </cell>
          <cell r="AX2076" t="b">
            <v>1</v>
          </cell>
          <cell r="AY2076" t="b">
            <v>0</v>
          </cell>
          <cell r="AZ2076">
            <v>1</v>
          </cell>
          <cell r="BA2076" t="b">
            <v>1</v>
          </cell>
          <cell r="BB2076" t="b">
            <v>1</v>
          </cell>
          <cell r="BC2076">
            <v>1</v>
          </cell>
        </row>
        <row r="2077">
          <cell r="A2077" t="str">
            <v>1</v>
          </cell>
          <cell r="B2077" t="str">
            <v>2011/03/17</v>
          </cell>
          <cell r="C2077" t="str">
            <v>2011/03/23</v>
          </cell>
          <cell r="D2077">
            <v>0</v>
          </cell>
          <cell r="E2077">
            <v>2232423</v>
          </cell>
          <cell r="F2077" t="str">
            <v>F</v>
          </cell>
          <cell r="G2077" t="str">
            <v>T</v>
          </cell>
          <cell r="H2077" t="str">
            <v>1991/06/02</v>
          </cell>
          <cell r="I2077" t="str">
            <v>Psych Hospital</v>
          </cell>
          <cell r="J2077" t="str">
            <v>Cherry</v>
          </cell>
          <cell r="K2077" t="str">
            <v>900415751O</v>
          </cell>
          <cell r="L2077" t="str">
            <v>900415751O</v>
          </cell>
          <cell r="M2077" t="str">
            <v>1106084</v>
          </cell>
          <cell r="N2077" t="str">
            <v>East</v>
          </cell>
          <cell r="O2077" t="str">
            <v>408</v>
          </cell>
          <cell r="P2077" t="str">
            <v>Eastpointe</v>
          </cell>
          <cell r="Q2077" t="str">
            <v>Direct to Outpatient Commitment</v>
          </cell>
          <cell r="R2077" t="str">
            <v>Other outpatient and residential non state facilit</v>
          </cell>
          <cell r="S2077" t="str">
            <v>Private residence</v>
          </cell>
          <cell r="T2077" t="str">
            <v>MH</v>
          </cell>
          <cell r="U2077" t="str">
            <v>Lenoir</v>
          </cell>
          <cell r="V2077" t="str">
            <v>Greene</v>
          </cell>
          <cell r="W2077" t="str">
            <v>Lenoir</v>
          </cell>
          <cell r="X2077" t="str">
            <v>Eastpointe</v>
          </cell>
          <cell r="Y2077" t="str">
            <v>Eastpointe</v>
          </cell>
          <cell r="AA2077" t="str">
            <v>MEDICAID(NC)</v>
          </cell>
          <cell r="AB2077" t="str">
            <v>MEDICAID</v>
          </cell>
          <cell r="AC2077" t="str">
            <v>SELF PAY</v>
          </cell>
          <cell r="AD2077" t="str">
            <v>SELF PAY</v>
          </cell>
          <cell r="AK2077" t="str">
            <v>Medicaid</v>
          </cell>
          <cell r="AL2077">
            <v>20.175342465753424</v>
          </cell>
          <cell r="AM2077">
            <v>649</v>
          </cell>
          <cell r="AN2077">
            <v>1</v>
          </cell>
          <cell r="AO2077">
            <v>1</v>
          </cell>
          <cell r="AP2077">
            <v>20110323</v>
          </cell>
          <cell r="AQ2077">
            <v>0</v>
          </cell>
          <cell r="AR2077" t="str">
            <v>0-7 Days</v>
          </cell>
          <cell r="AS2077">
            <v>1</v>
          </cell>
          <cell r="AT2077">
            <v>1</v>
          </cell>
          <cell r="AU2077">
            <v>1</v>
          </cell>
          <cell r="AV2077" t="b">
            <v>1</v>
          </cell>
          <cell r="AW2077" t="b">
            <v>1</v>
          </cell>
          <cell r="AX2077" t="b">
            <v>1</v>
          </cell>
          <cell r="AY2077" t="b">
            <v>0</v>
          </cell>
          <cell r="AZ2077">
            <v>0</v>
          </cell>
          <cell r="BA2077" t="b">
            <v>1</v>
          </cell>
          <cell r="BB2077" t="b">
            <v>1</v>
          </cell>
          <cell r="BC2077">
            <v>0</v>
          </cell>
        </row>
        <row r="2078">
          <cell r="A2078" t="str">
            <v>8</v>
          </cell>
          <cell r="B2078" t="str">
            <v>2011/03/16</v>
          </cell>
          <cell r="C2078" t="str">
            <v>2011/03/29</v>
          </cell>
          <cell r="D2078">
            <v>0</v>
          </cell>
          <cell r="E2078">
            <v>1993601</v>
          </cell>
          <cell r="F2078" t="str">
            <v>F</v>
          </cell>
          <cell r="G2078" t="str">
            <v>T</v>
          </cell>
          <cell r="H2078" t="str">
            <v>1985/01/29</v>
          </cell>
          <cell r="I2078" t="str">
            <v>ADATC</v>
          </cell>
          <cell r="J2078" t="str">
            <v>R. J. Blackley ADATC</v>
          </cell>
          <cell r="K2078" t="str">
            <v>947507059L</v>
          </cell>
          <cell r="L2078" t="str">
            <v>947507059L</v>
          </cell>
          <cell r="M2078" t="str">
            <v>1106090</v>
          </cell>
          <cell r="N2078" t="str">
            <v>C</v>
          </cell>
          <cell r="O2078" t="str">
            <v>303</v>
          </cell>
          <cell r="P2078" t="str">
            <v>Sandhills</v>
          </cell>
          <cell r="Q2078" t="str">
            <v>staffed Out</v>
          </cell>
          <cell r="R2078" t="str">
            <v>Other outpatient and residential non state facilit</v>
          </cell>
          <cell r="S2078" t="str">
            <v>Private residence</v>
          </cell>
          <cell r="T2078" t="str">
            <v>SA</v>
          </cell>
          <cell r="U2078" t="str">
            <v>Montgomery</v>
          </cell>
          <cell r="V2078" t="str">
            <v>Montgomery</v>
          </cell>
          <cell r="W2078" t="str">
            <v>Cabarrus</v>
          </cell>
          <cell r="X2078" t="str">
            <v>Sandhills</v>
          </cell>
          <cell r="Y2078" t="str">
            <v>Sandhills Center</v>
          </cell>
          <cell r="Z2078" t="str">
            <v>131210000170128</v>
          </cell>
          <cell r="AA2078" t="str">
            <v>SELF PAY</v>
          </cell>
          <cell r="AB2078" t="str">
            <v>SELF PAY</v>
          </cell>
          <cell r="AC2078" t="str">
            <v>MEDICAID(NC)</v>
          </cell>
          <cell r="AD2078" t="str">
            <v>MEDICAID</v>
          </cell>
          <cell r="AK2078" t="str">
            <v>Medicaid</v>
          </cell>
          <cell r="AL2078">
            <v>26.517808219178082</v>
          </cell>
          <cell r="AM2078">
            <v>1186</v>
          </cell>
          <cell r="AN2078">
            <v>0</v>
          </cell>
          <cell r="AO2078">
            <v>0</v>
          </cell>
          <cell r="AP2078" t="str">
            <v>.</v>
          </cell>
          <cell r="AQ2078" t="str">
            <v>.</v>
          </cell>
          <cell r="AR2078" t="str">
            <v>Not Seen</v>
          </cell>
          <cell r="AS2078">
            <v>0</v>
          </cell>
          <cell r="AT2078">
            <v>0</v>
          </cell>
          <cell r="AU2078">
            <v>0</v>
          </cell>
          <cell r="AV2078" t="b">
            <v>0</v>
          </cell>
          <cell r="AW2078" t="b">
            <v>1</v>
          </cell>
          <cell r="AX2078" t="b">
            <v>1</v>
          </cell>
          <cell r="AY2078" t="b">
            <v>0</v>
          </cell>
          <cell r="AZ2078">
            <v>0</v>
          </cell>
          <cell r="BA2078" t="b">
            <v>0</v>
          </cell>
          <cell r="BB2078" t="b">
            <v>1</v>
          </cell>
          <cell r="BC2078">
            <v>1</v>
          </cell>
        </row>
        <row r="2079">
          <cell r="A2079" t="str">
            <v>Q</v>
          </cell>
          <cell r="B2079" t="str">
            <v>2011/03/17</v>
          </cell>
          <cell r="C2079" t="str">
            <v>2011/03/22</v>
          </cell>
          <cell r="D2079">
            <v>0</v>
          </cell>
          <cell r="E2079">
            <v>2318889</v>
          </cell>
          <cell r="F2079" t="str">
            <v>M</v>
          </cell>
          <cell r="G2079" t="str">
            <v>T</v>
          </cell>
          <cell r="H2079" t="str">
            <v>1964/02/10</v>
          </cell>
          <cell r="I2079" t="str">
            <v>ADATC</v>
          </cell>
          <cell r="J2079" t="str">
            <v>W.B. Jones ADATC</v>
          </cell>
          <cell r="K2079" t="str">
            <v>948635505N</v>
          </cell>
          <cell r="M2079" t="str">
            <v>1106094</v>
          </cell>
          <cell r="N2079" t="str">
            <v>East</v>
          </cell>
          <cell r="O2079" t="str">
            <v>401</v>
          </cell>
          <cell r="P2079" t="str">
            <v>Southeastern Center</v>
          </cell>
          <cell r="Q2079" t="str">
            <v>Program Completion ADATC only</v>
          </cell>
          <cell r="R2079" t="str">
            <v>Other outpatient and residential non state facilit</v>
          </cell>
          <cell r="S2079" t="str">
            <v>Private residence</v>
          </cell>
          <cell r="T2079" t="str">
            <v>SA</v>
          </cell>
          <cell r="U2079" t="str">
            <v>New Hanover</v>
          </cell>
          <cell r="V2079" t="str">
            <v>New Hanover</v>
          </cell>
          <cell r="W2079" t="str">
            <v>New Hanover</v>
          </cell>
          <cell r="X2079" t="str">
            <v>Southeastern Center</v>
          </cell>
          <cell r="Y2079" t="str">
            <v>Southeastern Center</v>
          </cell>
          <cell r="AA2079" t="str">
            <v>SELF PAY</v>
          </cell>
          <cell r="AB2079" t="str">
            <v>SELF PAY</v>
          </cell>
          <cell r="AC2079" t="str">
            <v>MEDICAID(NC)</v>
          </cell>
          <cell r="AD2079" t="str">
            <v>MEDICAID</v>
          </cell>
          <cell r="AK2079" t="str">
            <v>Medicaid</v>
          </cell>
          <cell r="AL2079">
            <v>47.5013698630137</v>
          </cell>
          <cell r="AM2079">
            <v>2116</v>
          </cell>
          <cell r="AN2079">
            <v>0</v>
          </cell>
          <cell r="AO2079">
            <v>0</v>
          </cell>
          <cell r="AP2079" t="str">
            <v>.</v>
          </cell>
          <cell r="AQ2079" t="str">
            <v>.</v>
          </cell>
          <cell r="AR2079" t="str">
            <v>Not Seen</v>
          </cell>
          <cell r="AS2079">
            <v>0</v>
          </cell>
          <cell r="AT2079">
            <v>0</v>
          </cell>
          <cell r="AU2079">
            <v>0</v>
          </cell>
          <cell r="AV2079" t="b">
            <v>0</v>
          </cell>
          <cell r="AW2079" t="b">
            <v>1</v>
          </cell>
          <cell r="AX2079" t="b">
            <v>1</v>
          </cell>
          <cell r="AY2079" t="b">
            <v>0</v>
          </cell>
          <cell r="AZ2079">
            <v>1</v>
          </cell>
          <cell r="BA2079" t="b">
            <v>1</v>
          </cell>
          <cell r="BB2079" t="b">
            <v>1</v>
          </cell>
          <cell r="BC2079">
            <v>1</v>
          </cell>
        </row>
        <row r="2080">
          <cell r="A2080" t="str">
            <v>Q</v>
          </cell>
          <cell r="B2080" t="str">
            <v>2011/03/17</v>
          </cell>
          <cell r="C2080" t="str">
            <v>2011/03/25</v>
          </cell>
          <cell r="D2080">
            <v>0</v>
          </cell>
          <cell r="E2080">
            <v>2318890</v>
          </cell>
          <cell r="F2080" t="str">
            <v>M</v>
          </cell>
          <cell r="G2080" t="str">
            <v>T</v>
          </cell>
          <cell r="H2080" t="str">
            <v>1986/12/05</v>
          </cell>
          <cell r="I2080" t="str">
            <v>ADATC</v>
          </cell>
          <cell r="J2080" t="str">
            <v>W.B. Jones ADATC</v>
          </cell>
          <cell r="K2080" t="str">
            <v>950370986P</v>
          </cell>
          <cell r="M2080" t="str">
            <v>1106095</v>
          </cell>
          <cell r="N2080" t="str">
            <v>East</v>
          </cell>
          <cell r="O2080" t="str">
            <v>407</v>
          </cell>
          <cell r="P2080" t="str">
            <v>ECBH</v>
          </cell>
          <cell r="Q2080" t="str">
            <v>Behaviour Problem Discharge</v>
          </cell>
          <cell r="R2080" t="str">
            <v>Other outpatient and residential non state facilit</v>
          </cell>
          <cell r="S2080" t="str">
            <v>Private residence</v>
          </cell>
          <cell r="T2080" t="str">
            <v>SA</v>
          </cell>
          <cell r="U2080" t="str">
            <v>Pitt</v>
          </cell>
          <cell r="V2080" t="str">
            <v>Pitt</v>
          </cell>
          <cell r="W2080" t="str">
            <v>Pitt</v>
          </cell>
          <cell r="X2080" t="str">
            <v>ECBH</v>
          </cell>
          <cell r="Y2080" t="str">
            <v>East Carolina Behavioral Health</v>
          </cell>
          <cell r="AA2080" t="str">
            <v>SELF PAY</v>
          </cell>
          <cell r="AB2080" t="str">
            <v>SELF PAY</v>
          </cell>
          <cell r="AK2080" t="str">
            <v>Self</v>
          </cell>
          <cell r="AL2080">
            <v>24.668493150684931</v>
          </cell>
          <cell r="AM2080">
            <v>2117</v>
          </cell>
          <cell r="AN2080">
            <v>1</v>
          </cell>
          <cell r="AO2080">
            <v>1</v>
          </cell>
          <cell r="AP2080">
            <v>20110331</v>
          </cell>
          <cell r="AQ2080">
            <v>6</v>
          </cell>
          <cell r="AR2080" t="str">
            <v>0-7 Days</v>
          </cell>
          <cell r="AS2080">
            <v>0</v>
          </cell>
          <cell r="AT2080">
            <v>0</v>
          </cell>
          <cell r="AU2080">
            <v>0</v>
          </cell>
          <cell r="AV2080" t="b">
            <v>0</v>
          </cell>
          <cell r="AW2080" t="b">
            <v>1</v>
          </cell>
          <cell r="AX2080" t="b">
            <v>1</v>
          </cell>
          <cell r="AY2080" t="b">
            <v>0</v>
          </cell>
          <cell r="AZ2080">
            <v>0</v>
          </cell>
          <cell r="BA2080" t="b">
            <v>0</v>
          </cell>
          <cell r="BB2080" t="b">
            <v>1</v>
          </cell>
          <cell r="BC2080">
            <v>1</v>
          </cell>
        </row>
        <row r="2081">
          <cell r="A2081" t="str">
            <v>1</v>
          </cell>
          <cell r="B2081" t="str">
            <v>2011/03/19</v>
          </cell>
          <cell r="C2081" t="str">
            <v>2011/03/25</v>
          </cell>
          <cell r="D2081">
            <v>0</v>
          </cell>
          <cell r="E2081">
            <v>2318904</v>
          </cell>
          <cell r="F2081" t="str">
            <v>M</v>
          </cell>
          <cell r="G2081" t="str">
            <v>T</v>
          </cell>
          <cell r="H2081" t="str">
            <v>1991/06/07</v>
          </cell>
          <cell r="I2081" t="str">
            <v>Psych Hospital</v>
          </cell>
          <cell r="J2081" t="str">
            <v>Cherry</v>
          </cell>
          <cell r="K2081" t="str">
            <v>945103505M</v>
          </cell>
          <cell r="M2081" t="str">
            <v>1106102</v>
          </cell>
          <cell r="N2081" t="str">
            <v>East</v>
          </cell>
          <cell r="O2081" t="str">
            <v>405</v>
          </cell>
          <cell r="P2081" t="str">
            <v>Beacon Center</v>
          </cell>
          <cell r="Q2081" t="str">
            <v>Direct with Approval</v>
          </cell>
          <cell r="R2081" t="str">
            <v>Other outpatient and residential non state facilit</v>
          </cell>
          <cell r="S2081" t="str">
            <v>Private residence</v>
          </cell>
          <cell r="T2081" t="str">
            <v>SA</v>
          </cell>
          <cell r="U2081" t="str">
            <v>Edgecombe</v>
          </cell>
          <cell r="V2081" t="str">
            <v>Edgecombe</v>
          </cell>
          <cell r="W2081" t="str">
            <v>Edgecombe</v>
          </cell>
          <cell r="X2081" t="str">
            <v>Beacon Center</v>
          </cell>
          <cell r="Y2081" t="str">
            <v>Beacon Center</v>
          </cell>
          <cell r="AA2081" t="str">
            <v>SELF PAY</v>
          </cell>
          <cell r="AB2081" t="str">
            <v>SELF PAY</v>
          </cell>
          <cell r="AK2081" t="str">
            <v>Self</v>
          </cell>
          <cell r="AL2081">
            <v>20.161643835616438</v>
          </cell>
          <cell r="AM2081">
            <v>757</v>
          </cell>
          <cell r="AN2081">
            <v>1</v>
          </cell>
          <cell r="AO2081">
            <v>1</v>
          </cell>
          <cell r="AP2081">
            <v>20110414</v>
          </cell>
          <cell r="AQ2081">
            <v>20</v>
          </cell>
          <cell r="AR2081" t="str">
            <v>8-30 Days</v>
          </cell>
          <cell r="AS2081">
            <v>0</v>
          </cell>
          <cell r="AT2081">
            <v>0</v>
          </cell>
          <cell r="AU2081">
            <v>1</v>
          </cell>
          <cell r="AV2081" t="b">
            <v>1</v>
          </cell>
          <cell r="AW2081" t="b">
            <v>1</v>
          </cell>
          <cell r="AX2081" t="b">
            <v>1</v>
          </cell>
          <cell r="AY2081" t="b">
            <v>0</v>
          </cell>
          <cell r="AZ2081">
            <v>0</v>
          </cell>
          <cell r="BA2081" t="b">
            <v>1</v>
          </cell>
          <cell r="BB2081" t="b">
            <v>1</v>
          </cell>
          <cell r="BC2081">
            <v>1</v>
          </cell>
        </row>
        <row r="2082">
          <cell r="A2082" t="str">
            <v>0</v>
          </cell>
          <cell r="B2082" t="str">
            <v>2011/03/17</v>
          </cell>
          <cell r="C2082" t="str">
            <v>2011/03/24</v>
          </cell>
          <cell r="D2082">
            <v>0</v>
          </cell>
          <cell r="E2082">
            <v>1269269</v>
          </cell>
          <cell r="F2082" t="str">
            <v>M</v>
          </cell>
          <cell r="G2082" t="str">
            <v>T</v>
          </cell>
          <cell r="H2082" t="str">
            <v>1997/09/30</v>
          </cell>
          <cell r="I2082" t="str">
            <v>Psych Hospital</v>
          </cell>
          <cell r="J2082" t="str">
            <v>Central Regional Hospital</v>
          </cell>
          <cell r="K2082" t="str">
            <v>945638994O</v>
          </cell>
          <cell r="L2082" t="str">
            <v>945638994O</v>
          </cell>
          <cell r="M2082" t="str">
            <v>1106104</v>
          </cell>
          <cell r="N2082" t="str">
            <v>C</v>
          </cell>
          <cell r="O2082" t="str">
            <v>308</v>
          </cell>
          <cell r="P2082" t="str">
            <v>Wake</v>
          </cell>
          <cell r="Q2082" t="str">
            <v>Direct with Approval</v>
          </cell>
          <cell r="R2082" t="str">
            <v>Other outpatient and residential non state facilit</v>
          </cell>
          <cell r="S2082" t="str">
            <v>Private residence</v>
          </cell>
          <cell r="T2082" t="str">
            <v>MH</v>
          </cell>
          <cell r="U2082" t="str">
            <v>Wake</v>
          </cell>
          <cell r="V2082" t="str">
            <v>Wake</v>
          </cell>
          <cell r="W2082" t="str">
            <v>Wake</v>
          </cell>
          <cell r="X2082" t="str">
            <v>Wake</v>
          </cell>
          <cell r="Y2082" t="str">
            <v>Wake</v>
          </cell>
          <cell r="AA2082" t="str">
            <v>MEDICAID(NC)</v>
          </cell>
          <cell r="AB2082" t="str">
            <v>MEDICAID</v>
          </cell>
          <cell r="AC2082" t="str">
            <v>SELF PAY</v>
          </cell>
          <cell r="AD2082" t="str">
            <v>SELF PAY</v>
          </cell>
          <cell r="AK2082" t="str">
            <v>Medicaid</v>
          </cell>
          <cell r="AL2082">
            <v>13.841095890410958</v>
          </cell>
          <cell r="AM2082">
            <v>138</v>
          </cell>
          <cell r="AN2082">
            <v>1</v>
          </cell>
          <cell r="AO2082">
            <v>1</v>
          </cell>
          <cell r="AP2082">
            <v>20110325</v>
          </cell>
          <cell r="AQ2082">
            <v>1</v>
          </cell>
          <cell r="AR2082" t="str">
            <v>0-7 Days</v>
          </cell>
          <cell r="AS2082">
            <v>0</v>
          </cell>
          <cell r="AT2082">
            <v>0</v>
          </cell>
          <cell r="AU2082">
            <v>1</v>
          </cell>
          <cell r="AV2082" t="b">
            <v>1</v>
          </cell>
          <cell r="AW2082" t="b">
            <v>1</v>
          </cell>
          <cell r="AX2082" t="b">
            <v>1</v>
          </cell>
          <cell r="AY2082" t="b">
            <v>0</v>
          </cell>
          <cell r="AZ2082">
            <v>0</v>
          </cell>
          <cell r="BA2082" t="b">
            <v>1</v>
          </cell>
          <cell r="BB2082" t="b">
            <v>1</v>
          </cell>
          <cell r="BC2082">
            <v>1</v>
          </cell>
        </row>
        <row r="2083">
          <cell r="A2083" t="str">
            <v>Q</v>
          </cell>
          <cell r="B2083" t="str">
            <v>2011/03/17</v>
          </cell>
          <cell r="C2083" t="str">
            <v>2011/03/24</v>
          </cell>
          <cell r="D2083">
            <v>0</v>
          </cell>
          <cell r="E2083">
            <v>2318894</v>
          </cell>
          <cell r="F2083" t="str">
            <v>F</v>
          </cell>
          <cell r="G2083" t="str">
            <v>T</v>
          </cell>
          <cell r="H2083" t="str">
            <v>1979/07/03</v>
          </cell>
          <cell r="I2083" t="str">
            <v>ADATC</v>
          </cell>
          <cell r="J2083" t="str">
            <v>W.B. Jones ADATC</v>
          </cell>
          <cell r="K2083" t="str">
            <v>945801059O</v>
          </cell>
          <cell r="M2083" t="str">
            <v>1106110</v>
          </cell>
          <cell r="N2083" t="str">
            <v>East</v>
          </cell>
          <cell r="O2083" t="str">
            <v>407</v>
          </cell>
          <cell r="P2083" t="str">
            <v>ECBH</v>
          </cell>
          <cell r="Q2083" t="str">
            <v>Program Completion ADATC only</v>
          </cell>
          <cell r="R2083" t="str">
            <v>Other outpatient and residential non state facilit</v>
          </cell>
          <cell r="S2083" t="str">
            <v>Private residence</v>
          </cell>
          <cell r="T2083" t="str">
            <v>SA</v>
          </cell>
          <cell r="U2083" t="str">
            <v>Pitt</v>
          </cell>
          <cell r="V2083" t="str">
            <v>Pitt</v>
          </cell>
          <cell r="W2083" t="str">
            <v>Pitt</v>
          </cell>
          <cell r="X2083" t="str">
            <v>ECBH</v>
          </cell>
          <cell r="Y2083" t="str">
            <v>East Carolina Behavioral Health</v>
          </cell>
          <cell r="AA2083" t="str">
            <v>SELF PAY</v>
          </cell>
          <cell r="AB2083" t="str">
            <v>SELF PAY</v>
          </cell>
          <cell r="AK2083" t="str">
            <v>Self</v>
          </cell>
          <cell r="AL2083">
            <v>32.098630136986301</v>
          </cell>
          <cell r="AM2083">
            <v>2118</v>
          </cell>
          <cell r="AN2083">
            <v>1</v>
          </cell>
          <cell r="AO2083">
            <v>1</v>
          </cell>
          <cell r="AP2083">
            <v>20110328</v>
          </cell>
          <cell r="AQ2083">
            <v>4</v>
          </cell>
          <cell r="AR2083" t="str">
            <v>0-7 Days</v>
          </cell>
          <cell r="AS2083">
            <v>0</v>
          </cell>
          <cell r="AT2083">
            <v>0</v>
          </cell>
          <cell r="AU2083">
            <v>0</v>
          </cell>
          <cell r="AV2083" t="b">
            <v>0</v>
          </cell>
          <cell r="AW2083" t="b">
            <v>1</v>
          </cell>
          <cell r="AX2083" t="b">
            <v>1</v>
          </cell>
          <cell r="AY2083" t="b">
            <v>0</v>
          </cell>
          <cell r="AZ2083">
            <v>1</v>
          </cell>
          <cell r="BA2083" t="b">
            <v>1</v>
          </cell>
          <cell r="BB2083" t="b">
            <v>1</v>
          </cell>
          <cell r="BC2083">
            <v>1</v>
          </cell>
        </row>
        <row r="2084">
          <cell r="A2084" t="str">
            <v>2</v>
          </cell>
          <cell r="B2084" t="str">
            <v>2011/03/18</v>
          </cell>
          <cell r="C2084" t="str">
            <v>2011/03/25</v>
          </cell>
          <cell r="D2084">
            <v>0</v>
          </cell>
          <cell r="E2084">
            <v>2318898</v>
          </cell>
          <cell r="F2084" t="str">
            <v>F</v>
          </cell>
          <cell r="G2084" t="str">
            <v>T</v>
          </cell>
          <cell r="H2084" t="str">
            <v>1999/03/16</v>
          </cell>
          <cell r="I2084" t="str">
            <v>Psych Hospital</v>
          </cell>
          <cell r="J2084" t="str">
            <v>Broughton</v>
          </cell>
          <cell r="K2084" t="str">
            <v>951696123L</v>
          </cell>
          <cell r="L2084" t="str">
            <v>378237834</v>
          </cell>
          <cell r="M2084" t="str">
            <v>1106112</v>
          </cell>
          <cell r="N2084" t="str">
            <v>West</v>
          </cell>
          <cell r="O2084" t="str">
            <v>112</v>
          </cell>
          <cell r="P2084" t="str">
            <v>Piedmont</v>
          </cell>
          <cell r="Q2084" t="str">
            <v>Direct with Approval</v>
          </cell>
          <cell r="R2084" t="str">
            <v>Other outpatient and residential non state facilit</v>
          </cell>
          <cell r="S2084" t="str">
            <v>Residental facility excluding nursing homes(halfwa</v>
          </cell>
          <cell r="T2084" t="str">
            <v>MH</v>
          </cell>
          <cell r="U2084" t="str">
            <v>Cabarrus</v>
          </cell>
          <cell r="V2084" t="str">
            <v>Cabarrus</v>
          </cell>
          <cell r="W2084" t="str">
            <v>Mecklenburg</v>
          </cell>
          <cell r="X2084" t="str">
            <v>Mecklenburg</v>
          </cell>
          <cell r="Y2084" t="str">
            <v>Mecklenburg</v>
          </cell>
          <cell r="Z2084" t="str">
            <v>131210000224841</v>
          </cell>
          <cell r="AA2084" t="str">
            <v>BLUE CROSS OF NC</v>
          </cell>
          <cell r="AB2084" t="str">
            <v>BLUE CROSS</v>
          </cell>
          <cell r="AC2084" t="str">
            <v>PBH CARDINAL</v>
          </cell>
          <cell r="AD2084" t="str">
            <v>MEDICAID</v>
          </cell>
          <cell r="AE2084" t="str">
            <v>SELF PAY</v>
          </cell>
          <cell r="AF2084" t="str">
            <v>SELF PAY</v>
          </cell>
          <cell r="AK2084" t="str">
            <v>Medicaid</v>
          </cell>
          <cell r="AL2084">
            <v>12.383561643835616</v>
          </cell>
          <cell r="AM2084">
            <v>992</v>
          </cell>
          <cell r="AN2084">
            <v>0</v>
          </cell>
          <cell r="AO2084">
            <v>0</v>
          </cell>
          <cell r="AP2084" t="str">
            <v>.</v>
          </cell>
          <cell r="AQ2084" t="str">
            <v>.</v>
          </cell>
          <cell r="AR2084" t="str">
            <v>Not Seen</v>
          </cell>
          <cell r="AS2084">
            <v>0</v>
          </cell>
          <cell r="AT2084">
            <v>0</v>
          </cell>
          <cell r="AU2084">
            <v>1</v>
          </cell>
          <cell r="AV2084" t="b">
            <v>1</v>
          </cell>
          <cell r="AW2084" t="b">
            <v>1</v>
          </cell>
          <cell r="AX2084" t="b">
            <v>1</v>
          </cell>
          <cell r="AY2084" t="b">
            <v>0</v>
          </cell>
          <cell r="AZ2084">
            <v>0</v>
          </cell>
          <cell r="BA2084" t="b">
            <v>1</v>
          </cell>
          <cell r="BB2084" t="b">
            <v>1</v>
          </cell>
          <cell r="BC2084">
            <v>1</v>
          </cell>
        </row>
        <row r="2085">
          <cell r="A2085" t="str">
            <v>1</v>
          </cell>
          <cell r="B2085" t="str">
            <v>2011/03/18</v>
          </cell>
          <cell r="C2085" t="str">
            <v>2011/03/30</v>
          </cell>
          <cell r="D2085">
            <v>0</v>
          </cell>
          <cell r="E2085">
            <v>2318899</v>
          </cell>
          <cell r="F2085" t="str">
            <v>M</v>
          </cell>
          <cell r="G2085" t="str">
            <v>T</v>
          </cell>
          <cell r="H2085" t="str">
            <v>1941/12/22</v>
          </cell>
          <cell r="I2085" t="str">
            <v>Psych Hospital</v>
          </cell>
          <cell r="J2085" t="str">
            <v>Cherry</v>
          </cell>
          <cell r="K2085" t="str">
            <v>951841381T</v>
          </cell>
          <cell r="M2085" t="str">
            <v>1106115</v>
          </cell>
          <cell r="N2085" t="str">
            <v>OOS</v>
          </cell>
          <cell r="O2085" t="str">
            <v>OOS</v>
          </cell>
          <cell r="Q2085" t="str">
            <v>Direct with Approval</v>
          </cell>
          <cell r="R2085" t="str">
            <v>Other</v>
          </cell>
          <cell r="S2085" t="str">
            <v>Private residence</v>
          </cell>
          <cell r="T2085" t="str">
            <v>MH</v>
          </cell>
          <cell r="U2085" t="str">
            <v>Out of State</v>
          </cell>
          <cell r="V2085" t="str">
            <v>Out of State</v>
          </cell>
          <cell r="W2085" t="str">
            <v>Out of State</v>
          </cell>
          <cell r="Y2085" t="str">
            <v>Out of State</v>
          </cell>
          <cell r="AA2085" t="str">
            <v>HUMANA GOLD CHOICE</v>
          </cell>
          <cell r="AB2085" t="str">
            <v>HMO</v>
          </cell>
          <cell r="AC2085" t="str">
            <v>SELF PAY</v>
          </cell>
          <cell r="AD2085" t="str">
            <v>SELF PAY</v>
          </cell>
          <cell r="AK2085" t="str">
            <v>Private</v>
          </cell>
          <cell r="AL2085">
            <v>69.652054794520552</v>
          </cell>
          <cell r="AM2085">
            <v>756</v>
          </cell>
          <cell r="AN2085">
            <v>0</v>
          </cell>
          <cell r="AO2085">
            <v>0</v>
          </cell>
          <cell r="AP2085" t="str">
            <v>.</v>
          </cell>
          <cell r="AQ2085" t="str">
            <v>.</v>
          </cell>
          <cell r="AR2085" t="str">
            <v>Not Seen</v>
          </cell>
          <cell r="AS2085">
            <v>0</v>
          </cell>
          <cell r="AT2085">
            <v>0</v>
          </cell>
          <cell r="AU2085">
            <v>1</v>
          </cell>
          <cell r="AV2085" t="b">
            <v>1</v>
          </cell>
          <cell r="AW2085" t="b">
            <v>1</v>
          </cell>
          <cell r="AX2085" t="b">
            <v>1</v>
          </cell>
          <cell r="AY2085" t="b">
            <v>0</v>
          </cell>
          <cell r="AZ2085">
            <v>0</v>
          </cell>
          <cell r="BA2085" t="b">
            <v>1</v>
          </cell>
          <cell r="BB2085" t="b">
            <v>1</v>
          </cell>
          <cell r="BC2085">
            <v>1</v>
          </cell>
        </row>
        <row r="2086">
          <cell r="A2086" t="str">
            <v>8</v>
          </cell>
          <cell r="B2086" t="str">
            <v>2011/03/18</v>
          </cell>
          <cell r="C2086" t="str">
            <v>2011/03/29</v>
          </cell>
          <cell r="D2086">
            <v>0</v>
          </cell>
          <cell r="E2086">
            <v>764604</v>
          </cell>
          <cell r="F2086" t="str">
            <v>M</v>
          </cell>
          <cell r="G2086" t="str">
            <v>T</v>
          </cell>
          <cell r="H2086" t="str">
            <v>1964/09/21</v>
          </cell>
          <cell r="I2086" t="str">
            <v>ADATC</v>
          </cell>
          <cell r="J2086" t="str">
            <v>R. J. Blackley ADATC</v>
          </cell>
          <cell r="K2086" t="str">
            <v>946958243S</v>
          </cell>
          <cell r="M2086" t="str">
            <v>1106122</v>
          </cell>
          <cell r="N2086" t="str">
            <v>C</v>
          </cell>
          <cell r="O2086" t="str">
            <v>207</v>
          </cell>
          <cell r="P2086" t="str">
            <v>Durham</v>
          </cell>
          <cell r="Q2086" t="str">
            <v>72 hours request for Discharge ADATC only</v>
          </cell>
          <cell r="R2086" t="str">
            <v>Other outpatient and residential non state facilit</v>
          </cell>
          <cell r="S2086" t="str">
            <v>Private residence</v>
          </cell>
          <cell r="T2086" t="str">
            <v>SA</v>
          </cell>
          <cell r="U2086" t="str">
            <v>Durham</v>
          </cell>
          <cell r="V2086" t="str">
            <v>Durham</v>
          </cell>
          <cell r="W2086" t="str">
            <v>Durham</v>
          </cell>
          <cell r="X2086" t="str">
            <v>Durham</v>
          </cell>
          <cell r="Y2086" t="str">
            <v>Durham Center</v>
          </cell>
          <cell r="AA2086" t="str">
            <v>SELF PAY</v>
          </cell>
          <cell r="AB2086" t="str">
            <v>SELF PAY</v>
          </cell>
          <cell r="AC2086" t="str">
            <v>MEDICARE PART A</v>
          </cell>
          <cell r="AD2086" t="str">
            <v>MEDICARE</v>
          </cell>
          <cell r="AE2086" t="str">
            <v>MEDICARE PART B</v>
          </cell>
          <cell r="AF2086" t="str">
            <v>MEDICARE</v>
          </cell>
          <cell r="AK2086" t="str">
            <v>Medicare</v>
          </cell>
          <cell r="AL2086">
            <v>46.887671232876713</v>
          </cell>
          <cell r="AM2086">
            <v>1063</v>
          </cell>
          <cell r="AN2086">
            <v>0</v>
          </cell>
          <cell r="AO2086">
            <v>0</v>
          </cell>
          <cell r="AP2086" t="str">
            <v>.</v>
          </cell>
          <cell r="AQ2086" t="str">
            <v>.</v>
          </cell>
          <cell r="AR2086" t="str">
            <v>Not Seen</v>
          </cell>
          <cell r="AS2086">
            <v>0</v>
          </cell>
          <cell r="AT2086">
            <v>0</v>
          </cell>
          <cell r="AU2086">
            <v>0</v>
          </cell>
          <cell r="AV2086" t="b">
            <v>0</v>
          </cell>
          <cell r="AW2086" t="b">
            <v>1</v>
          </cell>
          <cell r="AX2086" t="b">
            <v>1</v>
          </cell>
          <cell r="AY2086" t="b">
            <v>0</v>
          </cell>
          <cell r="AZ2086">
            <v>0</v>
          </cell>
          <cell r="BA2086" t="b">
            <v>0</v>
          </cell>
          <cell r="BB2086" t="b">
            <v>1</v>
          </cell>
          <cell r="BC2086">
            <v>1</v>
          </cell>
        </row>
        <row r="2087">
          <cell r="A2087" t="str">
            <v>2</v>
          </cell>
          <cell r="B2087" t="str">
            <v>2011/03/20</v>
          </cell>
          <cell r="C2087" t="str">
            <v>2011/03/22</v>
          </cell>
          <cell r="D2087">
            <v>0</v>
          </cell>
          <cell r="E2087">
            <v>1860695</v>
          </cell>
          <cell r="F2087" t="str">
            <v>F</v>
          </cell>
          <cell r="G2087" t="str">
            <v>T</v>
          </cell>
          <cell r="H2087" t="str">
            <v>1988/02/08</v>
          </cell>
          <cell r="I2087" t="str">
            <v>Psych Hospital</v>
          </cell>
          <cell r="J2087" t="str">
            <v>Broughton</v>
          </cell>
          <cell r="K2087" t="str">
            <v>948747649L</v>
          </cell>
          <cell r="M2087" t="str">
            <v>1106126</v>
          </cell>
          <cell r="N2087" t="str">
            <v>West</v>
          </cell>
          <cell r="O2087" t="str">
            <v>110</v>
          </cell>
          <cell r="P2087" t="str">
            <v>Mecklenburg</v>
          </cell>
          <cell r="Q2087" t="str">
            <v>Direct with Approval</v>
          </cell>
          <cell r="R2087" t="str">
            <v>Other outpatient and residential non state facilit</v>
          </cell>
          <cell r="S2087" t="str">
            <v>Private residence</v>
          </cell>
          <cell r="T2087" t="str">
            <v>MH</v>
          </cell>
          <cell r="U2087" t="str">
            <v>Mecklenburg</v>
          </cell>
          <cell r="V2087" t="str">
            <v>Mecklenburg</v>
          </cell>
          <cell r="W2087" t="str">
            <v>Mecklenburg</v>
          </cell>
          <cell r="X2087" t="str">
            <v>Mecklenburg</v>
          </cell>
          <cell r="Y2087" t="str">
            <v>Mecklenburg</v>
          </cell>
          <cell r="AA2087" t="str">
            <v>SELF PAY</v>
          </cell>
          <cell r="AB2087" t="str">
            <v>SELF PAY</v>
          </cell>
          <cell r="AK2087" t="str">
            <v>Self</v>
          </cell>
          <cell r="AL2087">
            <v>23.490410958904111</v>
          </cell>
          <cell r="AM2087">
            <v>879</v>
          </cell>
          <cell r="AN2087">
            <v>1</v>
          </cell>
          <cell r="AO2087">
            <v>1</v>
          </cell>
          <cell r="AP2087">
            <v>20110323</v>
          </cell>
          <cell r="AQ2087">
            <v>1</v>
          </cell>
          <cell r="AR2087" t="str">
            <v>0-7 Days</v>
          </cell>
          <cell r="AS2087">
            <v>0</v>
          </cell>
          <cell r="AT2087">
            <v>0</v>
          </cell>
          <cell r="AU2087">
            <v>1</v>
          </cell>
          <cell r="AV2087" t="b">
            <v>1</v>
          </cell>
          <cell r="AW2087" t="b">
            <v>1</v>
          </cell>
          <cell r="AX2087" t="b">
            <v>1</v>
          </cell>
          <cell r="AY2087" t="b">
            <v>0</v>
          </cell>
          <cell r="AZ2087">
            <v>0</v>
          </cell>
          <cell r="BA2087" t="b">
            <v>1</v>
          </cell>
          <cell r="BB2087" t="b">
            <v>1</v>
          </cell>
          <cell r="BC2087">
            <v>1</v>
          </cell>
        </row>
        <row r="2088">
          <cell r="A2088" t="str">
            <v>2</v>
          </cell>
          <cell r="B2088" t="str">
            <v>2011/03/20</v>
          </cell>
          <cell r="C2088" t="str">
            <v>2011/03/22</v>
          </cell>
          <cell r="D2088">
            <v>0</v>
          </cell>
          <cell r="E2088">
            <v>2317016</v>
          </cell>
          <cell r="F2088" t="str">
            <v>F</v>
          </cell>
          <cell r="G2088" t="str">
            <v>T</v>
          </cell>
          <cell r="H2088" t="str">
            <v>1985/08/21</v>
          </cell>
          <cell r="I2088" t="str">
            <v>Psych Hospital</v>
          </cell>
          <cell r="J2088" t="str">
            <v>Broughton</v>
          </cell>
          <cell r="K2088" t="str">
            <v>901338426T</v>
          </cell>
          <cell r="M2088" t="str">
            <v>1106127</v>
          </cell>
          <cell r="N2088" t="str">
            <v>West</v>
          </cell>
          <cell r="O2088" t="str">
            <v>110</v>
          </cell>
          <cell r="P2088" t="str">
            <v>Mecklenburg</v>
          </cell>
          <cell r="Q2088" t="str">
            <v>Direct with Approval</v>
          </cell>
          <cell r="R2088" t="str">
            <v>Other outpatient and residential non state facilit</v>
          </cell>
          <cell r="S2088" t="str">
            <v>Private residence</v>
          </cell>
          <cell r="T2088" t="str">
            <v>MH</v>
          </cell>
          <cell r="U2088" t="str">
            <v>Mecklenburg</v>
          </cell>
          <cell r="V2088" t="str">
            <v>Mecklenburg</v>
          </cell>
          <cell r="W2088" t="str">
            <v>Mecklenburg</v>
          </cell>
          <cell r="X2088" t="str">
            <v>Mecklenburg</v>
          </cell>
          <cell r="Y2088" t="str">
            <v>Mecklenburg</v>
          </cell>
          <cell r="AA2088" t="str">
            <v>SELF PAY</v>
          </cell>
          <cell r="AB2088" t="str">
            <v>SELF PAY</v>
          </cell>
          <cell r="AK2088" t="str">
            <v>Self</v>
          </cell>
          <cell r="AL2088">
            <v>25.958904109589042</v>
          </cell>
          <cell r="AM2088">
            <v>988</v>
          </cell>
          <cell r="AN2088">
            <v>1</v>
          </cell>
          <cell r="AO2088">
            <v>1</v>
          </cell>
          <cell r="AP2088">
            <v>20110323</v>
          </cell>
          <cell r="AQ2088">
            <v>1</v>
          </cell>
          <cell r="AR2088" t="str">
            <v>0-7 Days</v>
          </cell>
          <cell r="AS2088">
            <v>0</v>
          </cell>
          <cell r="AT2088">
            <v>0</v>
          </cell>
          <cell r="AU2088">
            <v>1</v>
          </cell>
          <cell r="AV2088" t="b">
            <v>1</v>
          </cell>
          <cell r="AW2088" t="b">
            <v>1</v>
          </cell>
          <cell r="AX2088" t="b">
            <v>1</v>
          </cell>
          <cell r="AY2088" t="b">
            <v>0</v>
          </cell>
          <cell r="AZ2088">
            <v>0</v>
          </cell>
          <cell r="BA2088" t="b">
            <v>1</v>
          </cell>
          <cell r="BB2088" t="b">
            <v>1</v>
          </cell>
          <cell r="BC2088">
            <v>1</v>
          </cell>
        </row>
        <row r="2089">
          <cell r="A2089" t="str">
            <v>2</v>
          </cell>
          <cell r="B2089" t="str">
            <v>2011/03/21</v>
          </cell>
          <cell r="C2089" t="str">
            <v>2011/03/25</v>
          </cell>
          <cell r="D2089">
            <v>0</v>
          </cell>
          <cell r="E2089">
            <v>1988306</v>
          </cell>
          <cell r="F2089" t="str">
            <v>F</v>
          </cell>
          <cell r="G2089" t="str">
            <v>T</v>
          </cell>
          <cell r="H2089" t="str">
            <v>1950/01/20</v>
          </cell>
          <cell r="I2089" t="str">
            <v>Psych Hospital</v>
          </cell>
          <cell r="J2089" t="str">
            <v>Broughton</v>
          </cell>
          <cell r="K2089" t="str">
            <v>900725371T</v>
          </cell>
          <cell r="L2089" t="str">
            <v>900725371T</v>
          </cell>
          <cell r="M2089" t="str">
            <v>1106130</v>
          </cell>
          <cell r="N2089" t="str">
            <v>West</v>
          </cell>
          <cell r="O2089" t="str">
            <v>201</v>
          </cell>
          <cell r="P2089" t="str">
            <v>Crossroads</v>
          </cell>
          <cell r="Q2089" t="str">
            <v>Direct with Approval</v>
          </cell>
          <cell r="R2089" t="str">
            <v>Other outpatient and residential non state facilit</v>
          </cell>
          <cell r="S2089" t="str">
            <v>Private residence</v>
          </cell>
          <cell r="T2089" t="str">
            <v>MH</v>
          </cell>
          <cell r="U2089" t="str">
            <v>Iredell</v>
          </cell>
          <cell r="V2089" t="str">
            <v>Iredell</v>
          </cell>
          <cell r="W2089" t="str">
            <v>Iredell</v>
          </cell>
          <cell r="X2089" t="str">
            <v>Crossroads</v>
          </cell>
          <cell r="Y2089" t="str">
            <v>Crossroads</v>
          </cell>
          <cell r="AA2089" t="str">
            <v>SELF PAY</v>
          </cell>
          <cell r="AB2089" t="str">
            <v>SELF PAY</v>
          </cell>
          <cell r="AC2089" t="str">
            <v>MEDICAID(NC)</v>
          </cell>
          <cell r="AD2089" t="str">
            <v>MEDICAID</v>
          </cell>
          <cell r="AK2089" t="str">
            <v>Medicaid</v>
          </cell>
          <cell r="AL2089">
            <v>61.56712328767123</v>
          </cell>
          <cell r="AM2089">
            <v>892</v>
          </cell>
          <cell r="AN2089">
            <v>0</v>
          </cell>
          <cell r="AO2089">
            <v>0</v>
          </cell>
          <cell r="AP2089" t="str">
            <v>.</v>
          </cell>
          <cell r="AQ2089" t="str">
            <v>.</v>
          </cell>
          <cell r="AR2089" t="str">
            <v>Not Seen</v>
          </cell>
          <cell r="AS2089">
            <v>0</v>
          </cell>
          <cell r="AT2089">
            <v>0</v>
          </cell>
          <cell r="AU2089">
            <v>1</v>
          </cell>
          <cell r="AV2089" t="b">
            <v>1</v>
          </cell>
          <cell r="AW2089" t="b">
            <v>1</v>
          </cell>
          <cell r="AX2089" t="b">
            <v>1</v>
          </cell>
          <cell r="AY2089" t="b">
            <v>0</v>
          </cell>
          <cell r="AZ2089">
            <v>0</v>
          </cell>
          <cell r="BA2089" t="b">
            <v>1</v>
          </cell>
          <cell r="BB2089" t="b">
            <v>1</v>
          </cell>
          <cell r="BC2089">
            <v>1</v>
          </cell>
        </row>
        <row r="2090">
          <cell r="A2090" t="str">
            <v>Q</v>
          </cell>
          <cell r="B2090" t="str">
            <v>2011/03/25</v>
          </cell>
          <cell r="C2090" t="str">
            <v>2011/03/27</v>
          </cell>
          <cell r="D2090">
            <v>0</v>
          </cell>
          <cell r="E2090">
            <v>2016909</v>
          </cell>
          <cell r="F2090" t="str">
            <v>M</v>
          </cell>
          <cell r="G2090" t="str">
            <v>T</v>
          </cell>
          <cell r="H2090" t="str">
            <v>1974/09/10</v>
          </cell>
          <cell r="I2090" t="str">
            <v>ADATC</v>
          </cell>
          <cell r="J2090" t="str">
            <v>W.B. Jones ADATC</v>
          </cell>
          <cell r="K2090" t="str">
            <v>949847541P</v>
          </cell>
          <cell r="M2090" t="str">
            <v>1106133</v>
          </cell>
          <cell r="N2090" t="str">
            <v>East</v>
          </cell>
          <cell r="O2090" t="str">
            <v>401</v>
          </cell>
          <cell r="P2090" t="str">
            <v>Southeastern Center</v>
          </cell>
          <cell r="Q2090" t="str">
            <v>Therapeutic discharge  (patient is non-compliant with program guidelines - without physical or verbal altercation)</v>
          </cell>
          <cell r="R2090" t="str">
            <v>Other outpatient and residential non state facilit</v>
          </cell>
          <cell r="S2090" t="str">
            <v>Private residence</v>
          </cell>
          <cell r="T2090" t="str">
            <v>SA</v>
          </cell>
          <cell r="U2090" t="str">
            <v>Brunswick</v>
          </cell>
          <cell r="V2090" t="str">
            <v>Brunswick</v>
          </cell>
          <cell r="W2090" t="str">
            <v>Pitt</v>
          </cell>
          <cell r="X2090" t="str">
            <v>ECBH</v>
          </cell>
          <cell r="Y2090" t="str">
            <v>East Carolina Behavioral Health</v>
          </cell>
          <cell r="AA2090" t="str">
            <v>SELF PAY</v>
          </cell>
          <cell r="AB2090" t="str">
            <v>SELF PAY</v>
          </cell>
          <cell r="AK2090" t="str">
            <v>Self</v>
          </cell>
          <cell r="AL2090">
            <v>36.912328767123284</v>
          </cell>
          <cell r="AM2090">
            <v>1917</v>
          </cell>
          <cell r="AN2090">
            <v>0</v>
          </cell>
          <cell r="AO2090">
            <v>0</v>
          </cell>
          <cell r="AP2090" t="str">
            <v>.</v>
          </cell>
          <cell r="AQ2090" t="str">
            <v>.</v>
          </cell>
          <cell r="AR2090" t="str">
            <v>Not Seen</v>
          </cell>
          <cell r="AS2090">
            <v>0</v>
          </cell>
          <cell r="AT2090">
            <v>0</v>
          </cell>
          <cell r="AU2090">
            <v>0</v>
          </cell>
          <cell r="AV2090" t="b">
            <v>0</v>
          </cell>
          <cell r="AW2090" t="b">
            <v>1</v>
          </cell>
          <cell r="AX2090" t="b">
            <v>1</v>
          </cell>
          <cell r="AY2090" t="b">
            <v>0</v>
          </cell>
          <cell r="AZ2090">
            <v>0</v>
          </cell>
          <cell r="BA2090" t="b">
            <v>0</v>
          </cell>
          <cell r="BB2090" t="b">
            <v>1</v>
          </cell>
          <cell r="BC2090">
            <v>1</v>
          </cell>
        </row>
        <row r="2091">
          <cell r="A2091" t="str">
            <v>8</v>
          </cell>
          <cell r="B2091" t="str">
            <v>2011/03/21</v>
          </cell>
          <cell r="C2091" t="str">
            <v>2011/03/31</v>
          </cell>
          <cell r="D2091">
            <v>0</v>
          </cell>
          <cell r="E2091">
            <v>2318910</v>
          </cell>
          <cell r="F2091" t="str">
            <v>M</v>
          </cell>
          <cell r="G2091" t="str">
            <v>T</v>
          </cell>
          <cell r="H2091" t="str">
            <v>1981/12/12</v>
          </cell>
          <cell r="I2091" t="str">
            <v>ADATC</v>
          </cell>
          <cell r="J2091" t="str">
            <v>R. J. Blackley ADATC</v>
          </cell>
          <cell r="K2091" t="str">
            <v>947673759K</v>
          </cell>
          <cell r="M2091" t="str">
            <v>1106137</v>
          </cell>
          <cell r="N2091" t="str">
            <v>C</v>
          </cell>
          <cell r="O2091" t="str">
            <v>206</v>
          </cell>
          <cell r="P2091" t="str">
            <v>O-P-C</v>
          </cell>
          <cell r="Q2091" t="str">
            <v>72 hours request for Discharge ADATC only</v>
          </cell>
          <cell r="R2091" t="str">
            <v>Other outpatient and residential non state facilit</v>
          </cell>
          <cell r="S2091" t="str">
            <v>Residental facility excluding nursing homes(halfwa</v>
          </cell>
          <cell r="T2091" t="str">
            <v>SA</v>
          </cell>
          <cell r="U2091" t="str">
            <v>Orange</v>
          </cell>
          <cell r="V2091" t="str">
            <v>Orange</v>
          </cell>
          <cell r="W2091" t="str">
            <v>Orange</v>
          </cell>
          <cell r="X2091" t="str">
            <v>Sandhills</v>
          </cell>
          <cell r="Y2091" t="str">
            <v>Sandhills Center</v>
          </cell>
          <cell r="AA2091" t="str">
            <v>SELF PAY</v>
          </cell>
          <cell r="AB2091" t="str">
            <v>SELF PAY</v>
          </cell>
          <cell r="AK2091" t="str">
            <v>Self</v>
          </cell>
          <cell r="AL2091">
            <v>29.652054794520549</v>
          </cell>
          <cell r="AM2091">
            <v>1309</v>
          </cell>
          <cell r="AN2091">
            <v>0</v>
          </cell>
          <cell r="AO2091">
            <v>0</v>
          </cell>
          <cell r="AP2091" t="str">
            <v>.</v>
          </cell>
          <cell r="AQ2091" t="str">
            <v>.</v>
          </cell>
          <cell r="AR2091" t="str">
            <v>Not Seen</v>
          </cell>
          <cell r="AS2091">
            <v>0</v>
          </cell>
          <cell r="AT2091">
            <v>0</v>
          </cell>
          <cell r="AU2091">
            <v>0</v>
          </cell>
          <cell r="AV2091" t="b">
            <v>0</v>
          </cell>
          <cell r="AW2091" t="b">
            <v>1</v>
          </cell>
          <cell r="AX2091" t="b">
            <v>1</v>
          </cell>
          <cell r="AY2091" t="b">
            <v>0</v>
          </cell>
          <cell r="AZ2091">
            <v>0</v>
          </cell>
          <cell r="BA2091" t="b">
            <v>0</v>
          </cell>
          <cell r="BB2091" t="b">
            <v>1</v>
          </cell>
          <cell r="BC2091">
            <v>1</v>
          </cell>
        </row>
        <row r="2092">
          <cell r="A2092" t="str">
            <v>8</v>
          </cell>
          <cell r="B2092" t="str">
            <v>2011/03/21</v>
          </cell>
          <cell r="C2092" t="str">
            <v>2011/03/30</v>
          </cell>
          <cell r="D2092">
            <v>0</v>
          </cell>
          <cell r="E2092">
            <v>2307575</v>
          </cell>
          <cell r="F2092" t="str">
            <v>M</v>
          </cell>
          <cell r="G2092" t="str">
            <v>T</v>
          </cell>
          <cell r="H2092" t="str">
            <v>1951/09/24</v>
          </cell>
          <cell r="I2092" t="str">
            <v>ADATC</v>
          </cell>
          <cell r="J2092" t="str">
            <v>R. J. Blackley ADATC</v>
          </cell>
          <cell r="K2092" t="str">
            <v>950743005T</v>
          </cell>
          <cell r="L2092" t="str">
            <v>501-60-4352</v>
          </cell>
          <cell r="M2092" t="str">
            <v>1106148</v>
          </cell>
          <cell r="N2092" t="str">
            <v>C</v>
          </cell>
          <cell r="O2092" t="str">
            <v>308</v>
          </cell>
          <cell r="P2092" t="str">
            <v>Wake</v>
          </cell>
          <cell r="R2092" t="str">
            <v>Other outpatient and residential non state facilit</v>
          </cell>
          <cell r="S2092" t="str">
            <v>Private residence</v>
          </cell>
          <cell r="T2092" t="str">
            <v>SA</v>
          </cell>
          <cell r="U2092" t="str">
            <v>Wake</v>
          </cell>
          <cell r="V2092" t="str">
            <v>Wake</v>
          </cell>
          <cell r="W2092" t="str">
            <v>Wake</v>
          </cell>
          <cell r="X2092" t="str">
            <v>Wake</v>
          </cell>
          <cell r="Y2092" t="str">
            <v>Wake</v>
          </cell>
          <cell r="AA2092" t="str">
            <v>SELF PAY</v>
          </cell>
          <cell r="AB2092" t="str">
            <v>SELF PAY</v>
          </cell>
          <cell r="AK2092" t="str">
            <v>Self</v>
          </cell>
          <cell r="AL2092">
            <v>59.890410958904113</v>
          </cell>
          <cell r="AM2092">
            <v>1280</v>
          </cell>
          <cell r="AN2092">
            <v>0</v>
          </cell>
          <cell r="AO2092">
            <v>0</v>
          </cell>
          <cell r="AP2092" t="str">
            <v>.</v>
          </cell>
          <cell r="AQ2092" t="str">
            <v>.</v>
          </cell>
          <cell r="AR2092" t="str">
            <v>Not Seen</v>
          </cell>
          <cell r="AS2092">
            <v>0</v>
          </cell>
          <cell r="AT2092">
            <v>0</v>
          </cell>
          <cell r="AU2092">
            <v>0</v>
          </cell>
          <cell r="AV2092" t="b">
            <v>0</v>
          </cell>
          <cell r="AW2092" t="b">
            <v>1</v>
          </cell>
          <cell r="AX2092" t="b">
            <v>1</v>
          </cell>
          <cell r="AY2092" t="b">
            <v>0</v>
          </cell>
          <cell r="AZ2092">
            <v>0</v>
          </cell>
          <cell r="BA2092" t="b">
            <v>0</v>
          </cell>
          <cell r="BB2092" t="b">
            <v>1</v>
          </cell>
          <cell r="BC2092">
            <v>1</v>
          </cell>
        </row>
        <row r="2093">
          <cell r="A2093" t="str">
            <v>1</v>
          </cell>
          <cell r="B2093" t="str">
            <v>2011/03/22</v>
          </cell>
          <cell r="C2093" t="str">
            <v>2011/03/23</v>
          </cell>
          <cell r="D2093">
            <v>0</v>
          </cell>
          <cell r="E2093">
            <v>2318913</v>
          </cell>
          <cell r="F2093" t="str">
            <v>F</v>
          </cell>
          <cell r="G2093" t="str">
            <v>T</v>
          </cell>
          <cell r="H2093" t="str">
            <v>1957/11/29</v>
          </cell>
          <cell r="I2093" t="str">
            <v>Psych Hospital</v>
          </cell>
          <cell r="J2093" t="str">
            <v>Cherry</v>
          </cell>
          <cell r="K2093" t="str">
            <v>951846312N</v>
          </cell>
          <cell r="M2093" t="str">
            <v>1106153</v>
          </cell>
          <cell r="N2093" t="str">
            <v>East</v>
          </cell>
          <cell r="O2093" t="str">
            <v>401</v>
          </cell>
          <cell r="P2093" t="str">
            <v>Southeastern Center</v>
          </cell>
          <cell r="Q2093" t="str">
            <v>Direct to Outpatient Commitment</v>
          </cell>
          <cell r="R2093" t="str">
            <v>Other outpatient and residential non state facilit</v>
          </cell>
          <cell r="S2093" t="str">
            <v>Private residence</v>
          </cell>
          <cell r="T2093" t="str">
            <v>MH</v>
          </cell>
          <cell r="U2093" t="str">
            <v>Brunswick</v>
          </cell>
          <cell r="V2093" t="str">
            <v>Brunswick</v>
          </cell>
          <cell r="W2093" t="str">
            <v>Brunswick</v>
          </cell>
          <cell r="X2093" t="str">
            <v>Southeastern Center</v>
          </cell>
          <cell r="Y2093" t="str">
            <v>Southeastern Center</v>
          </cell>
          <cell r="AA2093" t="str">
            <v>OTHER COMMERCIAL</v>
          </cell>
          <cell r="AB2093" t="str">
            <v>COMMERCIAL</v>
          </cell>
          <cell r="AC2093" t="str">
            <v>SELF PAY</v>
          </cell>
          <cell r="AD2093" t="str">
            <v>SELF PAY</v>
          </cell>
          <cell r="AK2093" t="str">
            <v>Private</v>
          </cell>
          <cell r="AL2093">
            <v>53.704109589041096</v>
          </cell>
          <cell r="AM2093">
            <v>758</v>
          </cell>
          <cell r="AN2093">
            <v>0</v>
          </cell>
          <cell r="AO2093">
            <v>0</v>
          </cell>
          <cell r="AP2093" t="str">
            <v>.</v>
          </cell>
          <cell r="AQ2093" t="str">
            <v>.</v>
          </cell>
          <cell r="AR2093" t="str">
            <v>Not Seen</v>
          </cell>
          <cell r="AS2093">
            <v>0</v>
          </cell>
          <cell r="AT2093">
            <v>0</v>
          </cell>
          <cell r="AU2093">
            <v>1</v>
          </cell>
          <cell r="AV2093" t="b">
            <v>1</v>
          </cell>
          <cell r="AW2093" t="b">
            <v>1</v>
          </cell>
          <cell r="AX2093" t="b">
            <v>1</v>
          </cell>
          <cell r="AY2093" t="b">
            <v>0</v>
          </cell>
          <cell r="AZ2093">
            <v>0</v>
          </cell>
          <cell r="BA2093" t="b">
            <v>1</v>
          </cell>
          <cell r="BB2093" t="b">
            <v>1</v>
          </cell>
          <cell r="BC2093">
            <v>1</v>
          </cell>
        </row>
        <row r="2094">
          <cell r="A2094" t="str">
            <v>Q</v>
          </cell>
          <cell r="B2094" t="str">
            <v>2011/03/21</v>
          </cell>
          <cell r="C2094" t="str">
            <v>2011/03/28</v>
          </cell>
          <cell r="D2094">
            <v>0</v>
          </cell>
          <cell r="E2094">
            <v>1964321</v>
          </cell>
          <cell r="F2094" t="str">
            <v>M</v>
          </cell>
          <cell r="G2094" t="str">
            <v>T</v>
          </cell>
          <cell r="H2094" t="str">
            <v>1974/04/05</v>
          </cell>
          <cell r="I2094" t="str">
            <v>ADATC</v>
          </cell>
          <cell r="J2094" t="str">
            <v>W.B. Jones ADATC</v>
          </cell>
          <cell r="K2094" t="str">
            <v>948099641N</v>
          </cell>
          <cell r="L2094" t="str">
            <v>948099641N</v>
          </cell>
          <cell r="M2094" t="str">
            <v>1106157</v>
          </cell>
          <cell r="N2094" t="str">
            <v>East</v>
          </cell>
          <cell r="O2094" t="str">
            <v>401</v>
          </cell>
          <cell r="P2094" t="str">
            <v>Southeastern Center</v>
          </cell>
          <cell r="Q2094" t="str">
            <v>Against Medical advice Discharge(AMA)</v>
          </cell>
          <cell r="R2094" t="str">
            <v>Other outpatient and residential non state facilit</v>
          </cell>
          <cell r="S2094" t="str">
            <v>Private residence</v>
          </cell>
          <cell r="T2094" t="str">
            <v>SA</v>
          </cell>
          <cell r="U2094" t="str">
            <v>New Hanover</v>
          </cell>
          <cell r="V2094" t="str">
            <v>New Hanover</v>
          </cell>
          <cell r="W2094" t="str">
            <v>New Hanover</v>
          </cell>
          <cell r="X2094" t="str">
            <v>Southeastern Center</v>
          </cell>
          <cell r="Y2094" t="str">
            <v>Southeastern Center</v>
          </cell>
          <cell r="AA2094" t="str">
            <v>SELF PAY</v>
          </cell>
          <cell r="AB2094" t="str">
            <v>SELF PAY</v>
          </cell>
          <cell r="AC2094" t="str">
            <v>MEDICAID(NC)</v>
          </cell>
          <cell r="AD2094" t="str">
            <v>MEDICAID</v>
          </cell>
          <cell r="AK2094" t="str">
            <v>Medicaid</v>
          </cell>
          <cell r="AL2094">
            <v>37.345205479452055</v>
          </cell>
          <cell r="AM2094">
            <v>1905</v>
          </cell>
          <cell r="AN2094">
            <v>0</v>
          </cell>
          <cell r="AO2094">
            <v>0</v>
          </cell>
          <cell r="AP2094" t="str">
            <v>.</v>
          </cell>
          <cell r="AQ2094" t="str">
            <v>.</v>
          </cell>
          <cell r="AR2094" t="str">
            <v>Not Seen</v>
          </cell>
          <cell r="AS2094">
            <v>0</v>
          </cell>
          <cell r="AT2094">
            <v>0</v>
          </cell>
          <cell r="AU2094">
            <v>0</v>
          </cell>
          <cell r="AV2094" t="b">
            <v>0</v>
          </cell>
          <cell r="AW2094" t="b">
            <v>1</v>
          </cell>
          <cell r="AX2094" t="b">
            <v>1</v>
          </cell>
          <cell r="AY2094" t="b">
            <v>0</v>
          </cell>
          <cell r="AZ2094">
            <v>0</v>
          </cell>
          <cell r="BA2094" t="b">
            <v>0</v>
          </cell>
          <cell r="BB2094" t="b">
            <v>1</v>
          </cell>
          <cell r="BC2094">
            <v>1</v>
          </cell>
        </row>
        <row r="2095">
          <cell r="A2095" t="str">
            <v>Q</v>
          </cell>
          <cell r="B2095" t="str">
            <v>2011/03/21</v>
          </cell>
          <cell r="C2095" t="str">
            <v>2011/03/28</v>
          </cell>
          <cell r="D2095">
            <v>0</v>
          </cell>
          <cell r="E2095">
            <v>2318915</v>
          </cell>
          <cell r="F2095" t="str">
            <v>M</v>
          </cell>
          <cell r="G2095" t="str">
            <v>T</v>
          </cell>
          <cell r="H2095" t="str">
            <v>1965/05/28</v>
          </cell>
          <cell r="I2095" t="str">
            <v>ADATC</v>
          </cell>
          <cell r="J2095" t="str">
            <v>W.B. Jones ADATC</v>
          </cell>
          <cell r="K2095" t="str">
            <v>951846196L</v>
          </cell>
          <cell r="M2095" t="str">
            <v>1106158</v>
          </cell>
          <cell r="N2095" t="str">
            <v>East</v>
          </cell>
          <cell r="O2095" t="str">
            <v>401</v>
          </cell>
          <cell r="P2095" t="str">
            <v>Southeastern Center</v>
          </cell>
          <cell r="Q2095" t="str">
            <v>Program Completion ADATC only</v>
          </cell>
          <cell r="R2095" t="str">
            <v>Other outpatient and residential non state facilit</v>
          </cell>
          <cell r="S2095" t="str">
            <v>Private residence</v>
          </cell>
          <cell r="T2095" t="str">
            <v>SA</v>
          </cell>
          <cell r="U2095" t="str">
            <v>Pender</v>
          </cell>
          <cell r="V2095" t="str">
            <v>Pender</v>
          </cell>
          <cell r="W2095" t="str">
            <v>Pender</v>
          </cell>
          <cell r="X2095" t="str">
            <v>Southeastern Center</v>
          </cell>
          <cell r="Y2095" t="str">
            <v>Southeastern Center</v>
          </cell>
          <cell r="AA2095" t="str">
            <v>BLUE CROSS OF NC</v>
          </cell>
          <cell r="AB2095" t="str">
            <v>BLUE CROSS</v>
          </cell>
          <cell r="AC2095" t="str">
            <v>SELF PAY</v>
          </cell>
          <cell r="AD2095" t="str">
            <v>SELF PAY</v>
          </cell>
          <cell r="AK2095" t="str">
            <v>Private</v>
          </cell>
          <cell r="AL2095">
            <v>46.205479452054796</v>
          </cell>
          <cell r="AM2095">
            <v>2120</v>
          </cell>
          <cell r="AN2095">
            <v>1</v>
          </cell>
          <cell r="AO2095">
            <v>1</v>
          </cell>
          <cell r="AP2095">
            <v>20110404</v>
          </cell>
          <cell r="AQ2095">
            <v>7</v>
          </cell>
          <cell r="AR2095" t="str">
            <v>0-7 Days</v>
          </cell>
          <cell r="AS2095">
            <v>0</v>
          </cell>
          <cell r="AT2095">
            <v>0</v>
          </cell>
          <cell r="AU2095">
            <v>0</v>
          </cell>
          <cell r="AV2095" t="b">
            <v>0</v>
          </cell>
          <cell r="AW2095" t="b">
            <v>1</v>
          </cell>
          <cell r="AX2095" t="b">
            <v>1</v>
          </cell>
          <cell r="AY2095" t="b">
            <v>0</v>
          </cell>
          <cell r="AZ2095">
            <v>1</v>
          </cell>
          <cell r="BA2095" t="b">
            <v>1</v>
          </cell>
          <cell r="BB2095" t="b">
            <v>1</v>
          </cell>
          <cell r="BC2095">
            <v>1</v>
          </cell>
        </row>
        <row r="2096">
          <cell r="A2096" t="str">
            <v>Q</v>
          </cell>
          <cell r="B2096" t="str">
            <v>2011/03/23</v>
          </cell>
          <cell r="C2096" t="str">
            <v>2011/03/30</v>
          </cell>
          <cell r="D2096">
            <v>0</v>
          </cell>
          <cell r="E2096">
            <v>2213694</v>
          </cell>
          <cell r="F2096" t="str">
            <v>F</v>
          </cell>
          <cell r="G2096" t="str">
            <v>T</v>
          </cell>
          <cell r="H2096" t="str">
            <v>1972/12/13</v>
          </cell>
          <cell r="I2096" t="str">
            <v>ADATC</v>
          </cell>
          <cell r="J2096" t="str">
            <v>W.B. Jones ADATC</v>
          </cell>
          <cell r="K2096" t="str">
            <v>950439097S</v>
          </cell>
          <cell r="M2096" t="str">
            <v>1106164</v>
          </cell>
          <cell r="N2096" t="str">
            <v>East</v>
          </cell>
          <cell r="O2096" t="str">
            <v>305</v>
          </cell>
          <cell r="P2096" t="str">
            <v>Cumberland</v>
          </cell>
          <cell r="Q2096" t="str">
            <v>Program Completion ADATC only</v>
          </cell>
          <cell r="R2096" t="str">
            <v>Other outpatient and residential non state facilit</v>
          </cell>
          <cell r="S2096" t="str">
            <v>Private residence</v>
          </cell>
          <cell r="T2096" t="str">
            <v>SA</v>
          </cell>
          <cell r="U2096" t="str">
            <v>Cumberland</v>
          </cell>
          <cell r="V2096" t="str">
            <v>Cumberland</v>
          </cell>
          <cell r="W2096" t="str">
            <v>Cumberland</v>
          </cell>
          <cell r="X2096" t="str">
            <v>Cumberland</v>
          </cell>
          <cell r="Y2096" t="str">
            <v>Cumberland</v>
          </cell>
          <cell r="AA2096" t="str">
            <v>SELF PAY</v>
          </cell>
          <cell r="AB2096" t="str">
            <v>SELF PAY</v>
          </cell>
          <cell r="AK2096" t="str">
            <v>Self</v>
          </cell>
          <cell r="AL2096">
            <v>38.654794520547945</v>
          </cell>
          <cell r="AM2096">
            <v>1952</v>
          </cell>
          <cell r="AN2096">
            <v>1</v>
          </cell>
          <cell r="AO2096">
            <v>1</v>
          </cell>
          <cell r="AP2096">
            <v>20110401</v>
          </cell>
          <cell r="AQ2096">
            <v>2</v>
          </cell>
          <cell r="AR2096" t="str">
            <v>0-7 Days</v>
          </cell>
          <cell r="AS2096">
            <v>0</v>
          </cell>
          <cell r="AT2096">
            <v>0</v>
          </cell>
          <cell r="AU2096">
            <v>0</v>
          </cell>
          <cell r="AV2096" t="b">
            <v>0</v>
          </cell>
          <cell r="AW2096" t="b">
            <v>1</v>
          </cell>
          <cell r="AX2096" t="b">
            <v>1</v>
          </cell>
          <cell r="AY2096" t="b">
            <v>0</v>
          </cell>
          <cell r="AZ2096">
            <v>1</v>
          </cell>
          <cell r="BA2096" t="b">
            <v>1</v>
          </cell>
          <cell r="BB2096" t="b">
            <v>1</v>
          </cell>
          <cell r="BC2096">
            <v>1</v>
          </cell>
        </row>
        <row r="2097">
          <cell r="A2097" t="str">
            <v>0</v>
          </cell>
          <cell r="B2097" t="str">
            <v>2011/03/22</v>
          </cell>
          <cell r="C2097" t="str">
            <v>2011/03/28</v>
          </cell>
          <cell r="D2097">
            <v>0</v>
          </cell>
          <cell r="E2097">
            <v>2318921</v>
          </cell>
          <cell r="F2097" t="str">
            <v>F</v>
          </cell>
          <cell r="G2097" t="str">
            <v>T</v>
          </cell>
          <cell r="H2097" t="str">
            <v>1996/09/10</v>
          </cell>
          <cell r="I2097" t="str">
            <v>Psych Hospital</v>
          </cell>
          <cell r="J2097" t="str">
            <v>Central Regional Hospital</v>
          </cell>
          <cell r="L2097" t="str">
            <v>945185508O</v>
          </cell>
          <cell r="M2097" t="str">
            <v>1106169</v>
          </cell>
          <cell r="N2097" t="str">
            <v>C</v>
          </cell>
          <cell r="O2097" t="str">
            <v>206</v>
          </cell>
          <cell r="P2097" t="str">
            <v>O-P-C</v>
          </cell>
          <cell r="Q2097" t="str">
            <v>Direct with Approval</v>
          </cell>
          <cell r="R2097" t="str">
            <v>Other outpatient and residential non state facilit</v>
          </cell>
          <cell r="S2097" t="str">
            <v>Private residence</v>
          </cell>
          <cell r="T2097" t="str">
            <v>MH</v>
          </cell>
          <cell r="U2097" t="str">
            <v>Orange</v>
          </cell>
          <cell r="V2097" t="str">
            <v>Orange</v>
          </cell>
          <cell r="W2097" t="str">
            <v>Orange</v>
          </cell>
          <cell r="X2097" t="str">
            <v>Alamance-Caswell</v>
          </cell>
          <cell r="Y2097" t="str">
            <v>Alamance-Caswell</v>
          </cell>
          <cell r="AA2097" t="str">
            <v>MEDICAID(NC)</v>
          </cell>
          <cell r="AB2097" t="str">
            <v>MEDICAID</v>
          </cell>
          <cell r="AC2097" t="str">
            <v>SELF PAY</v>
          </cell>
          <cell r="AD2097" t="str">
            <v>SELF PAY</v>
          </cell>
          <cell r="AK2097" t="str">
            <v>Medicaid</v>
          </cell>
          <cell r="AL2097">
            <v>14.895890410958904</v>
          </cell>
          <cell r="AM2097">
            <v>444</v>
          </cell>
          <cell r="AN2097">
            <v>0</v>
          </cell>
          <cell r="AO2097">
            <v>0</v>
          </cell>
          <cell r="AP2097" t="str">
            <v>.</v>
          </cell>
          <cell r="AQ2097" t="str">
            <v>.</v>
          </cell>
          <cell r="AR2097" t="str">
            <v>Not Seen</v>
          </cell>
          <cell r="AS2097">
            <v>0</v>
          </cell>
          <cell r="AT2097">
            <v>0</v>
          </cell>
          <cell r="AU2097">
            <v>1</v>
          </cell>
          <cell r="AV2097" t="b">
            <v>1</v>
          </cell>
          <cell r="AW2097" t="b">
            <v>1</v>
          </cell>
          <cell r="AX2097" t="b">
            <v>1</v>
          </cell>
          <cell r="AY2097" t="b">
            <v>0</v>
          </cell>
          <cell r="AZ2097">
            <v>0</v>
          </cell>
          <cell r="BA2097" t="b">
            <v>1</v>
          </cell>
          <cell r="BB2097" t="b">
            <v>1</v>
          </cell>
          <cell r="BC2097">
            <v>1</v>
          </cell>
        </row>
        <row r="2098">
          <cell r="A2098" t="str">
            <v>0</v>
          </cell>
          <cell r="B2098" t="str">
            <v>2011/03/23</v>
          </cell>
          <cell r="C2098" t="str">
            <v>2011/03/31</v>
          </cell>
          <cell r="D2098">
            <v>0</v>
          </cell>
          <cell r="E2098">
            <v>2263524</v>
          </cell>
          <cell r="F2098" t="str">
            <v>M</v>
          </cell>
          <cell r="G2098" t="str">
            <v>T</v>
          </cell>
          <cell r="H2098" t="str">
            <v>1977/08/08</v>
          </cell>
          <cell r="I2098" t="str">
            <v>Psych Hospital</v>
          </cell>
          <cell r="J2098" t="str">
            <v>Central Regional Hospital</v>
          </cell>
          <cell r="K2098" t="str">
            <v>951584230L</v>
          </cell>
          <cell r="M2098" t="str">
            <v>1106172</v>
          </cell>
          <cell r="N2098" t="str">
            <v>C</v>
          </cell>
          <cell r="O2098" t="str">
            <v>202</v>
          </cell>
          <cell r="P2098" t="str">
            <v>CenterPoint</v>
          </cell>
          <cell r="Q2098" t="str">
            <v>Direct with Approval</v>
          </cell>
          <cell r="R2098" t="str">
            <v>Other</v>
          </cell>
          <cell r="S2098" t="str">
            <v>Homeless(street vehicle shelter for homeless)</v>
          </cell>
          <cell r="T2098" t="str">
            <v>MH</v>
          </cell>
          <cell r="U2098" t="str">
            <v>Rockingham</v>
          </cell>
          <cell r="V2098" t="str">
            <v>Rockingham</v>
          </cell>
          <cell r="W2098" t="str">
            <v>Out of State</v>
          </cell>
          <cell r="Y2098" t="str">
            <v>Out of State</v>
          </cell>
          <cell r="AA2098" t="str">
            <v>SELF PAY</v>
          </cell>
          <cell r="AB2098" t="str">
            <v>SELF PAY</v>
          </cell>
          <cell r="AK2098" t="str">
            <v>Self</v>
          </cell>
          <cell r="AL2098">
            <v>34</v>
          </cell>
          <cell r="AM2098">
            <v>324</v>
          </cell>
          <cell r="AN2098">
            <v>0</v>
          </cell>
          <cell r="AO2098">
            <v>0</v>
          </cell>
          <cell r="AP2098" t="str">
            <v>.</v>
          </cell>
          <cell r="AQ2098" t="str">
            <v>.</v>
          </cell>
          <cell r="AR2098" t="str">
            <v>Not Seen</v>
          </cell>
          <cell r="AS2098">
            <v>0</v>
          </cell>
          <cell r="AT2098">
            <v>0</v>
          </cell>
          <cell r="AU2098">
            <v>1</v>
          </cell>
          <cell r="AV2098" t="b">
            <v>1</v>
          </cell>
          <cell r="AW2098" t="b">
            <v>1</v>
          </cell>
          <cell r="AX2098" t="b">
            <v>1</v>
          </cell>
          <cell r="AY2098" t="b">
            <v>0</v>
          </cell>
          <cell r="AZ2098">
            <v>0</v>
          </cell>
          <cell r="BA2098" t="b">
            <v>1</v>
          </cell>
          <cell r="BB2098" t="b">
            <v>1</v>
          </cell>
          <cell r="BC2098">
            <v>1</v>
          </cell>
        </row>
        <row r="2099">
          <cell r="A2099" t="str">
            <v>0</v>
          </cell>
          <cell r="B2099" t="str">
            <v>2011/03/23</v>
          </cell>
          <cell r="C2099" t="str">
            <v>2011/03/24</v>
          </cell>
          <cell r="D2099">
            <v>0</v>
          </cell>
          <cell r="E2099">
            <v>2318926</v>
          </cell>
          <cell r="F2099" t="str">
            <v>M</v>
          </cell>
          <cell r="G2099" t="str">
            <v>T</v>
          </cell>
          <cell r="H2099" t="str">
            <v>1991/02/21</v>
          </cell>
          <cell r="I2099" t="str">
            <v>Psych Hospital</v>
          </cell>
          <cell r="J2099" t="str">
            <v>Central Regional Hospital</v>
          </cell>
          <cell r="K2099" t="str">
            <v>951848932R</v>
          </cell>
          <cell r="L2099" t="str">
            <v>948494703O</v>
          </cell>
          <cell r="M2099" t="str">
            <v>1106174</v>
          </cell>
          <cell r="N2099" t="str">
            <v>C</v>
          </cell>
          <cell r="O2099" t="str">
            <v>207</v>
          </cell>
          <cell r="P2099" t="str">
            <v>Durham</v>
          </cell>
          <cell r="Q2099" t="str">
            <v>Direct to Outpatient Commitment</v>
          </cell>
          <cell r="R2099" t="str">
            <v>Other outpatient and residential non state facilit</v>
          </cell>
          <cell r="S2099" t="str">
            <v>Private residence</v>
          </cell>
          <cell r="T2099" t="str">
            <v>MH</v>
          </cell>
          <cell r="U2099" t="str">
            <v>Durham</v>
          </cell>
          <cell r="V2099" t="str">
            <v>Durham</v>
          </cell>
          <cell r="W2099" t="str">
            <v>Durham</v>
          </cell>
          <cell r="X2099" t="str">
            <v>Durham</v>
          </cell>
          <cell r="Y2099" t="str">
            <v>Durham Center</v>
          </cell>
          <cell r="AA2099" t="str">
            <v>SELF PAY</v>
          </cell>
          <cell r="AB2099" t="str">
            <v>SELF PAY</v>
          </cell>
          <cell r="AC2099" t="str">
            <v>MEDICAID(NC)</v>
          </cell>
          <cell r="AD2099" t="str">
            <v>MEDICAID</v>
          </cell>
          <cell r="AK2099" t="str">
            <v>Medicaid</v>
          </cell>
          <cell r="AL2099">
            <v>20.452054794520549</v>
          </cell>
          <cell r="AM2099">
            <v>445</v>
          </cell>
          <cell r="AN2099">
            <v>1</v>
          </cell>
          <cell r="AO2099">
            <v>1</v>
          </cell>
          <cell r="AP2099">
            <v>20110324</v>
          </cell>
          <cell r="AQ2099">
            <v>0</v>
          </cell>
          <cell r="AR2099" t="str">
            <v>0-7 Days</v>
          </cell>
          <cell r="AS2099">
            <v>0</v>
          </cell>
          <cell r="AT2099">
            <v>0</v>
          </cell>
          <cell r="AU2099">
            <v>1</v>
          </cell>
          <cell r="AV2099" t="b">
            <v>1</v>
          </cell>
          <cell r="AW2099" t="b">
            <v>1</v>
          </cell>
          <cell r="AX2099" t="b">
            <v>1</v>
          </cell>
          <cell r="AY2099" t="b">
            <v>0</v>
          </cell>
          <cell r="AZ2099">
            <v>0</v>
          </cell>
          <cell r="BA2099" t="b">
            <v>1</v>
          </cell>
          <cell r="BB2099" t="b">
            <v>1</v>
          </cell>
          <cell r="BC2099">
            <v>1</v>
          </cell>
        </row>
        <row r="2100">
          <cell r="A2100" t="str">
            <v>Q</v>
          </cell>
          <cell r="B2100" t="str">
            <v>2011/03/23</v>
          </cell>
          <cell r="C2100" t="str">
            <v>2011/03/28</v>
          </cell>
          <cell r="D2100">
            <v>0</v>
          </cell>
          <cell r="E2100">
            <v>2285368</v>
          </cell>
          <cell r="F2100" t="str">
            <v>F</v>
          </cell>
          <cell r="G2100" t="str">
            <v>T</v>
          </cell>
          <cell r="H2100" t="str">
            <v>1985/09/14</v>
          </cell>
          <cell r="I2100" t="str">
            <v>ADATC</v>
          </cell>
          <cell r="J2100" t="str">
            <v>W.B. Jones ADATC</v>
          </cell>
          <cell r="K2100" t="str">
            <v>240477140K</v>
          </cell>
          <cell r="M2100" t="str">
            <v>1106180</v>
          </cell>
          <cell r="N2100" t="str">
            <v>East</v>
          </cell>
          <cell r="O2100" t="str">
            <v>401</v>
          </cell>
          <cell r="P2100" t="str">
            <v>Southeastern Center</v>
          </cell>
          <cell r="Q2100" t="str">
            <v>72 hours request for Discharge ADATC only</v>
          </cell>
          <cell r="R2100" t="str">
            <v>Other outpatient and residential non state facilit</v>
          </cell>
          <cell r="S2100" t="str">
            <v>Private residence</v>
          </cell>
          <cell r="T2100" t="str">
            <v>SA</v>
          </cell>
          <cell r="U2100" t="str">
            <v>New Hanover</v>
          </cell>
          <cell r="V2100" t="str">
            <v>New Hanover</v>
          </cell>
          <cell r="W2100" t="str">
            <v>New Hanover</v>
          </cell>
          <cell r="X2100" t="str">
            <v>Southeastern Center</v>
          </cell>
          <cell r="Y2100" t="str">
            <v>Southeastern Center</v>
          </cell>
          <cell r="AA2100" t="str">
            <v>SELF PAY</v>
          </cell>
          <cell r="AB2100" t="str">
            <v>SELF PAY</v>
          </cell>
          <cell r="AK2100" t="str">
            <v>Self</v>
          </cell>
          <cell r="AL2100">
            <v>25.893150684931506</v>
          </cell>
          <cell r="AM2100">
            <v>1974</v>
          </cell>
          <cell r="AN2100">
            <v>0</v>
          </cell>
          <cell r="AO2100">
            <v>0</v>
          </cell>
          <cell r="AP2100" t="str">
            <v>.</v>
          </cell>
          <cell r="AQ2100" t="str">
            <v>.</v>
          </cell>
          <cell r="AR2100" t="str">
            <v>Not Seen</v>
          </cell>
          <cell r="AS2100">
            <v>0</v>
          </cell>
          <cell r="AT2100">
            <v>0</v>
          </cell>
          <cell r="AU2100">
            <v>0</v>
          </cell>
          <cell r="AV2100" t="b">
            <v>0</v>
          </cell>
          <cell r="AW2100" t="b">
            <v>1</v>
          </cell>
          <cell r="AX2100" t="b">
            <v>1</v>
          </cell>
          <cell r="AY2100" t="b">
            <v>0</v>
          </cell>
          <cell r="AZ2100">
            <v>0</v>
          </cell>
          <cell r="BA2100" t="b">
            <v>0</v>
          </cell>
          <cell r="BB2100" t="b">
            <v>1</v>
          </cell>
          <cell r="BC2100">
            <v>1</v>
          </cell>
        </row>
        <row r="2101">
          <cell r="A2101" t="str">
            <v>Q</v>
          </cell>
          <cell r="B2101" t="str">
            <v>2011/03/23</v>
          </cell>
          <cell r="C2101" t="str">
            <v>2011/03/30</v>
          </cell>
          <cell r="D2101">
            <v>0</v>
          </cell>
          <cell r="E2101">
            <v>2318928</v>
          </cell>
          <cell r="F2101" t="str">
            <v>F</v>
          </cell>
          <cell r="G2101" t="str">
            <v>T</v>
          </cell>
          <cell r="H2101" t="str">
            <v>1992/02/10</v>
          </cell>
          <cell r="I2101" t="str">
            <v>ADATC</v>
          </cell>
          <cell r="J2101" t="str">
            <v>W.B. Jones ADATC</v>
          </cell>
          <cell r="K2101" t="str">
            <v>900596809P</v>
          </cell>
          <cell r="M2101" t="str">
            <v>1106181</v>
          </cell>
          <cell r="N2101" t="str">
            <v>East</v>
          </cell>
          <cell r="O2101" t="str">
            <v>407</v>
          </cell>
          <cell r="P2101" t="str">
            <v>ECBH</v>
          </cell>
          <cell r="Q2101" t="str">
            <v>Program Completion ADATC only</v>
          </cell>
          <cell r="R2101" t="str">
            <v>Other outpatient and residential non state facilit</v>
          </cell>
          <cell r="S2101" t="str">
            <v>Private residence</v>
          </cell>
          <cell r="T2101" t="str">
            <v>SA</v>
          </cell>
          <cell r="U2101" t="str">
            <v>Beaufort</v>
          </cell>
          <cell r="V2101" t="str">
            <v>Beaufort</v>
          </cell>
          <cell r="W2101" t="str">
            <v>Beaufort</v>
          </cell>
          <cell r="X2101" t="str">
            <v>ECBH</v>
          </cell>
          <cell r="Y2101" t="str">
            <v>East Carolina Behavioral Health</v>
          </cell>
          <cell r="AA2101" t="str">
            <v>SELF PAY</v>
          </cell>
          <cell r="AB2101" t="str">
            <v>SELF PAY</v>
          </cell>
          <cell r="AK2101" t="str">
            <v>Self</v>
          </cell>
          <cell r="AL2101">
            <v>19.482191780821918</v>
          </cell>
          <cell r="AM2101">
            <v>2121</v>
          </cell>
          <cell r="AN2101">
            <v>1</v>
          </cell>
          <cell r="AO2101">
            <v>1</v>
          </cell>
          <cell r="AP2101">
            <v>20110331</v>
          </cell>
          <cell r="AQ2101">
            <v>1</v>
          </cell>
          <cell r="AR2101" t="str">
            <v>0-7 Days</v>
          </cell>
          <cell r="AS2101">
            <v>0</v>
          </cell>
          <cell r="AT2101">
            <v>0</v>
          </cell>
          <cell r="AU2101">
            <v>0</v>
          </cell>
          <cell r="AV2101" t="b">
            <v>0</v>
          </cell>
          <cell r="AW2101" t="b">
            <v>1</v>
          </cell>
          <cell r="AX2101" t="b">
            <v>1</v>
          </cell>
          <cell r="AY2101" t="b">
            <v>0</v>
          </cell>
          <cell r="AZ2101">
            <v>1</v>
          </cell>
          <cell r="BA2101" t="b">
            <v>1</v>
          </cell>
          <cell r="BB2101" t="b">
            <v>1</v>
          </cell>
          <cell r="BC2101">
            <v>1</v>
          </cell>
        </row>
        <row r="2102">
          <cell r="A2102" t="str">
            <v>1</v>
          </cell>
          <cell r="B2102" t="str">
            <v>2011/03/23</v>
          </cell>
          <cell r="C2102" t="str">
            <v>2011/03/28</v>
          </cell>
          <cell r="D2102">
            <v>0</v>
          </cell>
          <cell r="E2102">
            <v>2200955</v>
          </cell>
          <cell r="F2102" t="str">
            <v>F</v>
          </cell>
          <cell r="G2102" t="str">
            <v>T</v>
          </cell>
          <cell r="H2102" t="str">
            <v>1973/10/20</v>
          </cell>
          <cell r="I2102" t="str">
            <v>Psych Hospital</v>
          </cell>
          <cell r="J2102" t="str">
            <v>Cherry</v>
          </cell>
          <cell r="K2102" t="str">
            <v>948320355O</v>
          </cell>
          <cell r="M2102" t="str">
            <v>1106190</v>
          </cell>
          <cell r="N2102" t="str">
            <v>East</v>
          </cell>
          <cell r="O2102" t="str">
            <v>307</v>
          </cell>
          <cell r="P2102" t="str">
            <v>Johnston</v>
          </cell>
          <cell r="Q2102" t="str">
            <v>Direct with Approval</v>
          </cell>
          <cell r="R2102" t="str">
            <v>Other outpatient and residential non state facilit</v>
          </cell>
          <cell r="S2102" t="str">
            <v>Private residence</v>
          </cell>
          <cell r="T2102" t="str">
            <v>MH</v>
          </cell>
          <cell r="U2102" t="str">
            <v>Johnston</v>
          </cell>
          <cell r="V2102" t="str">
            <v>Johnston</v>
          </cell>
          <cell r="W2102" t="str">
            <v>Johnston</v>
          </cell>
          <cell r="X2102" t="str">
            <v>Johnston</v>
          </cell>
          <cell r="Y2102" t="str">
            <v>Johnston</v>
          </cell>
          <cell r="AA2102" t="str">
            <v>SELF PAY</v>
          </cell>
          <cell r="AB2102" t="str">
            <v>SELF PAY</v>
          </cell>
          <cell r="AK2102" t="str">
            <v>Self</v>
          </cell>
          <cell r="AL2102">
            <v>37.802739726027397</v>
          </cell>
          <cell r="AM2102">
            <v>642</v>
          </cell>
          <cell r="AN2102">
            <v>1</v>
          </cell>
          <cell r="AO2102">
            <v>1</v>
          </cell>
          <cell r="AP2102">
            <v>20110406</v>
          </cell>
          <cell r="AQ2102">
            <v>9</v>
          </cell>
          <cell r="AR2102" t="str">
            <v>8-30 Days</v>
          </cell>
          <cell r="AS2102">
            <v>0</v>
          </cell>
          <cell r="AT2102">
            <v>0</v>
          </cell>
          <cell r="AU2102">
            <v>1</v>
          </cell>
          <cell r="AV2102" t="b">
            <v>1</v>
          </cell>
          <cell r="AW2102" t="b">
            <v>1</v>
          </cell>
          <cell r="AX2102" t="b">
            <v>1</v>
          </cell>
          <cell r="AY2102" t="b">
            <v>0</v>
          </cell>
          <cell r="AZ2102">
            <v>0</v>
          </cell>
          <cell r="BA2102" t="b">
            <v>1</v>
          </cell>
          <cell r="BB2102" t="b">
            <v>1</v>
          </cell>
          <cell r="BC2102">
            <v>1</v>
          </cell>
        </row>
        <row r="2103">
          <cell r="A2103" t="str">
            <v>H</v>
          </cell>
          <cell r="B2103" t="str">
            <v>2011/03/23</v>
          </cell>
          <cell r="C2103" t="str">
            <v>2011/03/29</v>
          </cell>
          <cell r="D2103">
            <v>0</v>
          </cell>
          <cell r="E2103">
            <v>2318931</v>
          </cell>
          <cell r="F2103" t="str">
            <v>M</v>
          </cell>
          <cell r="G2103" t="str">
            <v>T</v>
          </cell>
          <cell r="H2103" t="str">
            <v>1972/01/07</v>
          </cell>
          <cell r="I2103" t="str">
            <v>ADATC</v>
          </cell>
          <cell r="J2103" t="str">
            <v>J F Keith ADATC</v>
          </cell>
          <cell r="K2103" t="str">
            <v>949778975L</v>
          </cell>
          <cell r="M2103" t="str">
            <v>1106191</v>
          </cell>
          <cell r="N2103" t="str">
            <v>West</v>
          </cell>
          <cell r="O2103" t="str">
            <v>113</v>
          </cell>
          <cell r="P2103" t="str">
            <v>Western Highlands</v>
          </cell>
          <cell r="Q2103" t="str">
            <v>Program Completion ADATC only</v>
          </cell>
          <cell r="R2103" t="str">
            <v>Other outpatient and residential non state facilit</v>
          </cell>
          <cell r="S2103" t="str">
            <v>Private residence</v>
          </cell>
          <cell r="T2103" t="str">
            <v>SA</v>
          </cell>
          <cell r="U2103" t="str">
            <v>Madison</v>
          </cell>
          <cell r="V2103" t="str">
            <v>Madison</v>
          </cell>
          <cell r="W2103" t="str">
            <v>Madison</v>
          </cell>
          <cell r="Y2103" t="str">
            <v>Western Highlands</v>
          </cell>
          <cell r="AA2103" t="str">
            <v>OTHER COMMERCIAL</v>
          </cell>
          <cell r="AB2103" t="str">
            <v>COMMERCIAL</v>
          </cell>
          <cell r="AC2103" t="str">
            <v>SELF PAY</v>
          </cell>
          <cell r="AD2103" t="str">
            <v>SELF PAY</v>
          </cell>
          <cell r="AK2103" t="str">
            <v>Private</v>
          </cell>
          <cell r="AL2103">
            <v>39.589041095890408</v>
          </cell>
          <cell r="AM2103">
            <v>1694</v>
          </cell>
          <cell r="AN2103">
            <v>0</v>
          </cell>
          <cell r="AO2103">
            <v>0</v>
          </cell>
          <cell r="AP2103" t="str">
            <v>.</v>
          </cell>
          <cell r="AQ2103" t="str">
            <v>.</v>
          </cell>
          <cell r="AR2103" t="str">
            <v>Not Seen</v>
          </cell>
          <cell r="AS2103">
            <v>0</v>
          </cell>
          <cell r="AT2103">
            <v>0</v>
          </cell>
          <cell r="AU2103">
            <v>0</v>
          </cell>
          <cell r="AV2103" t="b">
            <v>0</v>
          </cell>
          <cell r="AW2103" t="b">
            <v>1</v>
          </cell>
          <cell r="AX2103" t="b">
            <v>1</v>
          </cell>
          <cell r="AY2103" t="b">
            <v>0</v>
          </cell>
          <cell r="AZ2103">
            <v>1</v>
          </cell>
          <cell r="BA2103" t="b">
            <v>1</v>
          </cell>
          <cell r="BB2103" t="b">
            <v>1</v>
          </cell>
          <cell r="BC2103">
            <v>1</v>
          </cell>
        </row>
        <row r="2104">
          <cell r="A2104" t="str">
            <v>Q</v>
          </cell>
          <cell r="B2104" t="str">
            <v>2011/03/23</v>
          </cell>
          <cell r="C2104" t="str">
            <v>2011/03/30</v>
          </cell>
          <cell r="D2104">
            <v>0</v>
          </cell>
          <cell r="E2104">
            <v>2318932</v>
          </cell>
          <cell r="F2104" t="str">
            <v>M</v>
          </cell>
          <cell r="G2104" t="str">
            <v>T</v>
          </cell>
          <cell r="H2104" t="str">
            <v>1987/08/19</v>
          </cell>
          <cell r="I2104" t="str">
            <v>ADATC</v>
          </cell>
          <cell r="J2104" t="str">
            <v>W.B. Jones ADATC</v>
          </cell>
          <cell r="K2104" t="str">
            <v>948682292L</v>
          </cell>
          <cell r="M2104" t="str">
            <v>1106195</v>
          </cell>
          <cell r="N2104" t="str">
            <v>East</v>
          </cell>
          <cell r="O2104" t="str">
            <v>401</v>
          </cell>
          <cell r="P2104" t="str">
            <v>Southeastern Center</v>
          </cell>
          <cell r="Q2104" t="str">
            <v>Program Completion ADATC only</v>
          </cell>
          <cell r="R2104" t="str">
            <v>Other outpatient and residential non state facilit</v>
          </cell>
          <cell r="S2104" t="str">
            <v>Private residence</v>
          </cell>
          <cell r="T2104" t="str">
            <v>SA</v>
          </cell>
          <cell r="U2104" t="str">
            <v>New Hanover</v>
          </cell>
          <cell r="V2104" t="str">
            <v>New Hanover</v>
          </cell>
          <cell r="W2104" t="str">
            <v>New Hanover</v>
          </cell>
          <cell r="X2104" t="str">
            <v>Southeastern Center</v>
          </cell>
          <cell r="Y2104" t="str">
            <v>Southeastern Center</v>
          </cell>
          <cell r="AA2104" t="str">
            <v>SELF PAY</v>
          </cell>
          <cell r="AB2104" t="str">
            <v>SELF PAY</v>
          </cell>
          <cell r="AK2104" t="str">
            <v>Self</v>
          </cell>
          <cell r="AL2104">
            <v>23.964383561643835</v>
          </cell>
          <cell r="AM2104">
            <v>2122</v>
          </cell>
          <cell r="AN2104">
            <v>0</v>
          </cell>
          <cell r="AO2104">
            <v>0</v>
          </cell>
          <cell r="AP2104" t="str">
            <v>.</v>
          </cell>
          <cell r="AQ2104" t="str">
            <v>.</v>
          </cell>
          <cell r="AR2104" t="str">
            <v>Not Seen</v>
          </cell>
          <cell r="AS2104">
            <v>0</v>
          </cell>
          <cell r="AT2104">
            <v>0</v>
          </cell>
          <cell r="AU2104">
            <v>0</v>
          </cell>
          <cell r="AV2104" t="b">
            <v>0</v>
          </cell>
          <cell r="AW2104" t="b">
            <v>1</v>
          </cell>
          <cell r="AX2104" t="b">
            <v>1</v>
          </cell>
          <cell r="AY2104" t="b">
            <v>0</v>
          </cell>
          <cell r="AZ2104">
            <v>1</v>
          </cell>
          <cell r="BA2104" t="b">
            <v>1</v>
          </cell>
          <cell r="BB2104" t="b">
            <v>1</v>
          </cell>
          <cell r="BC2104">
            <v>1</v>
          </cell>
        </row>
        <row r="2105">
          <cell r="A2105" t="str">
            <v>0</v>
          </cell>
          <cell r="B2105" t="str">
            <v>2011/03/24</v>
          </cell>
          <cell r="C2105" t="str">
            <v>2011/03/24</v>
          </cell>
          <cell r="D2105">
            <v>0</v>
          </cell>
          <cell r="E2105">
            <v>2318935</v>
          </cell>
          <cell r="F2105" t="str">
            <v>M</v>
          </cell>
          <cell r="G2105" t="str">
            <v>T</v>
          </cell>
          <cell r="H2105" t="str">
            <v>1990/11/14</v>
          </cell>
          <cell r="I2105" t="str">
            <v>Psych Hospital</v>
          </cell>
          <cell r="J2105" t="str">
            <v>Central Regional Hospital</v>
          </cell>
          <cell r="K2105" t="str">
            <v>951766552L</v>
          </cell>
          <cell r="M2105" t="str">
            <v>1106197</v>
          </cell>
          <cell r="N2105" t="str">
            <v>C</v>
          </cell>
          <cell r="O2105" t="str">
            <v>208</v>
          </cell>
          <cell r="P2105" t="str">
            <v>Five County</v>
          </cell>
          <cell r="Q2105" t="str">
            <v>Direct with Approval</v>
          </cell>
          <cell r="R2105" t="str">
            <v>Other outpatient and residential non state facilit</v>
          </cell>
          <cell r="S2105" t="str">
            <v>Private residence</v>
          </cell>
          <cell r="T2105" t="str">
            <v>SA</v>
          </cell>
          <cell r="U2105" t="str">
            <v>Granville</v>
          </cell>
          <cell r="V2105" t="str">
            <v>Granville</v>
          </cell>
          <cell r="W2105" t="str">
            <v>Granville</v>
          </cell>
          <cell r="X2105" t="str">
            <v>Five County</v>
          </cell>
          <cell r="Y2105" t="str">
            <v>Five County</v>
          </cell>
          <cell r="AA2105" t="str">
            <v>SELF PAY</v>
          </cell>
          <cell r="AB2105" t="str">
            <v>SELF PAY</v>
          </cell>
          <cell r="AK2105" t="str">
            <v>Self</v>
          </cell>
          <cell r="AL2105">
            <v>20.723287671232878</v>
          </cell>
          <cell r="AM2105">
            <v>446</v>
          </cell>
          <cell r="AN2105">
            <v>0</v>
          </cell>
          <cell r="AO2105">
            <v>0</v>
          </cell>
          <cell r="AP2105" t="str">
            <v>.</v>
          </cell>
          <cell r="AQ2105" t="str">
            <v>.</v>
          </cell>
          <cell r="AR2105" t="str">
            <v>Not Seen</v>
          </cell>
          <cell r="AS2105">
            <v>0</v>
          </cell>
          <cell r="AT2105">
            <v>0</v>
          </cell>
          <cell r="AU2105">
            <v>1</v>
          </cell>
          <cell r="AV2105" t="b">
            <v>1</v>
          </cell>
          <cell r="AW2105" t="b">
            <v>1</v>
          </cell>
          <cell r="AX2105" t="b">
            <v>1</v>
          </cell>
          <cell r="AY2105" t="b">
            <v>0</v>
          </cell>
          <cell r="AZ2105">
            <v>0</v>
          </cell>
          <cell r="BA2105" t="b">
            <v>1</v>
          </cell>
          <cell r="BB2105" t="b">
            <v>1</v>
          </cell>
          <cell r="BC2105">
            <v>1</v>
          </cell>
        </row>
        <row r="2106">
          <cell r="A2106" t="str">
            <v>Q</v>
          </cell>
          <cell r="B2106" t="str">
            <v>2011/03/23</v>
          </cell>
          <cell r="C2106" t="str">
            <v>2011/03/28</v>
          </cell>
          <cell r="D2106">
            <v>0</v>
          </cell>
          <cell r="E2106">
            <v>37141</v>
          </cell>
          <cell r="F2106" t="str">
            <v>M</v>
          </cell>
          <cell r="G2106" t="str">
            <v>T</v>
          </cell>
          <cell r="H2106" t="str">
            <v>1991/08/30</v>
          </cell>
          <cell r="I2106" t="str">
            <v>ADATC</v>
          </cell>
          <cell r="J2106" t="str">
            <v>W.B. Jones ADATC</v>
          </cell>
          <cell r="K2106" t="str">
            <v>945979907S</v>
          </cell>
          <cell r="L2106" t="str">
            <v>945-97-9907-S</v>
          </cell>
          <cell r="M2106" t="str">
            <v>1106198</v>
          </cell>
          <cell r="N2106" t="str">
            <v>East</v>
          </cell>
          <cell r="O2106" t="str">
            <v>407</v>
          </cell>
          <cell r="P2106" t="str">
            <v>ECBH</v>
          </cell>
          <cell r="Q2106" t="str">
            <v>Program Completion ADATC only</v>
          </cell>
          <cell r="R2106" t="str">
            <v>Other outpatient and residential non state facilit</v>
          </cell>
          <cell r="S2106" t="str">
            <v>Private residence</v>
          </cell>
          <cell r="T2106" t="str">
            <v>SA</v>
          </cell>
          <cell r="U2106" t="str">
            <v>Pitt</v>
          </cell>
          <cell r="V2106" t="str">
            <v>Pitt</v>
          </cell>
          <cell r="W2106" t="str">
            <v>Halifax</v>
          </cell>
          <cell r="X2106" t="str">
            <v>Five County</v>
          </cell>
          <cell r="Y2106" t="str">
            <v>Five County</v>
          </cell>
          <cell r="AA2106" t="str">
            <v>SELF PAY</v>
          </cell>
          <cell r="AB2106" t="str">
            <v>SELF PAY</v>
          </cell>
          <cell r="AK2106" t="str">
            <v>Self</v>
          </cell>
          <cell r="AL2106">
            <v>19.931506849315067</v>
          </cell>
          <cell r="AM2106">
            <v>1701</v>
          </cell>
          <cell r="AN2106">
            <v>0</v>
          </cell>
          <cell r="AO2106">
            <v>0</v>
          </cell>
          <cell r="AP2106" t="str">
            <v>.</v>
          </cell>
          <cell r="AQ2106" t="str">
            <v>.</v>
          </cell>
          <cell r="AR2106" t="str">
            <v>Not Seen</v>
          </cell>
          <cell r="AS2106">
            <v>0</v>
          </cell>
          <cell r="AT2106">
            <v>0</v>
          </cell>
          <cell r="AU2106">
            <v>0</v>
          </cell>
          <cell r="AV2106" t="b">
            <v>0</v>
          </cell>
          <cell r="AW2106" t="b">
            <v>1</v>
          </cell>
          <cell r="AX2106" t="b">
            <v>1</v>
          </cell>
          <cell r="AY2106" t="b">
            <v>0</v>
          </cell>
          <cell r="AZ2106">
            <v>1</v>
          </cell>
          <cell r="BA2106" t="b">
            <v>1</v>
          </cell>
          <cell r="BB2106" t="b">
            <v>1</v>
          </cell>
          <cell r="BC2106">
            <v>1</v>
          </cell>
        </row>
        <row r="2107">
          <cell r="A2107" t="str">
            <v>0</v>
          </cell>
          <cell r="B2107" t="str">
            <v>2011/03/24</v>
          </cell>
          <cell r="C2107" t="str">
            <v>2011/03/25</v>
          </cell>
          <cell r="D2107">
            <v>0</v>
          </cell>
          <cell r="E2107">
            <v>698712</v>
          </cell>
          <cell r="F2107" t="str">
            <v>M</v>
          </cell>
          <cell r="G2107" t="str">
            <v>T</v>
          </cell>
          <cell r="H2107" t="str">
            <v>1953/01/02</v>
          </cell>
          <cell r="I2107" t="str">
            <v>Psych Hospital</v>
          </cell>
          <cell r="J2107" t="str">
            <v>Central Regional Hospital</v>
          </cell>
          <cell r="K2107" t="str">
            <v>944729405R</v>
          </cell>
          <cell r="M2107" t="str">
            <v>1106200</v>
          </cell>
          <cell r="N2107" t="str">
            <v>C</v>
          </cell>
          <cell r="O2107" t="str">
            <v>308</v>
          </cell>
          <cell r="P2107" t="str">
            <v>Wake</v>
          </cell>
          <cell r="Q2107" t="str">
            <v>Direct with Approval</v>
          </cell>
          <cell r="R2107" t="str">
            <v>Other outpatient and residential non state facilit</v>
          </cell>
          <cell r="S2107" t="str">
            <v>Private residence</v>
          </cell>
          <cell r="T2107" t="str">
            <v>SA</v>
          </cell>
          <cell r="U2107" t="str">
            <v>Wake</v>
          </cell>
          <cell r="V2107" t="str">
            <v>Wake</v>
          </cell>
          <cell r="W2107" t="str">
            <v>Wake</v>
          </cell>
          <cell r="X2107" t="str">
            <v>Wake</v>
          </cell>
          <cell r="Y2107" t="str">
            <v>Wake</v>
          </cell>
          <cell r="AA2107" t="str">
            <v>SELF PAY</v>
          </cell>
          <cell r="AB2107" t="str">
            <v>SELF PAY</v>
          </cell>
          <cell r="AK2107" t="str">
            <v>Self</v>
          </cell>
          <cell r="AL2107">
            <v>58.613698630136987</v>
          </cell>
          <cell r="AM2107">
            <v>66</v>
          </cell>
          <cell r="AN2107">
            <v>1</v>
          </cell>
          <cell r="AO2107">
            <v>1</v>
          </cell>
          <cell r="AP2107">
            <v>20110405</v>
          </cell>
          <cell r="AQ2107">
            <v>11</v>
          </cell>
          <cell r="AR2107" t="str">
            <v>8-30 Days</v>
          </cell>
          <cell r="AS2107">
            <v>0</v>
          </cell>
          <cell r="AT2107">
            <v>0</v>
          </cell>
          <cell r="AU2107">
            <v>1</v>
          </cell>
          <cell r="AV2107" t="b">
            <v>1</v>
          </cell>
          <cell r="AW2107" t="b">
            <v>1</v>
          </cell>
          <cell r="AX2107" t="b">
            <v>1</v>
          </cell>
          <cell r="AY2107" t="b">
            <v>0</v>
          </cell>
          <cell r="AZ2107">
            <v>0</v>
          </cell>
          <cell r="BA2107" t="b">
            <v>1</v>
          </cell>
          <cell r="BB2107" t="b">
            <v>1</v>
          </cell>
          <cell r="BC2107">
            <v>1</v>
          </cell>
        </row>
        <row r="2108">
          <cell r="A2108" t="str">
            <v>H</v>
          </cell>
          <cell r="B2108" t="str">
            <v>2011/03/24</v>
          </cell>
          <cell r="C2108" t="str">
            <v>2011/03/29</v>
          </cell>
          <cell r="D2108">
            <v>0</v>
          </cell>
          <cell r="E2108">
            <v>2318942</v>
          </cell>
          <cell r="F2108" t="str">
            <v>F</v>
          </cell>
          <cell r="G2108" t="str">
            <v>T</v>
          </cell>
          <cell r="H2108" t="str">
            <v>1980/09/21</v>
          </cell>
          <cell r="I2108" t="str">
            <v>ADATC</v>
          </cell>
          <cell r="J2108" t="str">
            <v>J F Keith ADATC</v>
          </cell>
          <cell r="K2108" t="str">
            <v>951850897Q</v>
          </cell>
          <cell r="M2108" t="str">
            <v>1106220</v>
          </cell>
          <cell r="N2108" t="str">
            <v>West</v>
          </cell>
          <cell r="O2108" t="str">
            <v>113</v>
          </cell>
          <cell r="P2108" t="str">
            <v>Western Highlands</v>
          </cell>
          <cell r="Q2108" t="str">
            <v>Program Completion ADATC only</v>
          </cell>
          <cell r="R2108" t="str">
            <v>Other outpatient and residential non state facilit</v>
          </cell>
          <cell r="S2108" t="str">
            <v>Private residence</v>
          </cell>
          <cell r="T2108" t="str">
            <v>SA</v>
          </cell>
          <cell r="U2108" t="str">
            <v>Buncombe</v>
          </cell>
          <cell r="V2108" t="str">
            <v>Buncombe</v>
          </cell>
          <cell r="W2108" t="str">
            <v>Buncombe</v>
          </cell>
          <cell r="Y2108" t="str">
            <v>Western Highlands</v>
          </cell>
          <cell r="AA2108" t="str">
            <v>HUMANA GOLD CHOICE</v>
          </cell>
          <cell r="AB2108" t="str">
            <v>HMO</v>
          </cell>
          <cell r="AC2108" t="str">
            <v>SELF PAY</v>
          </cell>
          <cell r="AD2108" t="str">
            <v>SELF PAY</v>
          </cell>
          <cell r="AK2108" t="str">
            <v>Private</v>
          </cell>
          <cell r="AL2108">
            <v>30.876712328767123</v>
          </cell>
          <cell r="AM2108">
            <v>1695</v>
          </cell>
          <cell r="AN2108">
            <v>0</v>
          </cell>
          <cell r="AO2108">
            <v>0</v>
          </cell>
          <cell r="AP2108" t="str">
            <v>.</v>
          </cell>
          <cell r="AQ2108" t="str">
            <v>.</v>
          </cell>
          <cell r="AR2108" t="str">
            <v>Not Seen</v>
          </cell>
          <cell r="AS2108">
            <v>0</v>
          </cell>
          <cell r="AT2108">
            <v>0</v>
          </cell>
          <cell r="AU2108">
            <v>0</v>
          </cell>
          <cell r="AV2108" t="b">
            <v>0</v>
          </cell>
          <cell r="AW2108" t="b">
            <v>1</v>
          </cell>
          <cell r="AX2108" t="b">
            <v>1</v>
          </cell>
          <cell r="AY2108" t="b">
            <v>0</v>
          </cell>
          <cell r="AZ2108">
            <v>1</v>
          </cell>
          <cell r="BA2108" t="b">
            <v>1</v>
          </cell>
          <cell r="BB2108" t="b">
            <v>1</v>
          </cell>
          <cell r="BC2108">
            <v>1</v>
          </cell>
        </row>
        <row r="2109">
          <cell r="A2109" t="str">
            <v>H</v>
          </cell>
          <cell r="B2109" t="str">
            <v>2011/03/24</v>
          </cell>
          <cell r="C2109" t="str">
            <v>2011/03/30</v>
          </cell>
          <cell r="D2109">
            <v>0</v>
          </cell>
          <cell r="E2109">
            <v>2318943</v>
          </cell>
          <cell r="F2109" t="str">
            <v>M</v>
          </cell>
          <cell r="G2109" t="str">
            <v>T</v>
          </cell>
          <cell r="H2109" t="str">
            <v>1987/01/31</v>
          </cell>
          <cell r="I2109" t="str">
            <v>ADATC</v>
          </cell>
          <cell r="J2109" t="str">
            <v>J F Keith ADATC</v>
          </cell>
          <cell r="M2109" t="str">
            <v>1106223</v>
          </cell>
          <cell r="N2109" t="str">
            <v>West</v>
          </cell>
          <cell r="O2109" t="str">
            <v>109</v>
          </cell>
          <cell r="P2109" t="str">
            <v>Mental Health Partners</v>
          </cell>
          <cell r="Q2109" t="str">
            <v>Program Completion ADATC only</v>
          </cell>
          <cell r="R2109" t="str">
            <v>Other outpatient and residential non state facilit</v>
          </cell>
          <cell r="S2109" t="str">
            <v>Private residence</v>
          </cell>
          <cell r="T2109" t="str">
            <v>SA</v>
          </cell>
          <cell r="U2109" t="str">
            <v>Burke</v>
          </cell>
          <cell r="V2109" t="str">
            <v>Burke</v>
          </cell>
          <cell r="W2109" t="str">
            <v>Burke</v>
          </cell>
          <cell r="X2109" t="str">
            <v>Mental Health Partners</v>
          </cell>
          <cell r="Y2109" t="str">
            <v>Mental Health Partners</v>
          </cell>
          <cell r="AA2109" t="str">
            <v>SELF PAY</v>
          </cell>
          <cell r="AB2109" t="str">
            <v>SELF PAY</v>
          </cell>
          <cell r="AK2109" t="str">
            <v>Self</v>
          </cell>
          <cell r="AL2109">
            <v>24.512328767123286</v>
          </cell>
          <cell r="AM2109">
            <v>1696</v>
          </cell>
          <cell r="AN2109" t="e">
            <v>#N/A</v>
          </cell>
          <cell r="AO2109">
            <v>0</v>
          </cell>
          <cell r="AP2109" t="e">
            <v>#N/A</v>
          </cell>
          <cell r="AQ2109" t="e">
            <v>#N/A</v>
          </cell>
          <cell r="AR2109" t="e">
            <v>#N/A</v>
          </cell>
          <cell r="AS2109" t="e">
            <v>#N/A</v>
          </cell>
          <cell r="AT2109">
            <v>0</v>
          </cell>
          <cell r="AU2109">
            <v>0</v>
          </cell>
          <cell r="AV2109" t="b">
            <v>0</v>
          </cell>
          <cell r="AW2109" t="b">
            <v>1</v>
          </cell>
          <cell r="AX2109" t="b">
            <v>1</v>
          </cell>
          <cell r="AY2109" t="b">
            <v>0</v>
          </cell>
          <cell r="AZ2109">
            <v>1</v>
          </cell>
          <cell r="BA2109" t="b">
            <v>1</v>
          </cell>
          <cell r="BB2109" t="b">
            <v>1</v>
          </cell>
          <cell r="BC2109">
            <v>1</v>
          </cell>
        </row>
        <row r="2110">
          <cell r="A2110" t="str">
            <v>H</v>
          </cell>
          <cell r="B2110" t="str">
            <v>2011/03/25</v>
          </cell>
          <cell r="C2110" t="str">
            <v>2011/03/29</v>
          </cell>
          <cell r="D2110">
            <v>0</v>
          </cell>
          <cell r="E2110">
            <v>2317828</v>
          </cell>
          <cell r="F2110" t="str">
            <v>M</v>
          </cell>
          <cell r="G2110" t="str">
            <v>T</v>
          </cell>
          <cell r="H2110" t="str">
            <v>1991/08/27</v>
          </cell>
          <cell r="I2110" t="str">
            <v>ADATC</v>
          </cell>
          <cell r="J2110" t="str">
            <v>J F Keith ADATC</v>
          </cell>
          <cell r="K2110" t="str">
            <v>900480056P</v>
          </cell>
          <cell r="M2110" t="str">
            <v>1106225</v>
          </cell>
          <cell r="N2110" t="str">
            <v>West</v>
          </cell>
          <cell r="O2110" t="str">
            <v>101</v>
          </cell>
          <cell r="P2110" t="str">
            <v>Smoky Mountain</v>
          </cell>
          <cell r="Q2110" t="str">
            <v>Program Completion ADATC only</v>
          </cell>
          <cell r="R2110" t="str">
            <v>Other outpatient and residential non state facilit</v>
          </cell>
          <cell r="S2110" t="str">
            <v>Private residence</v>
          </cell>
          <cell r="T2110" t="str">
            <v>SA</v>
          </cell>
          <cell r="U2110" t="str">
            <v>Wilkes</v>
          </cell>
          <cell r="V2110" t="str">
            <v>Wilkes</v>
          </cell>
          <cell r="W2110" t="str">
            <v>Wilkes</v>
          </cell>
          <cell r="X2110" t="str">
            <v>Smoky Mountain</v>
          </cell>
          <cell r="Y2110" t="str">
            <v>Smoky Mountain Center</v>
          </cell>
          <cell r="AA2110" t="str">
            <v>SELF PAY</v>
          </cell>
          <cell r="AB2110" t="str">
            <v>SELF PAY</v>
          </cell>
          <cell r="AK2110" t="str">
            <v>Self</v>
          </cell>
          <cell r="AL2110">
            <v>19.93972602739726</v>
          </cell>
          <cell r="AM2110">
            <v>1688</v>
          </cell>
          <cell r="AN2110">
            <v>0</v>
          </cell>
          <cell r="AO2110">
            <v>0</v>
          </cell>
          <cell r="AP2110" t="str">
            <v>.</v>
          </cell>
          <cell r="AQ2110" t="str">
            <v>.</v>
          </cell>
          <cell r="AR2110" t="str">
            <v>Not Seen</v>
          </cell>
          <cell r="AS2110">
            <v>0</v>
          </cell>
          <cell r="AT2110">
            <v>0</v>
          </cell>
          <cell r="AU2110">
            <v>0</v>
          </cell>
          <cell r="AV2110" t="b">
            <v>0</v>
          </cell>
          <cell r="AW2110" t="b">
            <v>1</v>
          </cell>
          <cell r="AX2110" t="b">
            <v>1</v>
          </cell>
          <cell r="AY2110" t="b">
            <v>0</v>
          </cell>
          <cell r="AZ2110">
            <v>1</v>
          </cell>
          <cell r="BA2110" t="b">
            <v>1</v>
          </cell>
          <cell r="BB2110" t="b">
            <v>1</v>
          </cell>
          <cell r="BC2110">
            <v>1</v>
          </cell>
        </row>
        <row r="2111">
          <cell r="A2111" t="str">
            <v>H</v>
          </cell>
          <cell r="B2111" t="str">
            <v>2011/03/25</v>
          </cell>
          <cell r="C2111" t="str">
            <v>2011/03/30</v>
          </cell>
          <cell r="D2111">
            <v>0</v>
          </cell>
          <cell r="E2111">
            <v>611122</v>
          </cell>
          <cell r="F2111" t="str">
            <v>F</v>
          </cell>
          <cell r="G2111" t="str">
            <v>T</v>
          </cell>
          <cell r="H2111" t="str">
            <v>1972/07/29</v>
          </cell>
          <cell r="I2111" t="str">
            <v>ADATC</v>
          </cell>
          <cell r="J2111" t="str">
            <v>J F Keith ADATC</v>
          </cell>
          <cell r="K2111" t="str">
            <v>948859551P</v>
          </cell>
          <cell r="M2111" t="str">
            <v>1106228</v>
          </cell>
          <cell r="N2111" t="str">
            <v>West</v>
          </cell>
          <cell r="O2111" t="str">
            <v>201</v>
          </cell>
          <cell r="P2111" t="str">
            <v>Crossroads</v>
          </cell>
          <cell r="Q2111" t="str">
            <v>Program Completion ADATC only</v>
          </cell>
          <cell r="R2111" t="str">
            <v>Other outpatient and residential non state facilit</v>
          </cell>
          <cell r="S2111" t="str">
            <v>Private residence</v>
          </cell>
          <cell r="T2111" t="str">
            <v>SA</v>
          </cell>
          <cell r="U2111" t="str">
            <v>Yadkin</v>
          </cell>
          <cell r="V2111" t="str">
            <v>Yadkin</v>
          </cell>
          <cell r="W2111" t="str">
            <v>Yadkin</v>
          </cell>
          <cell r="X2111" t="str">
            <v>Crossroads</v>
          </cell>
          <cell r="Y2111" t="str">
            <v>Crossroads</v>
          </cell>
          <cell r="AA2111" t="str">
            <v>SELF PAY</v>
          </cell>
          <cell r="AB2111" t="str">
            <v>SELF PAY</v>
          </cell>
          <cell r="AK2111" t="str">
            <v>Self</v>
          </cell>
          <cell r="AL2111">
            <v>39.030136986301372</v>
          </cell>
          <cell r="AM2111">
            <v>1347</v>
          </cell>
          <cell r="AN2111">
            <v>1</v>
          </cell>
          <cell r="AO2111">
            <v>1</v>
          </cell>
          <cell r="AP2111">
            <v>20110425</v>
          </cell>
          <cell r="AQ2111">
            <v>26</v>
          </cell>
          <cell r="AR2111" t="str">
            <v>8-30 Days</v>
          </cell>
          <cell r="AS2111">
            <v>0</v>
          </cell>
          <cell r="AT2111">
            <v>0</v>
          </cell>
          <cell r="AU2111">
            <v>0</v>
          </cell>
          <cell r="AV2111" t="b">
            <v>0</v>
          </cell>
          <cell r="AW2111" t="b">
            <v>1</v>
          </cell>
          <cell r="AX2111" t="b">
            <v>1</v>
          </cell>
          <cell r="AY2111" t="b">
            <v>0</v>
          </cell>
          <cell r="AZ2111">
            <v>1</v>
          </cell>
          <cell r="BA2111" t="b">
            <v>1</v>
          </cell>
          <cell r="BB2111" t="b">
            <v>1</v>
          </cell>
          <cell r="BC2111">
            <v>1</v>
          </cell>
        </row>
        <row r="2112">
          <cell r="A2112" t="str">
            <v>1</v>
          </cell>
          <cell r="B2112" t="str">
            <v>2011/03/25</v>
          </cell>
          <cell r="C2112" t="str">
            <v>2011/03/30</v>
          </cell>
          <cell r="D2112">
            <v>0</v>
          </cell>
          <cell r="E2112">
            <v>2291050</v>
          </cell>
          <cell r="F2112" t="str">
            <v>F</v>
          </cell>
          <cell r="G2112" t="str">
            <v>T</v>
          </cell>
          <cell r="H2112" t="str">
            <v>1992/09/23</v>
          </cell>
          <cell r="I2112" t="str">
            <v>Psych Hospital</v>
          </cell>
          <cell r="J2112" t="str">
            <v>Cherry</v>
          </cell>
          <cell r="K2112" t="str">
            <v>949777981K</v>
          </cell>
          <cell r="L2112" t="str">
            <v>949777981K</v>
          </cell>
          <cell r="M2112" t="str">
            <v>1106234</v>
          </cell>
          <cell r="N2112" t="str">
            <v>East</v>
          </cell>
          <cell r="O2112" t="str">
            <v>405</v>
          </cell>
          <cell r="P2112" t="str">
            <v>Beacon Center</v>
          </cell>
          <cell r="Q2112" t="str">
            <v>Direct to Outpatient Commitment</v>
          </cell>
          <cell r="R2112" t="str">
            <v>Other outpatient and residential non state facilit</v>
          </cell>
          <cell r="S2112" t="str">
            <v>Private residence</v>
          </cell>
          <cell r="T2112" t="str">
            <v>MH</v>
          </cell>
          <cell r="U2112" t="str">
            <v>Greene</v>
          </cell>
          <cell r="V2112" t="str">
            <v>Greene</v>
          </cell>
          <cell r="W2112" t="str">
            <v>Greene</v>
          </cell>
          <cell r="X2112" t="str">
            <v>Beacon Center</v>
          </cell>
          <cell r="Y2112" t="str">
            <v>Beacon Center</v>
          </cell>
          <cell r="AA2112" t="str">
            <v>OTHER COMMERCIAL</v>
          </cell>
          <cell r="AB2112" t="str">
            <v>COMMERCIAL</v>
          </cell>
          <cell r="AC2112" t="str">
            <v>MEDICAID(NC)</v>
          </cell>
          <cell r="AD2112" t="str">
            <v>MEDICAID</v>
          </cell>
          <cell r="AE2112" t="str">
            <v>SELF PAY</v>
          </cell>
          <cell r="AF2112" t="str">
            <v>SELF PAY</v>
          </cell>
          <cell r="AK2112" t="str">
            <v>Medicaid</v>
          </cell>
          <cell r="AL2112">
            <v>18.863013698630137</v>
          </cell>
          <cell r="AM2112">
            <v>694</v>
          </cell>
          <cell r="AN2112">
            <v>1</v>
          </cell>
          <cell r="AO2112">
            <v>1</v>
          </cell>
          <cell r="AP2112">
            <v>20110405</v>
          </cell>
          <cell r="AQ2112">
            <v>6</v>
          </cell>
          <cell r="AR2112" t="str">
            <v>0-7 Days</v>
          </cell>
          <cell r="AS2112">
            <v>0</v>
          </cell>
          <cell r="AT2112">
            <v>0</v>
          </cell>
          <cell r="AU2112">
            <v>1</v>
          </cell>
          <cell r="AV2112" t="b">
            <v>1</v>
          </cell>
          <cell r="AW2112" t="b">
            <v>1</v>
          </cell>
          <cell r="AX2112" t="b">
            <v>1</v>
          </cell>
          <cell r="AY2112" t="b">
            <v>0</v>
          </cell>
          <cell r="AZ2112">
            <v>0</v>
          </cell>
          <cell r="BA2112" t="b">
            <v>1</v>
          </cell>
          <cell r="BB2112" t="b">
            <v>1</v>
          </cell>
          <cell r="BC2112">
            <v>1</v>
          </cell>
        </row>
        <row r="2113">
          <cell r="A2113" t="str">
            <v>8</v>
          </cell>
          <cell r="B2113" t="str">
            <v>2011/03/25</v>
          </cell>
          <cell r="C2113" t="str">
            <v>2011/03/29</v>
          </cell>
          <cell r="D2113">
            <v>0</v>
          </cell>
          <cell r="E2113">
            <v>2208044</v>
          </cell>
          <cell r="F2113" t="str">
            <v>M</v>
          </cell>
          <cell r="G2113" t="str">
            <v>T</v>
          </cell>
          <cell r="H2113" t="str">
            <v>1981/08/24</v>
          </cell>
          <cell r="I2113" t="str">
            <v>ADATC</v>
          </cell>
          <cell r="J2113" t="str">
            <v>R. J. Blackley ADATC</v>
          </cell>
          <cell r="K2113" t="str">
            <v>950577678L</v>
          </cell>
          <cell r="M2113" t="str">
            <v>1106235</v>
          </cell>
          <cell r="N2113" t="str">
            <v>C</v>
          </cell>
          <cell r="O2113" t="str">
            <v>205</v>
          </cell>
          <cell r="P2113" t="str">
            <v>Alamance-Caswell</v>
          </cell>
          <cell r="Q2113" t="str">
            <v>72 hours request for Discharge ADATC only</v>
          </cell>
          <cell r="R2113" t="str">
            <v>Other outpatient and residential non state facilit</v>
          </cell>
          <cell r="S2113" t="str">
            <v>Private residence</v>
          </cell>
          <cell r="T2113" t="str">
            <v>SA</v>
          </cell>
          <cell r="U2113" t="str">
            <v>Alamance</v>
          </cell>
          <cell r="V2113" t="str">
            <v>Alamance</v>
          </cell>
          <cell r="W2113" t="str">
            <v>Alamance</v>
          </cell>
          <cell r="X2113" t="str">
            <v>Alamance-Caswell</v>
          </cell>
          <cell r="Y2113" t="str">
            <v>Alamance-Caswell</v>
          </cell>
          <cell r="AA2113" t="str">
            <v>SELF PAY</v>
          </cell>
          <cell r="AB2113" t="str">
            <v>SELF PAY</v>
          </cell>
          <cell r="AK2113" t="str">
            <v>Self</v>
          </cell>
          <cell r="AL2113">
            <v>29.953424657534246</v>
          </cell>
          <cell r="AM2113">
            <v>1225</v>
          </cell>
          <cell r="AN2113">
            <v>1</v>
          </cell>
          <cell r="AO2113">
            <v>1</v>
          </cell>
          <cell r="AP2113">
            <v>20110406</v>
          </cell>
          <cell r="AQ2113">
            <v>8</v>
          </cell>
          <cell r="AR2113" t="str">
            <v>8-30 Days</v>
          </cell>
          <cell r="AS2113">
            <v>0</v>
          </cell>
          <cell r="AT2113">
            <v>0</v>
          </cell>
          <cell r="AU2113">
            <v>0</v>
          </cell>
          <cell r="AV2113" t="b">
            <v>0</v>
          </cell>
          <cell r="AW2113" t="b">
            <v>1</v>
          </cell>
          <cell r="AX2113" t="b">
            <v>1</v>
          </cell>
          <cell r="AY2113" t="b">
            <v>0</v>
          </cell>
          <cell r="AZ2113">
            <v>0</v>
          </cell>
          <cell r="BA2113" t="b">
            <v>0</v>
          </cell>
          <cell r="BB2113" t="b">
            <v>1</v>
          </cell>
          <cell r="BC2113">
            <v>1</v>
          </cell>
        </row>
        <row r="2114">
          <cell r="A2114" t="str">
            <v>0</v>
          </cell>
          <cell r="B2114" t="str">
            <v>2011/03/26</v>
          </cell>
          <cell r="C2114" t="str">
            <v>2011/03/31</v>
          </cell>
          <cell r="D2114">
            <v>0</v>
          </cell>
          <cell r="E2114">
            <v>2240815</v>
          </cell>
          <cell r="F2114" t="str">
            <v>F</v>
          </cell>
          <cell r="G2114" t="str">
            <v>T</v>
          </cell>
          <cell r="H2114" t="str">
            <v>1979/10/07</v>
          </cell>
          <cell r="I2114" t="str">
            <v>Psych Hospital</v>
          </cell>
          <cell r="J2114" t="str">
            <v>Central Regional Hospital</v>
          </cell>
          <cell r="K2114" t="str">
            <v>949734997L</v>
          </cell>
          <cell r="M2114" t="str">
            <v>1106248</v>
          </cell>
          <cell r="N2114" t="str">
            <v>C</v>
          </cell>
          <cell r="O2114" t="str">
            <v>204</v>
          </cell>
          <cell r="P2114" t="str">
            <v>Guilford</v>
          </cell>
          <cell r="Q2114" t="str">
            <v>Direct with Approval</v>
          </cell>
          <cell r="R2114" t="str">
            <v>Other outpatient and residential non state facilit</v>
          </cell>
          <cell r="S2114" t="str">
            <v>Private residence</v>
          </cell>
          <cell r="T2114" t="str">
            <v>MH</v>
          </cell>
          <cell r="U2114" t="str">
            <v>Guilford</v>
          </cell>
          <cell r="V2114" t="str">
            <v>Guilford</v>
          </cell>
          <cell r="W2114" t="str">
            <v>Forsyth</v>
          </cell>
          <cell r="X2114" t="str">
            <v>CenterPoint</v>
          </cell>
          <cell r="Y2114" t="str">
            <v>CenterPoint Human Services</v>
          </cell>
          <cell r="AA2114" t="str">
            <v>SELF PAY</v>
          </cell>
          <cell r="AB2114" t="str">
            <v>SELF PAY</v>
          </cell>
          <cell r="AK2114" t="str">
            <v>Self</v>
          </cell>
          <cell r="AL2114">
            <v>31.835616438356166</v>
          </cell>
          <cell r="AM2114">
            <v>315</v>
          </cell>
          <cell r="AN2114">
            <v>1</v>
          </cell>
          <cell r="AO2114">
            <v>1</v>
          </cell>
          <cell r="AP2114">
            <v>20110404</v>
          </cell>
          <cell r="AQ2114">
            <v>4</v>
          </cell>
          <cell r="AR2114" t="str">
            <v>0-7 Days</v>
          </cell>
          <cell r="AS2114">
            <v>0</v>
          </cell>
          <cell r="AT2114">
            <v>0</v>
          </cell>
          <cell r="AU2114">
            <v>1</v>
          </cell>
          <cell r="AV2114" t="b">
            <v>1</v>
          </cell>
          <cell r="AW2114" t="b">
            <v>1</v>
          </cell>
          <cell r="AX2114" t="b">
            <v>1</v>
          </cell>
          <cell r="AY2114" t="b">
            <v>0</v>
          </cell>
          <cell r="AZ2114">
            <v>0</v>
          </cell>
          <cell r="BA2114" t="b">
            <v>1</v>
          </cell>
          <cell r="BB2114" t="b">
            <v>1</v>
          </cell>
          <cell r="BC2114">
            <v>1</v>
          </cell>
        </row>
        <row r="2115">
          <cell r="A2115" t="str">
            <v>0</v>
          </cell>
          <cell r="B2115" t="str">
            <v>2011/03/26</v>
          </cell>
          <cell r="C2115" t="str">
            <v>2011/03/31</v>
          </cell>
          <cell r="D2115">
            <v>0</v>
          </cell>
          <cell r="E2115">
            <v>2318952</v>
          </cell>
          <cell r="F2115" t="str">
            <v>F</v>
          </cell>
          <cell r="G2115" t="str">
            <v>T</v>
          </cell>
          <cell r="H2115" t="str">
            <v>1989/07/26</v>
          </cell>
          <cell r="I2115" t="str">
            <v>Psych Hospital</v>
          </cell>
          <cell r="J2115" t="str">
            <v>Central Regional Hospital</v>
          </cell>
          <cell r="K2115" t="str">
            <v>951854610K</v>
          </cell>
          <cell r="M2115" t="str">
            <v>1106250</v>
          </cell>
          <cell r="N2115" t="str">
            <v>C</v>
          </cell>
          <cell r="O2115" t="str">
            <v>207</v>
          </cell>
          <cell r="P2115" t="str">
            <v>Durham</v>
          </cell>
          <cell r="Q2115" t="str">
            <v>Direct with Approval</v>
          </cell>
          <cell r="R2115" t="str">
            <v>Other</v>
          </cell>
          <cell r="S2115" t="str">
            <v>Private residence</v>
          </cell>
          <cell r="T2115" t="str">
            <v>MH</v>
          </cell>
          <cell r="U2115" t="str">
            <v>Durham</v>
          </cell>
          <cell r="V2115" t="str">
            <v>Out of State</v>
          </cell>
          <cell r="W2115" t="str">
            <v>Out of State</v>
          </cell>
          <cell r="Y2115" t="str">
            <v>Out of State</v>
          </cell>
          <cell r="AA2115" t="str">
            <v>AETNA INSURANCE CO</v>
          </cell>
          <cell r="AB2115" t="str">
            <v>COMMERCIAL</v>
          </cell>
          <cell r="AC2115" t="str">
            <v>SELF PAY</v>
          </cell>
          <cell r="AD2115" t="str">
            <v>SELF PAY</v>
          </cell>
          <cell r="AK2115" t="str">
            <v>Private</v>
          </cell>
          <cell r="AL2115">
            <v>22.027397260273972</v>
          </cell>
          <cell r="AM2115">
            <v>447</v>
          </cell>
          <cell r="AN2115">
            <v>0</v>
          </cell>
          <cell r="AO2115">
            <v>0</v>
          </cell>
          <cell r="AP2115" t="str">
            <v>.</v>
          </cell>
          <cell r="AQ2115" t="str">
            <v>.</v>
          </cell>
          <cell r="AR2115" t="str">
            <v>Not Seen</v>
          </cell>
          <cell r="AS2115">
            <v>0</v>
          </cell>
          <cell r="AT2115">
            <v>0</v>
          </cell>
          <cell r="AU2115">
            <v>1</v>
          </cell>
          <cell r="AV2115" t="b">
            <v>1</v>
          </cell>
          <cell r="AW2115" t="b">
            <v>1</v>
          </cell>
          <cell r="AX2115" t="b">
            <v>1</v>
          </cell>
          <cell r="AY2115" t="b">
            <v>0</v>
          </cell>
          <cell r="AZ2115">
            <v>0</v>
          </cell>
          <cell r="BA2115" t="b">
            <v>1</v>
          </cell>
          <cell r="BB2115" t="b">
            <v>1</v>
          </cell>
          <cell r="BC2115">
            <v>0</v>
          </cell>
        </row>
        <row r="2116">
          <cell r="A2116" t="str">
            <v>Q</v>
          </cell>
          <cell r="B2116" t="str">
            <v>2011/03/25</v>
          </cell>
          <cell r="C2116" t="str">
            <v>2011/03/28</v>
          </cell>
          <cell r="D2116">
            <v>0</v>
          </cell>
          <cell r="E2116">
            <v>291993</v>
          </cell>
          <cell r="F2116" t="str">
            <v>M</v>
          </cell>
          <cell r="G2116" t="str">
            <v>T</v>
          </cell>
          <cell r="H2116" t="str">
            <v>1983/03/22</v>
          </cell>
          <cell r="I2116" t="str">
            <v>ADATC</v>
          </cell>
          <cell r="J2116" t="str">
            <v>W.B. Jones ADATC</v>
          </cell>
          <cell r="K2116" t="str">
            <v>947254177L</v>
          </cell>
          <cell r="L2116" t="str">
            <v>947254177L</v>
          </cell>
          <cell r="M2116" t="str">
            <v>1106253</v>
          </cell>
          <cell r="N2116" t="str">
            <v>East</v>
          </cell>
          <cell r="O2116" t="str">
            <v>401</v>
          </cell>
          <cell r="P2116" t="str">
            <v>Southeastern Center</v>
          </cell>
          <cell r="Q2116" t="str">
            <v>72 hours request for Discharge ADATC only</v>
          </cell>
          <cell r="R2116" t="str">
            <v>Other outpatient and residential non state facilit</v>
          </cell>
          <cell r="S2116" t="str">
            <v>Private residence</v>
          </cell>
          <cell r="T2116" t="str">
            <v>SA</v>
          </cell>
          <cell r="U2116" t="str">
            <v>Pender</v>
          </cell>
          <cell r="V2116" t="str">
            <v>Pender</v>
          </cell>
          <cell r="W2116" t="str">
            <v>New Hanover</v>
          </cell>
          <cell r="X2116" t="str">
            <v>Southeastern Center</v>
          </cell>
          <cell r="Y2116" t="str">
            <v>Southeastern Center</v>
          </cell>
          <cell r="AA2116" t="str">
            <v>SELF PAY</v>
          </cell>
          <cell r="AB2116" t="str">
            <v>SELF PAY</v>
          </cell>
          <cell r="AC2116" t="str">
            <v>MEDICAID(NC)</v>
          </cell>
          <cell r="AD2116" t="str">
            <v>MEDICAID</v>
          </cell>
          <cell r="AK2116" t="str">
            <v>Medicaid</v>
          </cell>
          <cell r="AL2116">
            <v>28.378082191780823</v>
          </cell>
          <cell r="AM2116">
            <v>1726</v>
          </cell>
          <cell r="AN2116">
            <v>1</v>
          </cell>
          <cell r="AO2116">
            <v>1</v>
          </cell>
          <cell r="AP2116">
            <v>20110401</v>
          </cell>
          <cell r="AQ2116">
            <v>4</v>
          </cell>
          <cell r="AR2116" t="str">
            <v>0-7 Days</v>
          </cell>
          <cell r="AS2116">
            <v>0</v>
          </cell>
          <cell r="AT2116">
            <v>0</v>
          </cell>
          <cell r="AU2116">
            <v>0</v>
          </cell>
          <cell r="AV2116" t="b">
            <v>0</v>
          </cell>
          <cell r="AW2116" t="b">
            <v>1</v>
          </cell>
          <cell r="AX2116" t="b">
            <v>1</v>
          </cell>
          <cell r="AY2116" t="b">
            <v>0</v>
          </cell>
          <cell r="AZ2116">
            <v>0</v>
          </cell>
          <cell r="BA2116" t="b">
            <v>0</v>
          </cell>
          <cell r="BB2116" t="b">
            <v>1</v>
          </cell>
          <cell r="BC2116">
            <v>1</v>
          </cell>
        </row>
        <row r="2117">
          <cell r="A2117" t="str">
            <v>2</v>
          </cell>
          <cell r="B2117" t="str">
            <v>2011/03/28</v>
          </cell>
          <cell r="C2117" t="str">
            <v>2011/03/30</v>
          </cell>
          <cell r="D2117">
            <v>0</v>
          </cell>
          <cell r="E2117">
            <v>1296485</v>
          </cell>
          <cell r="F2117" t="str">
            <v>F</v>
          </cell>
          <cell r="G2117" t="str">
            <v>T</v>
          </cell>
          <cell r="H2117" t="str">
            <v>1985/11/25</v>
          </cell>
          <cell r="I2117" t="str">
            <v>Psych Hospital</v>
          </cell>
          <cell r="J2117" t="str">
            <v>Broughton</v>
          </cell>
          <cell r="K2117" t="str">
            <v>945383488M</v>
          </cell>
          <cell r="M2117" t="str">
            <v>1106254</v>
          </cell>
          <cell r="N2117" t="str">
            <v>West</v>
          </cell>
          <cell r="O2117" t="str">
            <v>110</v>
          </cell>
          <cell r="P2117" t="str">
            <v>Mecklenburg</v>
          </cell>
          <cell r="Q2117" t="str">
            <v>Direct with Approval</v>
          </cell>
          <cell r="R2117" t="str">
            <v>Other outpatient and residential non state facilit</v>
          </cell>
          <cell r="S2117" t="str">
            <v>Private residence</v>
          </cell>
          <cell r="T2117" t="str">
            <v>MH</v>
          </cell>
          <cell r="U2117" t="str">
            <v>Mecklenburg</v>
          </cell>
          <cell r="V2117" t="str">
            <v>Mecklenburg</v>
          </cell>
          <cell r="W2117" t="str">
            <v>Mecklenburg</v>
          </cell>
          <cell r="X2117" t="str">
            <v>Mecklenburg</v>
          </cell>
          <cell r="Y2117" t="str">
            <v>Mecklenburg</v>
          </cell>
          <cell r="AA2117" t="str">
            <v>SELF PAY</v>
          </cell>
          <cell r="AB2117" t="str">
            <v>SELF PAY</v>
          </cell>
          <cell r="AK2117" t="str">
            <v>Self</v>
          </cell>
          <cell r="AL2117">
            <v>25.695890410958903</v>
          </cell>
          <cell r="AM2117">
            <v>832</v>
          </cell>
          <cell r="AN2117">
            <v>1</v>
          </cell>
          <cell r="AO2117">
            <v>1</v>
          </cell>
          <cell r="AP2117">
            <v>20110413</v>
          </cell>
          <cell r="AQ2117">
            <v>14</v>
          </cell>
          <cell r="AR2117" t="str">
            <v>8-30 Days</v>
          </cell>
          <cell r="AS2117">
            <v>0</v>
          </cell>
          <cell r="AT2117">
            <v>0</v>
          </cell>
          <cell r="AU2117">
            <v>1</v>
          </cell>
          <cell r="AV2117" t="b">
            <v>1</v>
          </cell>
          <cell r="AW2117" t="b">
            <v>1</v>
          </cell>
          <cell r="AX2117" t="b">
            <v>1</v>
          </cell>
          <cell r="AY2117" t="b">
            <v>0</v>
          </cell>
          <cell r="AZ2117">
            <v>0</v>
          </cell>
          <cell r="BA2117" t="b">
            <v>1</v>
          </cell>
          <cell r="BB2117" t="b">
            <v>1</v>
          </cell>
          <cell r="BC2117">
            <v>1</v>
          </cell>
        </row>
        <row r="2118">
          <cell r="A2118" t="str">
            <v>2</v>
          </cell>
          <cell r="B2118" t="str">
            <v>2011/03/28</v>
          </cell>
          <cell r="C2118" t="str">
            <v>2011/03/29</v>
          </cell>
          <cell r="D2118">
            <v>0</v>
          </cell>
          <cell r="E2118">
            <v>2316967</v>
          </cell>
          <cell r="F2118" t="str">
            <v>F</v>
          </cell>
          <cell r="G2118" t="str">
            <v>T</v>
          </cell>
          <cell r="H2118" t="str">
            <v>1991/02/13</v>
          </cell>
          <cell r="I2118" t="str">
            <v>Psych Hospital</v>
          </cell>
          <cell r="J2118" t="str">
            <v>Broughton</v>
          </cell>
          <cell r="K2118" t="str">
            <v>900413615L</v>
          </cell>
          <cell r="M2118" t="str">
            <v>1106255</v>
          </cell>
          <cell r="N2118" t="str">
            <v>West</v>
          </cell>
          <cell r="O2118" t="str">
            <v>110</v>
          </cell>
          <cell r="P2118" t="str">
            <v>Mecklenburg</v>
          </cell>
          <cell r="Q2118" t="str">
            <v>Direct with Approval</v>
          </cell>
          <cell r="R2118" t="str">
            <v>Other outpatient and residential non state facilit</v>
          </cell>
          <cell r="S2118" t="str">
            <v>Private residence</v>
          </cell>
          <cell r="T2118" t="str">
            <v>MH</v>
          </cell>
          <cell r="U2118" t="str">
            <v>Mecklenburg</v>
          </cell>
          <cell r="V2118" t="str">
            <v>Mecklenburg</v>
          </cell>
          <cell r="W2118" t="str">
            <v>Mecklenburg</v>
          </cell>
          <cell r="X2118" t="str">
            <v>Mecklenburg</v>
          </cell>
          <cell r="Y2118" t="str">
            <v>Mecklenburg</v>
          </cell>
          <cell r="AA2118" t="str">
            <v>SELF PAY</v>
          </cell>
          <cell r="AB2118" t="str">
            <v>SELF PAY</v>
          </cell>
          <cell r="AK2118" t="str">
            <v>Self</v>
          </cell>
          <cell r="AL2118">
            <v>20.473972602739725</v>
          </cell>
          <cell r="AM2118">
            <v>987</v>
          </cell>
          <cell r="AN2118">
            <v>1</v>
          </cell>
          <cell r="AO2118">
            <v>1</v>
          </cell>
          <cell r="AP2118">
            <v>20110504</v>
          </cell>
          <cell r="AQ2118">
            <v>36</v>
          </cell>
          <cell r="AR2118" t="str">
            <v>31-60 Days</v>
          </cell>
          <cell r="AS2118">
            <v>0</v>
          </cell>
          <cell r="AT2118">
            <v>0</v>
          </cell>
          <cell r="AU2118">
            <v>1</v>
          </cell>
          <cell r="AV2118" t="b">
            <v>1</v>
          </cell>
          <cell r="AW2118" t="b">
            <v>1</v>
          </cell>
          <cell r="AX2118" t="b">
            <v>1</v>
          </cell>
          <cell r="AY2118" t="b">
            <v>0</v>
          </cell>
          <cell r="AZ2118">
            <v>0</v>
          </cell>
          <cell r="BA2118" t="b">
            <v>1</v>
          </cell>
          <cell r="BB2118" t="b">
            <v>1</v>
          </cell>
          <cell r="BC2118">
            <v>1</v>
          </cell>
        </row>
        <row r="2119">
          <cell r="A2119" t="str">
            <v>H</v>
          </cell>
          <cell r="B2119" t="str">
            <v>2011/03/30</v>
          </cell>
          <cell r="C2119" t="str">
            <v>2011/03/31</v>
          </cell>
          <cell r="D2119">
            <v>0</v>
          </cell>
          <cell r="E2119">
            <v>1897297</v>
          </cell>
          <cell r="F2119" t="str">
            <v>M</v>
          </cell>
          <cell r="G2119" t="str">
            <v>T</v>
          </cell>
          <cell r="H2119" t="str">
            <v>1990/06/21</v>
          </cell>
          <cell r="I2119" t="str">
            <v>ADATC</v>
          </cell>
          <cell r="J2119" t="str">
            <v>J F Keith ADATC</v>
          </cell>
          <cell r="K2119" t="str">
            <v>949504735S</v>
          </cell>
          <cell r="M2119" t="str">
            <v>1106296</v>
          </cell>
          <cell r="N2119" t="str">
            <v>West</v>
          </cell>
          <cell r="O2119" t="str">
            <v>109</v>
          </cell>
          <cell r="P2119" t="str">
            <v>Mental Health Partners</v>
          </cell>
          <cell r="Q2119" t="str">
            <v>Personal Reasons  (situational issue arises and patient is discharged with treatment team approval - i.e. death in family, family emergency)</v>
          </cell>
          <cell r="R2119" t="str">
            <v>Other outpatient and residential non state facilit</v>
          </cell>
          <cell r="S2119" t="str">
            <v>Private residence</v>
          </cell>
          <cell r="T2119" t="str">
            <v>SA</v>
          </cell>
          <cell r="U2119" t="str">
            <v>Burke</v>
          </cell>
          <cell r="V2119" t="str">
            <v>Burke</v>
          </cell>
          <cell r="W2119" t="str">
            <v>Burke</v>
          </cell>
          <cell r="X2119" t="str">
            <v>Mental Health Partners</v>
          </cell>
          <cell r="Y2119" t="str">
            <v>Mental Health Partners</v>
          </cell>
          <cell r="AA2119" t="str">
            <v>BCBS OF NC/BLUE OPTIONS</v>
          </cell>
          <cell r="AB2119" t="str">
            <v>BLUE CROSS</v>
          </cell>
          <cell r="AC2119" t="str">
            <v>SELF PAY</v>
          </cell>
          <cell r="AD2119" t="str">
            <v>SELF PAY</v>
          </cell>
          <cell r="AK2119" t="str">
            <v>Private</v>
          </cell>
          <cell r="AL2119">
            <v>21.123287671232877</v>
          </cell>
          <cell r="AM2119">
            <v>1493</v>
          </cell>
          <cell r="AN2119">
            <v>0</v>
          </cell>
          <cell r="AO2119">
            <v>0</v>
          </cell>
          <cell r="AP2119" t="str">
            <v>.</v>
          </cell>
          <cell r="AQ2119" t="str">
            <v>.</v>
          </cell>
          <cell r="AR2119" t="str">
            <v>Not Seen</v>
          </cell>
          <cell r="AS2119">
            <v>0</v>
          </cell>
          <cell r="AT2119">
            <v>0</v>
          </cell>
          <cell r="AU2119">
            <v>0</v>
          </cell>
          <cell r="AV2119" t="b">
            <v>0</v>
          </cell>
          <cell r="AW2119" t="b">
            <v>1</v>
          </cell>
          <cell r="AX2119" t="b">
            <v>1</v>
          </cell>
          <cell r="AY2119" t="b">
            <v>0</v>
          </cell>
          <cell r="AZ2119">
            <v>0</v>
          </cell>
          <cell r="BA2119" t="b">
            <v>0</v>
          </cell>
          <cell r="BB2119" t="b">
            <v>1</v>
          </cell>
          <cell r="BC2119">
            <v>1</v>
          </cell>
        </row>
        <row r="2120">
          <cell r="A2120" t="str">
            <v>0</v>
          </cell>
          <cell r="B2120" t="str">
            <v>2011/03/30</v>
          </cell>
          <cell r="C2120" t="str">
            <v>2011/03/31</v>
          </cell>
          <cell r="D2120">
            <v>0</v>
          </cell>
          <cell r="E2120">
            <v>2318570</v>
          </cell>
          <cell r="F2120" t="str">
            <v>M</v>
          </cell>
          <cell r="G2120" t="str">
            <v>T</v>
          </cell>
          <cell r="H2120" t="str">
            <v>1988/09/15</v>
          </cell>
          <cell r="I2120" t="str">
            <v>Psych Hospital</v>
          </cell>
          <cell r="J2120" t="str">
            <v>Central Regional Hospital</v>
          </cell>
          <cell r="K2120" t="str">
            <v>900129309N</v>
          </cell>
          <cell r="M2120" t="str">
            <v>1106300</v>
          </cell>
          <cell r="N2120" t="str">
            <v>C</v>
          </cell>
          <cell r="O2120" t="str">
            <v>208</v>
          </cell>
          <cell r="P2120" t="str">
            <v>Five County</v>
          </cell>
          <cell r="Q2120" t="str">
            <v>Direct with Approval</v>
          </cell>
          <cell r="R2120" t="str">
            <v>Other outpatient and residential non state facilit</v>
          </cell>
          <cell r="S2120" t="str">
            <v>Private residence</v>
          </cell>
          <cell r="T2120" t="str">
            <v>MH</v>
          </cell>
          <cell r="U2120" t="str">
            <v>Vance</v>
          </cell>
          <cell r="V2120" t="str">
            <v>Vance</v>
          </cell>
          <cell r="W2120" t="str">
            <v>Vance</v>
          </cell>
          <cell r="X2120" t="str">
            <v>Five County</v>
          </cell>
          <cell r="Y2120" t="str">
            <v>Five County</v>
          </cell>
          <cell r="AA2120" t="str">
            <v>SELF PAY</v>
          </cell>
          <cell r="AB2120" t="str">
            <v>SELF PAY</v>
          </cell>
          <cell r="AK2120" t="str">
            <v>Self</v>
          </cell>
          <cell r="AL2120">
            <v>22.887671232876713</v>
          </cell>
          <cell r="AM2120">
            <v>441</v>
          </cell>
          <cell r="AN2120">
            <v>1</v>
          </cell>
          <cell r="AO2120">
            <v>1</v>
          </cell>
          <cell r="AP2120">
            <v>20110401</v>
          </cell>
          <cell r="AQ2120">
            <v>1</v>
          </cell>
          <cell r="AR2120" t="str">
            <v>0-7 Days</v>
          </cell>
          <cell r="AS2120">
            <v>0</v>
          </cell>
          <cell r="AT2120">
            <v>0</v>
          </cell>
          <cell r="AU2120">
            <v>1</v>
          </cell>
          <cell r="AV2120" t="b">
            <v>1</v>
          </cell>
          <cell r="AW2120" t="b">
            <v>1</v>
          </cell>
          <cell r="AX2120" t="b">
            <v>1</v>
          </cell>
          <cell r="AY2120" t="b">
            <v>0</v>
          </cell>
          <cell r="AZ2120">
            <v>0</v>
          </cell>
          <cell r="BA2120" t="b">
            <v>1</v>
          </cell>
          <cell r="BB2120" t="b">
            <v>1</v>
          </cell>
          <cell r="BC2120">
            <v>1</v>
          </cell>
        </row>
        <row r="2121">
          <cell r="A2121" t="str">
            <v>8</v>
          </cell>
          <cell r="B2121" t="str">
            <v>2011/02/23</v>
          </cell>
          <cell r="C2121" t="str">
            <v>2011/02/26</v>
          </cell>
          <cell r="D2121">
            <v>1</v>
          </cell>
          <cell r="E2121">
            <v>2233380</v>
          </cell>
          <cell r="F2121" t="str">
            <v>F</v>
          </cell>
          <cell r="G2121" t="str">
            <v>T</v>
          </cell>
          <cell r="H2121" t="str">
            <v>1961/03/30</v>
          </cell>
          <cell r="I2121" t="str">
            <v>ADATC</v>
          </cell>
          <cell r="J2121" t="str">
            <v>R. J. Blackley ADATC</v>
          </cell>
          <cell r="K2121" t="str">
            <v>946845134S</v>
          </cell>
          <cell r="L2121" t="str">
            <v>946845134S</v>
          </cell>
          <cell r="M2121" t="str">
            <v>8000058</v>
          </cell>
          <cell r="N2121" t="str">
            <v>C</v>
          </cell>
          <cell r="O2121" t="str">
            <v>206</v>
          </cell>
          <cell r="P2121" t="str">
            <v>O-P-C</v>
          </cell>
          <cell r="Q2121" t="str">
            <v>Behaviour Problem Discharge</v>
          </cell>
          <cell r="R2121" t="str">
            <v>Unknown</v>
          </cell>
          <cell r="S2121" t="str">
            <v>Unknown</v>
          </cell>
          <cell r="T2121" t="str">
            <v>SA</v>
          </cell>
          <cell r="U2121" t="str">
            <v>Person</v>
          </cell>
          <cell r="V2121" t="str">
            <v>Person</v>
          </cell>
          <cell r="W2121" t="str">
            <v>Unknown</v>
          </cell>
          <cell r="Y2121" t="str">
            <v>Orange-Person-Chatham</v>
          </cell>
          <cell r="AA2121" t="str">
            <v>SELF PAY</v>
          </cell>
          <cell r="AB2121" t="str">
            <v>SELF PAY</v>
          </cell>
          <cell r="AC2121" t="str">
            <v>MEDICAID(NC)</v>
          </cell>
          <cell r="AD2121" t="str">
            <v>MEDICAID</v>
          </cell>
          <cell r="AK2121" t="str">
            <v>Medicaid</v>
          </cell>
          <cell r="AL2121">
            <v>50.369863013698627</v>
          </cell>
          <cell r="AM2121">
            <v>1232</v>
          </cell>
          <cell r="AN2121">
            <v>1</v>
          </cell>
          <cell r="AO2121">
            <v>1</v>
          </cell>
          <cell r="AP2121">
            <v>20110302</v>
          </cell>
          <cell r="AQ2121">
            <v>4</v>
          </cell>
          <cell r="AR2121" t="str">
            <v>0-7 Days</v>
          </cell>
          <cell r="AS2121">
            <v>0</v>
          </cell>
          <cell r="AT2121">
            <v>0</v>
          </cell>
          <cell r="AU2121">
            <v>0</v>
          </cell>
          <cell r="AV2121" t="b">
            <v>0</v>
          </cell>
          <cell r="AW2121" t="b">
            <v>1</v>
          </cell>
          <cell r="AX2121" t="b">
            <v>1</v>
          </cell>
          <cell r="AY2121" t="b">
            <v>1</v>
          </cell>
          <cell r="AZ2121">
            <v>0</v>
          </cell>
          <cell r="BA2121" t="b">
            <v>0</v>
          </cell>
          <cell r="BB2121" t="b">
            <v>1</v>
          </cell>
          <cell r="BC2121">
            <v>1</v>
          </cell>
        </row>
        <row r="2122">
          <cell r="A2122" t="str">
            <v>0</v>
          </cell>
          <cell r="B2122" t="str">
            <v>2011/02/26</v>
          </cell>
          <cell r="C2122" t="str">
            <v>2011/03/03</v>
          </cell>
          <cell r="D2122">
            <v>0</v>
          </cell>
          <cell r="E2122">
            <v>2233380</v>
          </cell>
          <cell r="F2122" t="str">
            <v>F</v>
          </cell>
          <cell r="G2122" t="str">
            <v>T</v>
          </cell>
          <cell r="H2122" t="str">
            <v>1961/03/30</v>
          </cell>
          <cell r="I2122" t="str">
            <v>Psych Hospital</v>
          </cell>
          <cell r="J2122" t="str">
            <v>Central Regional Hospital</v>
          </cell>
          <cell r="K2122" t="str">
            <v>946845134S</v>
          </cell>
          <cell r="L2122" t="str">
            <v>946845134S</v>
          </cell>
          <cell r="M2122" t="str">
            <v>8000058</v>
          </cell>
          <cell r="N2122" t="str">
            <v>C</v>
          </cell>
          <cell r="O2122" t="str">
            <v>206</v>
          </cell>
          <cell r="P2122" t="str">
            <v>O-P-C</v>
          </cell>
          <cell r="Q2122" t="str">
            <v>Direct to Outpatient Commitment</v>
          </cell>
          <cell r="R2122" t="str">
            <v>Other outpatient and residential non state facilit</v>
          </cell>
          <cell r="S2122" t="str">
            <v>Private residence</v>
          </cell>
          <cell r="T2122" t="str">
            <v>MH</v>
          </cell>
          <cell r="U2122" t="str">
            <v>Person</v>
          </cell>
          <cell r="V2122" t="str">
            <v>Orange</v>
          </cell>
          <cell r="W2122" t="str">
            <v>Person</v>
          </cell>
          <cell r="X2122" t="str">
            <v>O-P-C</v>
          </cell>
          <cell r="Y2122" t="str">
            <v>Orange-Person-Chatham</v>
          </cell>
          <cell r="AA2122" t="str">
            <v>SELF PAY</v>
          </cell>
          <cell r="AB2122" t="str">
            <v>SELF PAY</v>
          </cell>
          <cell r="AC2122" t="str">
            <v>MEDICAID(NC)</v>
          </cell>
          <cell r="AD2122" t="str">
            <v>MEDICAID</v>
          </cell>
          <cell r="AK2122" t="str">
            <v>Medicaid</v>
          </cell>
          <cell r="AL2122">
            <v>50.369863013698627</v>
          </cell>
          <cell r="AM2122">
            <v>312</v>
          </cell>
          <cell r="AN2122">
            <v>1</v>
          </cell>
          <cell r="AO2122">
            <v>1</v>
          </cell>
          <cell r="AP2122">
            <v>20110309</v>
          </cell>
          <cell r="AQ2122">
            <v>6</v>
          </cell>
          <cell r="AR2122" t="str">
            <v>0-7 Days</v>
          </cell>
          <cell r="AS2122">
            <v>0</v>
          </cell>
          <cell r="AT2122">
            <v>0</v>
          </cell>
          <cell r="AU2122">
            <v>1</v>
          </cell>
          <cell r="AV2122" t="b">
            <v>1</v>
          </cell>
          <cell r="AW2122" t="b">
            <v>1</v>
          </cell>
          <cell r="AX2122" t="b">
            <v>1</v>
          </cell>
          <cell r="AY2122" t="b">
            <v>0</v>
          </cell>
          <cell r="AZ2122">
            <v>0</v>
          </cell>
          <cell r="BA2122" t="b">
            <v>1</v>
          </cell>
          <cell r="BB2122" t="b">
            <v>1</v>
          </cell>
          <cell r="BC2122">
            <v>0</v>
          </cell>
        </row>
        <row r="2123">
          <cell r="A2123" t="str">
            <v>Q</v>
          </cell>
          <cell r="B2123" t="str">
            <v>2011/01/10</v>
          </cell>
          <cell r="C2123" t="str">
            <v>2011/02/14</v>
          </cell>
          <cell r="D2123">
            <v>0</v>
          </cell>
          <cell r="E2123">
            <v>2290762</v>
          </cell>
          <cell r="F2123" t="str">
            <v>F</v>
          </cell>
          <cell r="G2123" t="str">
            <v>T</v>
          </cell>
          <cell r="H2123" t="str">
            <v>1978/06/25</v>
          </cell>
          <cell r="I2123" t="str">
            <v>ADATC</v>
          </cell>
          <cell r="J2123" t="str">
            <v>W.B. Jones ADATC</v>
          </cell>
          <cell r="K2123" t="str">
            <v>900971559L</v>
          </cell>
          <cell r="L2123" t="str">
            <v>900971559L</v>
          </cell>
          <cell r="M2123" t="str">
            <v>8650005</v>
          </cell>
          <cell r="N2123" t="str">
            <v>East</v>
          </cell>
          <cell r="O2123" t="str">
            <v>407</v>
          </cell>
          <cell r="P2123" t="str">
            <v>ECBH</v>
          </cell>
          <cell r="Q2123" t="str">
            <v>Therapeutic discharge  (patient is non-compliant with program guidelines - without physical or verbal altercation)</v>
          </cell>
          <cell r="R2123" t="str">
            <v>Other outpatient and residential non state facilit</v>
          </cell>
          <cell r="S2123" t="str">
            <v>Private residence</v>
          </cell>
          <cell r="T2123" t="str">
            <v>SA</v>
          </cell>
          <cell r="U2123" t="str">
            <v>Pamlico</v>
          </cell>
          <cell r="V2123" t="str">
            <v>Pamlico</v>
          </cell>
          <cell r="W2123" t="str">
            <v>Craven</v>
          </cell>
          <cell r="X2123" t="str">
            <v>ECBH</v>
          </cell>
          <cell r="Y2123" t="str">
            <v>East Carolina Behavioral Health</v>
          </cell>
          <cell r="AA2123" t="str">
            <v>SELF PAY</v>
          </cell>
          <cell r="AB2123" t="str">
            <v>SELF PAY</v>
          </cell>
          <cell r="AC2123" t="str">
            <v>MEDICAID(NC)</v>
          </cell>
          <cell r="AD2123" t="str">
            <v>MEDICAID</v>
          </cell>
          <cell r="AK2123" t="str">
            <v>Medicaid</v>
          </cell>
          <cell r="AL2123">
            <v>33.12054794520548</v>
          </cell>
          <cell r="AM2123">
            <v>2012</v>
          </cell>
          <cell r="AN2123">
            <v>1</v>
          </cell>
          <cell r="AO2123">
            <v>1</v>
          </cell>
          <cell r="AP2123">
            <v>20110301</v>
          </cell>
          <cell r="AQ2123">
            <v>15</v>
          </cell>
          <cell r="AR2123" t="str">
            <v>8-30 Days</v>
          </cell>
          <cell r="AS2123">
            <v>0</v>
          </cell>
          <cell r="AT2123">
            <v>0</v>
          </cell>
          <cell r="AU2123">
            <v>0</v>
          </cell>
          <cell r="AV2123" t="b">
            <v>0</v>
          </cell>
          <cell r="AW2123" t="b">
            <v>1</v>
          </cell>
          <cell r="AX2123" t="b">
            <v>1</v>
          </cell>
          <cell r="AY2123" t="b">
            <v>0</v>
          </cell>
          <cell r="AZ2123">
            <v>0</v>
          </cell>
          <cell r="BA2123" t="b">
            <v>0</v>
          </cell>
          <cell r="BB2123" t="b">
            <v>1</v>
          </cell>
          <cell r="BC2123">
            <v>1</v>
          </cell>
        </row>
        <row r="2124">
          <cell r="A2124" t="str">
            <v>Q</v>
          </cell>
          <cell r="B2124" t="str">
            <v>2011/02/15</v>
          </cell>
          <cell r="C2124" t="str">
            <v>2011/03/08</v>
          </cell>
          <cell r="D2124">
            <v>0</v>
          </cell>
          <cell r="E2124">
            <v>1770699</v>
          </cell>
          <cell r="F2124" t="str">
            <v>F</v>
          </cell>
          <cell r="G2124" t="str">
            <v>T</v>
          </cell>
          <cell r="H2124" t="str">
            <v>1970/10/27</v>
          </cell>
          <cell r="I2124" t="str">
            <v>ADATC</v>
          </cell>
          <cell r="J2124" t="str">
            <v>W.B. Jones ADATC</v>
          </cell>
          <cell r="K2124" t="str">
            <v>951784112O</v>
          </cell>
          <cell r="L2124" t="str">
            <v>9517841112O</v>
          </cell>
          <cell r="M2124" t="str">
            <v>8650007</v>
          </cell>
          <cell r="N2124" t="str">
            <v>East</v>
          </cell>
          <cell r="O2124" t="str">
            <v>401</v>
          </cell>
          <cell r="P2124" t="str">
            <v>Southeastern Center</v>
          </cell>
          <cell r="Q2124" t="str">
            <v>Program Completion ADATC only</v>
          </cell>
          <cell r="R2124" t="str">
            <v>Other outpatient and residential non state facilit</v>
          </cell>
          <cell r="S2124" t="str">
            <v>Residental facility excluding nursing homes(halfwa</v>
          </cell>
          <cell r="T2124" t="str">
            <v>SA</v>
          </cell>
          <cell r="U2124" t="str">
            <v>New Hanover</v>
          </cell>
          <cell r="V2124" t="str">
            <v>New Hanover</v>
          </cell>
          <cell r="W2124" t="str">
            <v>New Hanover</v>
          </cell>
          <cell r="X2124" t="str">
            <v>Southeastern Center</v>
          </cell>
          <cell r="Y2124" t="str">
            <v>Southeastern Center</v>
          </cell>
          <cell r="AA2124" t="str">
            <v>OTHER BCBS</v>
          </cell>
          <cell r="AB2124" t="str">
            <v>BLUE CROSS</v>
          </cell>
          <cell r="AC2124" t="str">
            <v>SELF PAY</v>
          </cell>
          <cell r="AD2124" t="str">
            <v>SELF PAY</v>
          </cell>
          <cell r="AE2124" t="str">
            <v>MEDICAID(NC)</v>
          </cell>
          <cell r="AF2124" t="str">
            <v>MEDICAID</v>
          </cell>
          <cell r="AK2124" t="str">
            <v>Medicaid</v>
          </cell>
          <cell r="AL2124">
            <v>40.786301369863011</v>
          </cell>
          <cell r="AM2124">
            <v>1879</v>
          </cell>
          <cell r="AN2124">
            <v>1</v>
          </cell>
          <cell r="AO2124">
            <v>1</v>
          </cell>
          <cell r="AP2124">
            <v>20110310</v>
          </cell>
          <cell r="AQ2124">
            <v>2</v>
          </cell>
          <cell r="AR2124" t="str">
            <v>0-7 Days</v>
          </cell>
          <cell r="AS2124">
            <v>0</v>
          </cell>
          <cell r="AT2124">
            <v>0</v>
          </cell>
          <cell r="AU2124">
            <v>0</v>
          </cell>
          <cell r="AV2124" t="b">
            <v>0</v>
          </cell>
          <cell r="AW2124" t="b">
            <v>1</v>
          </cell>
          <cell r="AX2124" t="b">
            <v>1</v>
          </cell>
          <cell r="AY2124" t="b">
            <v>0</v>
          </cell>
          <cell r="AZ2124">
            <v>1</v>
          </cell>
          <cell r="BA2124" t="b">
            <v>1</v>
          </cell>
          <cell r="BB2124" t="b">
            <v>1</v>
          </cell>
          <cell r="BC2124">
            <v>1</v>
          </cell>
        </row>
        <row r="2125">
          <cell r="A2125" t="str">
            <v>Q</v>
          </cell>
          <cell r="B2125" t="str">
            <v>2011/02/15</v>
          </cell>
          <cell r="C2125" t="str">
            <v>2011/02/21</v>
          </cell>
          <cell r="D2125">
            <v>1</v>
          </cell>
          <cell r="E2125">
            <v>487229</v>
          </cell>
          <cell r="F2125" t="str">
            <v>F</v>
          </cell>
          <cell r="G2125" t="str">
            <v>T</v>
          </cell>
          <cell r="H2125" t="str">
            <v>1982/11/11</v>
          </cell>
          <cell r="I2125" t="str">
            <v>ADATC</v>
          </cell>
          <cell r="J2125" t="str">
            <v>W.B. Jones ADATC</v>
          </cell>
          <cell r="K2125" t="str">
            <v>900855296P</v>
          </cell>
          <cell r="M2125" t="str">
            <v>8650008</v>
          </cell>
          <cell r="N2125" t="str">
            <v>East</v>
          </cell>
          <cell r="O2125" t="str">
            <v>305</v>
          </cell>
          <cell r="P2125" t="str">
            <v>Cumberland</v>
          </cell>
          <cell r="Q2125" t="str">
            <v>Program Completion ADATC only</v>
          </cell>
          <cell r="R2125" t="str">
            <v>Other outpatient and residential non state facilit</v>
          </cell>
          <cell r="S2125" t="str">
            <v>Private residence</v>
          </cell>
          <cell r="T2125" t="str">
            <v>SA</v>
          </cell>
          <cell r="U2125" t="str">
            <v>Cumberland</v>
          </cell>
          <cell r="V2125" t="str">
            <v>Cumberland</v>
          </cell>
          <cell r="W2125" t="str">
            <v>Cumberland</v>
          </cell>
          <cell r="X2125" t="str">
            <v>Cumberland</v>
          </cell>
          <cell r="Y2125" t="str">
            <v>Cumberland</v>
          </cell>
          <cell r="AA2125" t="str">
            <v>SELF PAY</v>
          </cell>
          <cell r="AB2125" t="str">
            <v>SELF PAY</v>
          </cell>
          <cell r="AK2125" t="str">
            <v>Self</v>
          </cell>
          <cell r="AL2125">
            <v>28.736986301369864</v>
          </cell>
          <cell r="AM2125">
            <v>1747</v>
          </cell>
          <cell r="AN2125">
            <v>1</v>
          </cell>
          <cell r="AO2125">
            <v>1</v>
          </cell>
          <cell r="AP2125">
            <v>20110222</v>
          </cell>
          <cell r="AQ2125">
            <v>1</v>
          </cell>
          <cell r="AR2125" t="str">
            <v>0-7 Days</v>
          </cell>
          <cell r="AS2125">
            <v>0</v>
          </cell>
          <cell r="AT2125">
            <v>0</v>
          </cell>
          <cell r="AU2125">
            <v>0</v>
          </cell>
          <cell r="AV2125" t="b">
            <v>0</v>
          </cell>
          <cell r="AW2125" t="b">
            <v>1</v>
          </cell>
          <cell r="AX2125" t="b">
            <v>1</v>
          </cell>
          <cell r="AY2125" t="b">
            <v>0</v>
          </cell>
          <cell r="AZ2125">
            <v>0</v>
          </cell>
          <cell r="BA2125" t="b">
            <v>1</v>
          </cell>
          <cell r="BB2125" t="b">
            <v>1</v>
          </cell>
          <cell r="BC2125">
            <v>1</v>
          </cell>
        </row>
        <row r="2126">
          <cell r="A2126" t="str">
            <v>8</v>
          </cell>
          <cell r="B2126" t="str">
            <v>2011/02/25</v>
          </cell>
          <cell r="C2126" t="str">
            <v>2011/03/16</v>
          </cell>
          <cell r="D2126">
            <v>0</v>
          </cell>
          <cell r="E2126">
            <v>487229</v>
          </cell>
          <cell r="F2126" t="str">
            <v>M</v>
          </cell>
          <cell r="G2126" t="str">
            <v>T</v>
          </cell>
          <cell r="H2126" t="str">
            <v>1958/10/19</v>
          </cell>
          <cell r="I2126" t="str">
            <v>ADATC</v>
          </cell>
          <cell r="J2126" t="str">
            <v>R. J. Blackley ADATC</v>
          </cell>
          <cell r="K2126" t="str">
            <v>900855296P</v>
          </cell>
          <cell r="M2126" t="str">
            <v>8650008</v>
          </cell>
          <cell r="N2126" t="str">
            <v>C</v>
          </cell>
          <cell r="O2126" t="str">
            <v>205</v>
          </cell>
          <cell r="P2126" t="str">
            <v>Alamance-Caswell</v>
          </cell>
          <cell r="Q2126" t="str">
            <v>Program Completion ADATC only</v>
          </cell>
          <cell r="R2126" t="str">
            <v>Other outpatient and residential non state facilit</v>
          </cell>
          <cell r="S2126" t="str">
            <v>Residental facility excluding nursing homes(halfwa</v>
          </cell>
          <cell r="T2126" t="str">
            <v>SA</v>
          </cell>
          <cell r="U2126" t="str">
            <v>Alamance</v>
          </cell>
          <cell r="V2126" t="str">
            <v>Alamance</v>
          </cell>
          <cell r="W2126" t="str">
            <v>Mecklenburg</v>
          </cell>
          <cell r="X2126" t="str">
            <v>Alamance-Caswell</v>
          </cell>
          <cell r="Y2126" t="str">
            <v>Alamance-Caswell</v>
          </cell>
          <cell r="AA2126" t="str">
            <v>SELF PAY</v>
          </cell>
          <cell r="AB2126" t="str">
            <v>SELF PAY</v>
          </cell>
          <cell r="AK2126" t="str">
            <v>Self</v>
          </cell>
          <cell r="AL2126">
            <v>52.816438356164383</v>
          </cell>
          <cell r="AM2126">
            <v>1028</v>
          </cell>
          <cell r="AN2126">
            <v>0</v>
          </cell>
          <cell r="AO2126">
            <v>0</v>
          </cell>
          <cell r="AP2126" t="str">
            <v>.</v>
          </cell>
          <cell r="AQ2126" t="str">
            <v>.</v>
          </cell>
          <cell r="AR2126" t="str">
            <v>Not Seen</v>
          </cell>
          <cell r="AS2126">
            <v>0</v>
          </cell>
          <cell r="AT2126">
            <v>0</v>
          </cell>
          <cell r="AU2126">
            <v>0</v>
          </cell>
          <cell r="AV2126" t="b">
            <v>0</v>
          </cell>
          <cell r="AW2126" t="b">
            <v>1</v>
          </cell>
          <cell r="AX2126" t="b">
            <v>1</v>
          </cell>
          <cell r="AY2126" t="b">
            <v>0</v>
          </cell>
          <cell r="AZ2126">
            <v>1</v>
          </cell>
          <cell r="BA2126" t="b">
            <v>1</v>
          </cell>
          <cell r="BB2126" t="b">
            <v>1</v>
          </cell>
          <cell r="BC2126">
            <v>1</v>
          </cell>
        </row>
        <row r="2127">
          <cell r="A2127" t="str">
            <v>H</v>
          </cell>
          <cell r="B2127" t="str">
            <v>2011/01/10</v>
          </cell>
          <cell r="C2127" t="str">
            <v>2011/01/22</v>
          </cell>
          <cell r="D2127">
            <v>0</v>
          </cell>
          <cell r="E2127">
            <v>2014130</v>
          </cell>
          <cell r="F2127" t="str">
            <v>M</v>
          </cell>
          <cell r="G2127" t="str">
            <v>T</v>
          </cell>
          <cell r="H2127" t="str">
            <v>1961/08/02</v>
          </cell>
          <cell r="I2127" t="str">
            <v>ADATC</v>
          </cell>
          <cell r="J2127" t="str">
            <v>J F Keith ADATC</v>
          </cell>
          <cell r="K2127" t="str">
            <v>944735299P</v>
          </cell>
          <cell r="M2127" t="str">
            <v>8725004</v>
          </cell>
          <cell r="N2127" t="str">
            <v>West</v>
          </cell>
          <cell r="O2127" t="str">
            <v>101</v>
          </cell>
          <cell r="P2127" t="str">
            <v>Smoky Mountain</v>
          </cell>
          <cell r="Q2127" t="str">
            <v>Program Completion ADATC only</v>
          </cell>
          <cell r="R2127" t="str">
            <v>Other outpatient and residential non state facilit</v>
          </cell>
          <cell r="S2127" t="str">
            <v>Private residence</v>
          </cell>
          <cell r="T2127" t="str">
            <v>SA</v>
          </cell>
          <cell r="U2127" t="str">
            <v>Caldwell</v>
          </cell>
          <cell r="V2127" t="str">
            <v>Caldwell</v>
          </cell>
          <cell r="W2127" t="str">
            <v>Caldwell</v>
          </cell>
          <cell r="X2127" t="str">
            <v>Smoky Mountain</v>
          </cell>
          <cell r="Y2127" t="str">
            <v>Smoky Mountain Center</v>
          </cell>
          <cell r="AA2127" t="str">
            <v>SELF PAY</v>
          </cell>
          <cell r="AB2127" t="str">
            <v>SELF PAY</v>
          </cell>
          <cell r="AK2127" t="str">
            <v>Self</v>
          </cell>
          <cell r="AL2127">
            <v>50.027397260273972</v>
          </cell>
          <cell r="AM2127">
            <v>1514</v>
          </cell>
          <cell r="AN2127">
            <v>0</v>
          </cell>
          <cell r="AO2127">
            <v>0</v>
          </cell>
          <cell r="AP2127" t="str">
            <v>.</v>
          </cell>
          <cell r="AQ2127" t="str">
            <v>.</v>
          </cell>
          <cell r="AR2127" t="str">
            <v>Not Seen</v>
          </cell>
          <cell r="AS2127">
            <v>0</v>
          </cell>
          <cell r="AT2127">
            <v>0</v>
          </cell>
          <cell r="AU2127">
            <v>0</v>
          </cell>
          <cell r="AV2127" t="b">
            <v>0</v>
          </cell>
          <cell r="AW2127" t="b">
            <v>1</v>
          </cell>
          <cell r="AX2127" t="b">
            <v>1</v>
          </cell>
          <cell r="AY2127" t="b">
            <v>0</v>
          </cell>
          <cell r="AZ2127">
            <v>1</v>
          </cell>
          <cell r="BA2127" t="b">
            <v>1</v>
          </cell>
          <cell r="BB2127" t="b">
            <v>1</v>
          </cell>
          <cell r="BC2127">
            <v>1</v>
          </cell>
        </row>
        <row r="2128">
          <cell r="A2128" t="str">
            <v>H</v>
          </cell>
          <cell r="B2128" t="str">
            <v>2011/01/10</v>
          </cell>
          <cell r="C2128" t="str">
            <v>2011/01/31</v>
          </cell>
          <cell r="D2128">
            <v>0</v>
          </cell>
          <cell r="E2128">
            <v>2290416</v>
          </cell>
          <cell r="F2128" t="str">
            <v>M</v>
          </cell>
          <cell r="G2128" t="str">
            <v>T</v>
          </cell>
          <cell r="H2128" t="str">
            <v>1973/12/31</v>
          </cell>
          <cell r="I2128" t="str">
            <v>ADATC</v>
          </cell>
          <cell r="J2128" t="str">
            <v>J F Keith ADATC</v>
          </cell>
          <cell r="K2128" t="str">
            <v>138223504G</v>
          </cell>
          <cell r="M2128" t="str">
            <v>8725005</v>
          </cell>
          <cell r="N2128" t="str">
            <v>West</v>
          </cell>
          <cell r="O2128" t="str">
            <v>113</v>
          </cell>
          <cell r="P2128" t="str">
            <v>Western Highlands</v>
          </cell>
          <cell r="Q2128" t="str">
            <v>Program Completion ADATC only</v>
          </cell>
          <cell r="R2128" t="str">
            <v>Other outpatient and residential non state facilit</v>
          </cell>
          <cell r="S2128" t="str">
            <v>Private residence</v>
          </cell>
          <cell r="T2128" t="str">
            <v>SA</v>
          </cell>
          <cell r="U2128" t="str">
            <v>Transylvania</v>
          </cell>
          <cell r="V2128" t="str">
            <v>Transylvania</v>
          </cell>
          <cell r="W2128" t="str">
            <v>Transylvania</v>
          </cell>
          <cell r="Y2128" t="str">
            <v>Western Highlands</v>
          </cell>
          <cell r="AA2128" t="str">
            <v>SELF PAY</v>
          </cell>
          <cell r="AB2128" t="str">
            <v>SELF PAY</v>
          </cell>
          <cell r="AK2128" t="str">
            <v>Self</v>
          </cell>
          <cell r="AL2128">
            <v>37.605479452054794</v>
          </cell>
          <cell r="AM2128">
            <v>1609</v>
          </cell>
          <cell r="AN2128">
            <v>1</v>
          </cell>
          <cell r="AO2128">
            <v>1</v>
          </cell>
          <cell r="AP2128">
            <v>20110204</v>
          </cell>
          <cell r="AQ2128">
            <v>4</v>
          </cell>
          <cell r="AR2128" t="str">
            <v>0-7 Days</v>
          </cell>
          <cell r="AS2128">
            <v>0</v>
          </cell>
          <cell r="AT2128">
            <v>0</v>
          </cell>
          <cell r="AU2128">
            <v>0</v>
          </cell>
          <cell r="AV2128" t="b">
            <v>0</v>
          </cell>
          <cell r="AW2128" t="b">
            <v>1</v>
          </cell>
          <cell r="AX2128" t="b">
            <v>1</v>
          </cell>
          <cell r="AY2128" t="b">
            <v>0</v>
          </cell>
          <cell r="AZ2128">
            <v>1</v>
          </cell>
          <cell r="BA2128" t="b">
            <v>1</v>
          </cell>
          <cell r="BB2128" t="b">
            <v>1</v>
          </cell>
          <cell r="BC2128">
            <v>1</v>
          </cell>
        </row>
        <row r="2129">
          <cell r="A2129" t="str">
            <v>1</v>
          </cell>
          <cell r="B2129" t="str">
            <v>2011/01/03</v>
          </cell>
          <cell r="C2129" t="str">
            <v>2011/01/12</v>
          </cell>
          <cell r="D2129">
            <v>0</v>
          </cell>
          <cell r="E2129">
            <v>1962766</v>
          </cell>
          <cell r="F2129" t="str">
            <v>M</v>
          </cell>
          <cell r="G2129" t="str">
            <v>T</v>
          </cell>
          <cell r="H2129" t="str">
            <v>1993/06/27</v>
          </cell>
          <cell r="I2129" t="str">
            <v>Psych Hospital</v>
          </cell>
          <cell r="J2129" t="str">
            <v>Cherry</v>
          </cell>
          <cell r="K2129" t="str">
            <v>900912075T</v>
          </cell>
          <cell r="L2129" t="str">
            <v>900912075T</v>
          </cell>
          <cell r="M2129" t="str">
            <v>8900094</v>
          </cell>
          <cell r="N2129" t="str">
            <v>East</v>
          </cell>
          <cell r="O2129" t="str">
            <v>305</v>
          </cell>
          <cell r="P2129" t="str">
            <v>Cumberland</v>
          </cell>
          <cell r="Q2129" t="str">
            <v>Direct to Outpatient Commitment</v>
          </cell>
          <cell r="R2129" t="str">
            <v>Other outpatient and residential non state facilit</v>
          </cell>
          <cell r="S2129" t="str">
            <v>Private residence</v>
          </cell>
          <cell r="T2129" t="str">
            <v>MH</v>
          </cell>
          <cell r="U2129" t="str">
            <v>Cumberland</v>
          </cell>
          <cell r="V2129" t="str">
            <v>Scotland</v>
          </cell>
          <cell r="W2129" t="str">
            <v>Scotland</v>
          </cell>
          <cell r="X2129" t="str">
            <v>Southeastern Regional</v>
          </cell>
          <cell r="Y2129" t="str">
            <v>Southeastern Regional</v>
          </cell>
          <cell r="AA2129" t="str">
            <v>MEDICAID(NC)</v>
          </cell>
          <cell r="AB2129" t="str">
            <v>MEDICAID</v>
          </cell>
          <cell r="AC2129" t="str">
            <v>SELF PAY</v>
          </cell>
          <cell r="AD2129" t="str">
            <v>SELF PAY</v>
          </cell>
          <cell r="AK2129" t="str">
            <v>Medicaid</v>
          </cell>
          <cell r="AL2129">
            <v>18.104109589041094</v>
          </cell>
          <cell r="AM2129">
            <v>617</v>
          </cell>
          <cell r="AN2129">
            <v>1</v>
          </cell>
          <cell r="AO2129">
            <v>1</v>
          </cell>
          <cell r="AP2129">
            <v>20110113</v>
          </cell>
          <cell r="AQ2129">
            <v>1</v>
          </cell>
          <cell r="AR2129" t="str">
            <v>0-7 Days</v>
          </cell>
          <cell r="AS2129">
            <v>0</v>
          </cell>
          <cell r="AT2129">
            <v>0</v>
          </cell>
          <cell r="AU2129">
            <v>1</v>
          </cell>
          <cell r="AV2129" t="b">
            <v>1</v>
          </cell>
          <cell r="AW2129" t="b">
            <v>1</v>
          </cell>
          <cell r="AX2129" t="b">
            <v>1</v>
          </cell>
          <cell r="AY2129" t="b">
            <v>0</v>
          </cell>
          <cell r="AZ2129">
            <v>0</v>
          </cell>
          <cell r="BA2129" t="b">
            <v>1</v>
          </cell>
          <cell r="BB2129" t="b">
            <v>1</v>
          </cell>
          <cell r="BC2129">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npatient list from M Schwartz"/>
      <sheetName val="inpatient episode results v1"/>
      <sheetName val="inpatient episode results v2"/>
      <sheetName val="inpt episode results v2 analysi"/>
      <sheetName val="Pivot Table-7 Day FU"/>
      <sheetName val="Pivot Table-7 Day By Svc"/>
      <sheetName val="Report-7 Day FU"/>
      <sheetName val="Report-7 Day By Svc"/>
      <sheetName val="Pivot Table-30 Day Readmsn x FS"/>
      <sheetName val="Pivot Table-30 Day Readmsns"/>
      <sheetName val="Report-30 Day Readmsns x FS"/>
      <sheetName val="Report-30 Day Readmsns"/>
      <sheetName val="Sheet5"/>
    </sheetNames>
    <sheetDataSet>
      <sheetData sheetId="0">
        <row r="13">
          <cell r="A13">
            <v>1</v>
          </cell>
          <cell r="B13" t="str">
            <v>1st Choice Health Services</v>
          </cell>
          <cell r="C13" t="str">
            <v>Central</v>
          </cell>
          <cell r="D13" t="str">
            <v>Guilford</v>
          </cell>
          <cell r="E13" t="str">
            <v>AMH</v>
          </cell>
          <cell r="F13" t="str">
            <v>CST</v>
          </cell>
          <cell r="G13" t="str">
            <v>PSR</v>
          </cell>
          <cell r="H13">
            <v>40626</v>
          </cell>
        </row>
        <row r="14">
          <cell r="A14">
            <v>2</v>
          </cell>
          <cell r="B14" t="str">
            <v>A Caring Alternative</v>
          </cell>
          <cell r="C14" t="str">
            <v>Western</v>
          </cell>
          <cell r="D14" t="str">
            <v>MH Partners</v>
          </cell>
          <cell r="E14" t="str">
            <v>CMH</v>
          </cell>
          <cell r="F14" t="str">
            <v>IIH</v>
          </cell>
          <cell r="G14" t="str">
            <v>DT</v>
          </cell>
          <cell r="H14">
            <v>40360</v>
          </cell>
        </row>
        <row r="15">
          <cell r="A15">
            <v>3</v>
          </cell>
          <cell r="B15" t="str">
            <v>A Helping Hand of Wilmington</v>
          </cell>
          <cell r="C15" t="str">
            <v>Eastern</v>
          </cell>
          <cell r="D15" t="str">
            <v>SEC</v>
          </cell>
          <cell r="E15" t="str">
            <v>ASA</v>
          </cell>
          <cell r="F15" t="str">
            <v>CST</v>
          </cell>
          <cell r="G15" t="str">
            <v>SAIOP</v>
          </cell>
          <cell r="H15">
            <v>40360</v>
          </cell>
        </row>
        <row r="16">
          <cell r="A16">
            <v>4</v>
          </cell>
          <cell r="B16" t="str">
            <v>A United Community</v>
          </cell>
          <cell r="C16" t="str">
            <v>Central</v>
          </cell>
          <cell r="D16" t="str">
            <v>Wake</v>
          </cell>
          <cell r="E16" t="str">
            <v>ASA</v>
          </cell>
          <cell r="F16" t="str">
            <v>CST</v>
          </cell>
          <cell r="G16" t="str">
            <v>SAIOP</v>
          </cell>
          <cell r="H16">
            <v>40492</v>
          </cell>
        </row>
        <row r="17">
          <cell r="A17">
            <v>5</v>
          </cell>
          <cell r="B17" t="str">
            <v>Access Family Services</v>
          </cell>
          <cell r="C17" t="str">
            <v>Eastern</v>
          </cell>
          <cell r="D17" t="str">
            <v>SEC</v>
          </cell>
          <cell r="E17" t="str">
            <v>CMH</v>
          </cell>
          <cell r="F17" t="str">
            <v>IIH</v>
          </cell>
          <cell r="G17" t="str">
            <v>Level II Family</v>
          </cell>
          <cell r="H17">
            <v>40360</v>
          </cell>
        </row>
        <row r="18">
          <cell r="A18">
            <v>6</v>
          </cell>
          <cell r="B18" t="str">
            <v>Advance Behavioral Center</v>
          </cell>
          <cell r="C18" t="str">
            <v>Central</v>
          </cell>
          <cell r="D18" t="str">
            <v>Sandhills</v>
          </cell>
          <cell r="E18" t="str">
            <v>AMH</v>
          </cell>
          <cell r="F18" t="str">
            <v>CST</v>
          </cell>
          <cell r="G18" t="str">
            <v>PSR</v>
          </cell>
          <cell r="H18">
            <v>40527</v>
          </cell>
        </row>
        <row r="19">
          <cell r="A19">
            <v>7</v>
          </cell>
          <cell r="B19" t="str">
            <v>Advantage Behavioral Healthcare</v>
          </cell>
          <cell r="C19" t="str">
            <v>Eastern</v>
          </cell>
          <cell r="D19" t="str">
            <v>SER</v>
          </cell>
          <cell r="E19" t="str">
            <v>CMH</v>
          </cell>
          <cell r="F19" t="str">
            <v>IIH</v>
          </cell>
          <cell r="G19" t="str">
            <v>DT</v>
          </cell>
          <cell r="H19">
            <v>40521</v>
          </cell>
        </row>
        <row r="20">
          <cell r="A20">
            <v>8</v>
          </cell>
          <cell r="B20" t="str">
            <v>Agape Homes</v>
          </cell>
          <cell r="C20" t="str">
            <v>Central</v>
          </cell>
          <cell r="D20" t="str">
            <v>Guilford</v>
          </cell>
          <cell r="E20" t="str">
            <v>AMH</v>
          </cell>
          <cell r="F20" t="str">
            <v>CST</v>
          </cell>
          <cell r="G20" t="str">
            <v>PSR</v>
          </cell>
          <cell r="H20">
            <v>40695</v>
          </cell>
        </row>
        <row r="21">
          <cell r="A21">
            <v>9</v>
          </cell>
          <cell r="B21" t="str">
            <v>Agape Services</v>
          </cell>
          <cell r="C21" t="str">
            <v>Western</v>
          </cell>
          <cell r="D21" t="str">
            <v>PBH</v>
          </cell>
          <cell r="E21" t="str">
            <v>CMH</v>
          </cell>
          <cell r="F21" t="str">
            <v>DT</v>
          </cell>
          <cell r="G21" t="str">
            <v>Level II - III</v>
          </cell>
          <cell r="H21">
            <v>40652</v>
          </cell>
        </row>
        <row r="22">
          <cell r="A22">
            <v>10</v>
          </cell>
          <cell r="B22" t="str">
            <v>Alexander Youth Network</v>
          </cell>
          <cell r="C22" t="str">
            <v>Western</v>
          </cell>
          <cell r="D22" t="str">
            <v>Mecklenburg</v>
          </cell>
          <cell r="E22" t="str">
            <v>CMH</v>
          </cell>
          <cell r="F22" t="str">
            <v>IIH</v>
          </cell>
          <cell r="G22" t="str">
            <v>DT</v>
          </cell>
          <cell r="H22">
            <v>40360</v>
          </cell>
        </row>
        <row r="23">
          <cell r="A23">
            <v>11</v>
          </cell>
          <cell r="B23" t="str">
            <v>Another Level Counseling and Consultation</v>
          </cell>
          <cell r="C23" t="str">
            <v>Western</v>
          </cell>
          <cell r="D23" t="str">
            <v>Mecklenburg</v>
          </cell>
          <cell r="E23" t="str">
            <v>ASA</v>
          </cell>
          <cell r="F23" t="str">
            <v>CST</v>
          </cell>
          <cell r="G23" t="str">
            <v>SAIOP</v>
          </cell>
          <cell r="H23">
            <v>40463</v>
          </cell>
        </row>
        <row r="24">
          <cell r="A24">
            <v>12</v>
          </cell>
          <cell r="B24" t="str">
            <v>ARJ</v>
          </cell>
          <cell r="C24" t="str">
            <v>Western</v>
          </cell>
          <cell r="D24" t="str">
            <v>Mecklenburg</v>
          </cell>
          <cell r="E24" t="str">
            <v>AMH</v>
          </cell>
          <cell r="F24" t="str">
            <v>CST</v>
          </cell>
          <cell r="G24" t="str">
            <v>PSR</v>
          </cell>
          <cell r="H24">
            <v>40492</v>
          </cell>
        </row>
        <row r="25">
          <cell r="A25">
            <v>13</v>
          </cell>
          <cell r="B25" t="str">
            <v>Aspirations and Miracles Community Support</v>
          </cell>
          <cell r="C25" t="str">
            <v>Eastern</v>
          </cell>
          <cell r="D25" t="str">
            <v>Beacon</v>
          </cell>
          <cell r="E25" t="str">
            <v>ASA</v>
          </cell>
          <cell r="F25" t="str">
            <v>SAIOP</v>
          </cell>
          <cell r="G25" t="str">
            <v>SACOT</v>
          </cell>
          <cell r="H25">
            <v>40466</v>
          </cell>
        </row>
        <row r="26">
          <cell r="A26">
            <v>14</v>
          </cell>
          <cell r="B26" t="str">
            <v>Aspire Youth &amp; Family</v>
          </cell>
          <cell r="C26" t="str">
            <v>Western</v>
          </cell>
          <cell r="D26" t="str">
            <v>SMC</v>
          </cell>
          <cell r="E26" t="str">
            <v>CMH</v>
          </cell>
          <cell r="F26" t="str">
            <v>DT</v>
          </cell>
          <cell r="G26" t="str">
            <v>IIH</v>
          </cell>
          <cell r="H26">
            <v>40424</v>
          </cell>
        </row>
        <row r="27">
          <cell r="A27">
            <v>15</v>
          </cell>
          <cell r="B27" t="str">
            <v>AssistedCare</v>
          </cell>
          <cell r="C27" t="str">
            <v>Eastern</v>
          </cell>
          <cell r="D27" t="str">
            <v>SEC</v>
          </cell>
          <cell r="E27" t="str">
            <v>ASA</v>
          </cell>
          <cell r="F27" t="str">
            <v>CST</v>
          </cell>
          <cell r="G27" t="str">
            <v>SAIOP</v>
          </cell>
          <cell r="H27">
            <v>40490</v>
          </cell>
        </row>
        <row r="28">
          <cell r="A28">
            <v>16</v>
          </cell>
          <cell r="B28" t="str">
            <v>B and D Behavioral Health Services</v>
          </cell>
          <cell r="C28" t="str">
            <v>Central</v>
          </cell>
          <cell r="D28" t="str">
            <v>Durham</v>
          </cell>
          <cell r="E28" t="str">
            <v>AMH</v>
          </cell>
          <cell r="F28" t="str">
            <v>CST</v>
          </cell>
          <cell r="G28" t="str">
            <v>ACTT</v>
          </cell>
          <cell r="H28">
            <v>40458</v>
          </cell>
        </row>
        <row r="29">
          <cell r="A29">
            <v>17</v>
          </cell>
          <cell r="B29" t="str">
            <v>Barium Springs Home for Children</v>
          </cell>
          <cell r="C29" t="str">
            <v>Western</v>
          </cell>
          <cell r="D29" t="str">
            <v>Crossroads</v>
          </cell>
          <cell r="E29" t="str">
            <v>CMH</v>
          </cell>
          <cell r="F29" t="str">
            <v>IIH</v>
          </cell>
          <cell r="G29" t="str">
            <v>Level II - III</v>
          </cell>
          <cell r="H29">
            <v>40420</v>
          </cell>
        </row>
        <row r="30">
          <cell r="A30">
            <v>18</v>
          </cell>
          <cell r="B30" t="str">
            <v>Body Whole Health and Counseling</v>
          </cell>
          <cell r="C30" t="str">
            <v>Eastern</v>
          </cell>
          <cell r="D30" t="str">
            <v>Beacon</v>
          </cell>
          <cell r="E30" t="str">
            <v>CMH</v>
          </cell>
          <cell r="F30" t="str">
            <v>IIH</v>
          </cell>
          <cell r="G30" t="str">
            <v xml:space="preserve">PH </v>
          </cell>
          <cell r="H30">
            <v>40487</v>
          </cell>
        </row>
        <row r="31">
          <cell r="A31">
            <v>19</v>
          </cell>
          <cell r="B31" t="str">
            <v>Bridgebuilders Family and Youth Services</v>
          </cell>
          <cell r="C31" t="str">
            <v>Western</v>
          </cell>
          <cell r="D31" t="str">
            <v>Mecklenburg</v>
          </cell>
          <cell r="E31" t="str">
            <v>AMH</v>
          </cell>
          <cell r="F31" t="str">
            <v>CST</v>
          </cell>
          <cell r="G31" t="str">
            <v>ACTT</v>
          </cell>
          <cell r="H31">
            <v>40458</v>
          </cell>
        </row>
        <row r="32">
          <cell r="A32">
            <v>20</v>
          </cell>
          <cell r="B32" t="str">
            <v>Bridges of Hope</v>
          </cell>
          <cell r="C32" t="str">
            <v>Eastern</v>
          </cell>
          <cell r="D32" t="str">
            <v>Beacon</v>
          </cell>
          <cell r="E32" t="str">
            <v>AMH</v>
          </cell>
          <cell r="F32" t="str">
            <v>ACTT</v>
          </cell>
          <cell r="G32" t="str">
            <v>CST</v>
          </cell>
          <cell r="H32">
            <v>40466</v>
          </cell>
        </row>
        <row r="33">
          <cell r="A33">
            <v>21</v>
          </cell>
          <cell r="B33" t="str">
            <v>Britton and Crump</v>
          </cell>
          <cell r="C33" t="str">
            <v>Central</v>
          </cell>
          <cell r="D33" t="str">
            <v>Durham</v>
          </cell>
          <cell r="E33" t="str">
            <v>CMH</v>
          </cell>
          <cell r="F33" t="str">
            <v>IIH</v>
          </cell>
          <cell r="G33" t="str">
            <v>DT</v>
          </cell>
          <cell r="H33">
            <v>40499</v>
          </cell>
        </row>
        <row r="34">
          <cell r="A34">
            <v>22</v>
          </cell>
          <cell r="B34" t="str">
            <v>Building Futures</v>
          </cell>
          <cell r="C34" t="str">
            <v>Central</v>
          </cell>
          <cell r="D34" t="str">
            <v>Five County</v>
          </cell>
          <cell r="E34" t="str">
            <v>CMH</v>
          </cell>
          <cell r="F34" t="str">
            <v>IIH</v>
          </cell>
          <cell r="G34" t="str">
            <v>DT</v>
          </cell>
          <cell r="H34">
            <v>40612</v>
          </cell>
        </row>
        <row r="35">
          <cell r="A35">
            <v>23</v>
          </cell>
          <cell r="B35" t="str">
            <v xml:space="preserve">Cardinal Clinic </v>
          </cell>
          <cell r="C35" t="str">
            <v>Eastern</v>
          </cell>
          <cell r="D35" t="str">
            <v>Cumberland</v>
          </cell>
          <cell r="E35" t="str">
            <v>CMH</v>
          </cell>
          <cell r="F35" t="str">
            <v>IIH</v>
          </cell>
          <cell r="G35" t="str">
            <v>Level II Family</v>
          </cell>
          <cell r="H35">
            <v>40416</v>
          </cell>
        </row>
        <row r="36">
          <cell r="A36">
            <v>24</v>
          </cell>
          <cell r="B36" t="str">
            <v>Caring Touch Home &amp; Behavioral Health Care</v>
          </cell>
          <cell r="C36" t="str">
            <v>Eastern</v>
          </cell>
          <cell r="D36" t="str">
            <v>SER</v>
          </cell>
          <cell r="E36" t="str">
            <v>CMH</v>
          </cell>
          <cell r="F36" t="str">
            <v>IIH</v>
          </cell>
          <cell r="G36" t="str">
            <v>DT</v>
          </cell>
          <cell r="H36">
            <v>40386</v>
          </cell>
        </row>
        <row r="37">
          <cell r="A37">
            <v>25</v>
          </cell>
          <cell r="B37" t="str">
            <v>Carolina Choice</v>
          </cell>
          <cell r="C37" t="str">
            <v>Eastern</v>
          </cell>
          <cell r="D37" t="str">
            <v>ECBH</v>
          </cell>
          <cell r="E37" t="str">
            <v>CMH</v>
          </cell>
          <cell r="F37" t="str">
            <v>IIH</v>
          </cell>
          <cell r="G37" t="str">
            <v>DT</v>
          </cell>
          <cell r="H37">
            <v>40521</v>
          </cell>
        </row>
        <row r="38">
          <cell r="A38">
            <v>26</v>
          </cell>
          <cell r="B38" t="str">
            <v>Carolina Community Support Services</v>
          </cell>
          <cell r="C38" t="str">
            <v>Central</v>
          </cell>
          <cell r="D38" t="str">
            <v>Durham</v>
          </cell>
          <cell r="E38" t="str">
            <v>ASA</v>
          </cell>
          <cell r="F38" t="str">
            <v>CST</v>
          </cell>
          <cell r="G38" t="str">
            <v>SAIOP</v>
          </cell>
          <cell r="H38">
            <v>40527</v>
          </cell>
        </row>
        <row r="39">
          <cell r="A39">
            <v>27</v>
          </cell>
          <cell r="B39" t="str">
            <v xml:space="preserve">Carolina Family Comprehensive Services </v>
          </cell>
          <cell r="C39" t="str">
            <v>Western</v>
          </cell>
          <cell r="D39" t="str">
            <v>Mecklenburg</v>
          </cell>
          <cell r="E39" t="str">
            <v>ASA</v>
          </cell>
          <cell r="F39" t="str">
            <v>CST</v>
          </cell>
          <cell r="G39" t="str">
            <v>SAIOP</v>
          </cell>
          <cell r="H39">
            <v>40455</v>
          </cell>
        </row>
        <row r="40">
          <cell r="A40">
            <v>28</v>
          </cell>
          <cell r="B40" t="str">
            <v>Carolina Healthcare (CMC-Randolph)</v>
          </cell>
          <cell r="C40" t="str">
            <v>Western</v>
          </cell>
          <cell r="D40" t="str">
            <v>Mecklenburg</v>
          </cell>
          <cell r="E40" t="str">
            <v>AMH</v>
          </cell>
          <cell r="F40" t="str">
            <v>ACTT</v>
          </cell>
          <cell r="G40" t="str">
            <v>PH</v>
          </cell>
          <cell r="H40">
            <v>40360</v>
          </cell>
        </row>
        <row r="41">
          <cell r="A41">
            <v>29</v>
          </cell>
          <cell r="B41" t="str">
            <v>Carolina Outreach</v>
          </cell>
          <cell r="C41" t="str">
            <v>Central</v>
          </cell>
          <cell r="D41" t="str">
            <v>Durham</v>
          </cell>
          <cell r="E41" t="str">
            <v>AMH</v>
          </cell>
          <cell r="F41" t="str">
            <v>ACTT</v>
          </cell>
          <cell r="G41" t="str">
            <v>CST</v>
          </cell>
          <cell r="H41">
            <v>40360</v>
          </cell>
        </row>
        <row r="42">
          <cell r="A42">
            <v>30</v>
          </cell>
          <cell r="B42" t="str">
            <v>Carolina Support Services</v>
          </cell>
          <cell r="C42" t="str">
            <v>Eastern</v>
          </cell>
          <cell r="D42" t="str">
            <v>SEC</v>
          </cell>
          <cell r="E42" t="str">
            <v>CMH</v>
          </cell>
          <cell r="F42" t="str">
            <v>IIH</v>
          </cell>
          <cell r="G42" t="str">
            <v>DT</v>
          </cell>
          <cell r="H42">
            <v>40492</v>
          </cell>
        </row>
        <row r="43">
          <cell r="A43">
            <v>31</v>
          </cell>
          <cell r="B43" t="str">
            <v>Carolina’s Creative Counseling</v>
          </cell>
          <cell r="C43" t="str">
            <v>Western</v>
          </cell>
          <cell r="D43" t="str">
            <v>Mecklenburg</v>
          </cell>
          <cell r="E43" t="str">
            <v>CSA</v>
          </cell>
          <cell r="F43" t="str">
            <v>IIH</v>
          </cell>
          <cell r="G43" t="str">
            <v>SAIOP</v>
          </cell>
          <cell r="H43">
            <v>40668</v>
          </cell>
        </row>
        <row r="44">
          <cell r="A44">
            <v>32</v>
          </cell>
          <cell r="B44" t="str">
            <v>Carolinas Home Care Agency</v>
          </cell>
          <cell r="C44" t="str">
            <v>Eastern</v>
          </cell>
          <cell r="D44" t="str">
            <v>SER</v>
          </cell>
          <cell r="E44" t="str">
            <v>CMH</v>
          </cell>
          <cell r="F44" t="str">
            <v>IIH</v>
          </cell>
          <cell r="G44" t="str">
            <v>Level II Family</v>
          </cell>
          <cell r="H44">
            <v>40542</v>
          </cell>
        </row>
        <row r="45">
          <cell r="A45">
            <v>33</v>
          </cell>
          <cell r="B45" t="str">
            <v>Carter's Circle of Care</v>
          </cell>
          <cell r="C45" t="str">
            <v>Central</v>
          </cell>
          <cell r="D45" t="str">
            <v>Guilford</v>
          </cell>
          <cell r="E45" t="str">
            <v>AMH</v>
          </cell>
          <cell r="F45" t="str">
            <v>CST</v>
          </cell>
          <cell r="G45" t="str">
            <v>PSR</v>
          </cell>
          <cell r="H45">
            <v>40544</v>
          </cell>
        </row>
        <row r="46">
          <cell r="A46">
            <v>34</v>
          </cell>
          <cell r="B46" t="str">
            <v>Catawba County Social Services dba Family NET</v>
          </cell>
          <cell r="C46" t="str">
            <v>Western</v>
          </cell>
          <cell r="D46" t="str">
            <v>MH Partners</v>
          </cell>
          <cell r="E46" t="str">
            <v>CMH</v>
          </cell>
          <cell r="F46" t="str">
            <v>IIH</v>
          </cell>
          <cell r="G46" t="str">
            <v>DT</v>
          </cell>
          <cell r="H46">
            <v>40360</v>
          </cell>
        </row>
        <row r="47">
          <cell r="A47">
            <v>35</v>
          </cell>
          <cell r="B47" t="str">
            <v>Center for Behavioral Healthcare</v>
          </cell>
          <cell r="C47" t="str">
            <v>Central</v>
          </cell>
          <cell r="D47" t="str">
            <v>Sandhills</v>
          </cell>
          <cell r="E47" t="str">
            <v>CSA</v>
          </cell>
          <cell r="F47" t="str">
            <v>IIH</v>
          </cell>
          <cell r="G47" t="str">
            <v>SAIOP</v>
          </cell>
          <cell r="H47">
            <v>40448</v>
          </cell>
        </row>
        <row r="48">
          <cell r="A48">
            <v>36</v>
          </cell>
          <cell r="B48" t="str">
            <v>Central Community Services</v>
          </cell>
          <cell r="C48" t="str">
            <v>Central</v>
          </cell>
          <cell r="D48" t="str">
            <v>Five County</v>
          </cell>
          <cell r="E48" t="str">
            <v>AMH</v>
          </cell>
          <cell r="F48" t="str">
            <v>CST</v>
          </cell>
          <cell r="G48" t="str">
            <v>PSR</v>
          </cell>
          <cell r="H48">
            <v>40401</v>
          </cell>
        </row>
        <row r="49">
          <cell r="A49">
            <v>37</v>
          </cell>
          <cell r="B49" t="str">
            <v>Children’s Advocacy Network</v>
          </cell>
          <cell r="C49" t="str">
            <v>Western</v>
          </cell>
          <cell r="D49" t="str">
            <v>Pathways</v>
          </cell>
          <cell r="E49" t="str">
            <v>CMH</v>
          </cell>
          <cell r="F49" t="str">
            <v>IIH</v>
          </cell>
          <cell r="G49" t="str">
            <v>Level III</v>
          </cell>
          <cell r="H49">
            <v>40602</v>
          </cell>
        </row>
        <row r="50">
          <cell r="A50">
            <v>38</v>
          </cell>
          <cell r="B50" t="str">
            <v>CNC/Access, Inc. dba ResCare Home Care</v>
          </cell>
          <cell r="C50" t="str">
            <v>Eastern</v>
          </cell>
          <cell r="D50" t="str">
            <v>Beacon</v>
          </cell>
          <cell r="E50" t="str">
            <v>CMH</v>
          </cell>
          <cell r="F50" t="str">
            <v>IIH</v>
          </cell>
          <cell r="G50" t="str">
            <v>Level II Family</v>
          </cell>
          <cell r="H50">
            <v>40360</v>
          </cell>
        </row>
        <row r="51">
          <cell r="A51">
            <v>39</v>
          </cell>
          <cell r="B51" t="str">
            <v>Coastal Horizons Center</v>
          </cell>
          <cell r="C51" t="str">
            <v>Eastern</v>
          </cell>
          <cell r="D51" t="str">
            <v>SEC</v>
          </cell>
          <cell r="E51" t="str">
            <v>ASA</v>
          </cell>
          <cell r="F51" t="str">
            <v>SAIOP</v>
          </cell>
          <cell r="G51" t="str">
            <v>Opioid</v>
          </cell>
          <cell r="H51">
            <v>40360</v>
          </cell>
        </row>
        <row r="52">
          <cell r="A52">
            <v>40</v>
          </cell>
          <cell r="B52" t="str">
            <v>Coastal SE United Care</v>
          </cell>
          <cell r="C52" t="str">
            <v>Eastern</v>
          </cell>
          <cell r="D52" t="str">
            <v>SEC</v>
          </cell>
          <cell r="E52" t="str">
            <v>AMH</v>
          </cell>
          <cell r="F52" t="str">
            <v>ACTT</v>
          </cell>
          <cell r="G52" t="str">
            <v>CST</v>
          </cell>
          <cell r="H52">
            <v>40360</v>
          </cell>
        </row>
        <row r="53">
          <cell r="A53">
            <v>41</v>
          </cell>
          <cell r="B53" t="str">
            <v>Community Based Learning Alternatives Center</v>
          </cell>
          <cell r="C53" t="str">
            <v>Central</v>
          </cell>
          <cell r="D53" t="str">
            <v>Johnston</v>
          </cell>
          <cell r="E53" t="str">
            <v>ASA</v>
          </cell>
          <cell r="F53" t="str">
            <v>CST</v>
          </cell>
          <cell r="G53" t="str">
            <v>SAIOP</v>
          </cell>
          <cell r="H53">
            <v>40616</v>
          </cell>
        </row>
        <row r="54">
          <cell r="A54">
            <v>42</v>
          </cell>
          <cell r="B54" t="str">
            <v xml:space="preserve">Community Connextions (Guilford County Community Connections)  </v>
          </cell>
          <cell r="C54" t="str">
            <v>Central</v>
          </cell>
          <cell r="D54" t="str">
            <v>Guilford</v>
          </cell>
          <cell r="E54" t="str">
            <v>CMH</v>
          </cell>
          <cell r="F54" t="str">
            <v>IIH</v>
          </cell>
          <cell r="G54" t="str">
            <v>DT</v>
          </cell>
          <cell r="H54">
            <v>40492</v>
          </cell>
        </row>
        <row r="55">
          <cell r="A55">
            <v>43</v>
          </cell>
          <cell r="B55" t="str">
            <v>Community Helps Network</v>
          </cell>
          <cell r="C55" t="str">
            <v>Central</v>
          </cell>
          <cell r="D55" t="str">
            <v>Sandhills</v>
          </cell>
          <cell r="E55" t="str">
            <v>AMH</v>
          </cell>
          <cell r="F55" t="str">
            <v>PSR</v>
          </cell>
          <cell r="G55" t="str">
            <v>CST</v>
          </cell>
          <cell r="H55">
            <v>40521</v>
          </cell>
        </row>
        <row r="56">
          <cell r="A56">
            <v>44</v>
          </cell>
          <cell r="B56" t="str">
            <v>Community Support Agency</v>
          </cell>
          <cell r="C56" t="str">
            <v>Eastern</v>
          </cell>
          <cell r="D56" t="str">
            <v>SEC</v>
          </cell>
          <cell r="E56" t="str">
            <v>AMH</v>
          </cell>
          <cell r="F56" t="str">
            <v>CST</v>
          </cell>
          <cell r="G56" t="str">
            <v>PSR</v>
          </cell>
          <cell r="H56">
            <v>40544</v>
          </cell>
        </row>
        <row r="57">
          <cell r="A57">
            <v>45</v>
          </cell>
          <cell r="B57" t="str">
            <v>Community Support Professionals</v>
          </cell>
          <cell r="C57" t="str">
            <v>Eastern</v>
          </cell>
          <cell r="D57" t="str">
            <v>SEC</v>
          </cell>
          <cell r="E57" t="str">
            <v>AMH</v>
          </cell>
          <cell r="F57" t="str">
            <v>CST</v>
          </cell>
          <cell r="G57" t="str">
            <v>ACTT</v>
          </cell>
          <cell r="H57">
            <v>40360</v>
          </cell>
        </row>
        <row r="58">
          <cell r="A58">
            <v>46</v>
          </cell>
          <cell r="B58" t="str">
            <v>Community Support Specialists</v>
          </cell>
          <cell r="C58" t="str">
            <v>Eastern</v>
          </cell>
          <cell r="D58" t="str">
            <v>SEC</v>
          </cell>
          <cell r="E58" t="str">
            <v>ASA</v>
          </cell>
          <cell r="F58" t="str">
            <v>CST</v>
          </cell>
          <cell r="G58" t="str">
            <v>SAIOP</v>
          </cell>
          <cell r="H58">
            <v>40610</v>
          </cell>
        </row>
        <row r="59">
          <cell r="A59">
            <v>47</v>
          </cell>
          <cell r="B59" t="str">
            <v>Comprehensive Community Care</v>
          </cell>
          <cell r="C59" t="str">
            <v>Central</v>
          </cell>
          <cell r="D59" t="str">
            <v>Durham</v>
          </cell>
          <cell r="E59" t="str">
            <v>AMH</v>
          </cell>
          <cell r="F59" t="str">
            <v>CST</v>
          </cell>
          <cell r="G59" t="str">
            <v>ACTT</v>
          </cell>
          <cell r="H59">
            <v>40487</v>
          </cell>
        </row>
        <row r="60">
          <cell r="A60">
            <v>48</v>
          </cell>
          <cell r="B60" t="str">
            <v>Comprehensive Interventions</v>
          </cell>
          <cell r="C60" t="str">
            <v>Eastern</v>
          </cell>
          <cell r="D60" t="str">
            <v>ECBH</v>
          </cell>
          <cell r="E60" t="str">
            <v>CMH</v>
          </cell>
          <cell r="F60" t="str">
            <v>IIH</v>
          </cell>
          <cell r="G60" t="str">
            <v>DT</v>
          </cell>
          <cell r="H60">
            <v>40619</v>
          </cell>
        </row>
        <row r="61">
          <cell r="A61">
            <v>49</v>
          </cell>
          <cell r="B61" t="str">
            <v>Connections BWB</v>
          </cell>
          <cell r="C61" t="str">
            <v>Western</v>
          </cell>
          <cell r="D61" t="str">
            <v>Mecklenburg</v>
          </cell>
          <cell r="E61" t="str">
            <v>CMH</v>
          </cell>
          <cell r="F61" t="str">
            <v>IIH</v>
          </cell>
          <cell r="G61" t="str">
            <v>Level II Family</v>
          </cell>
          <cell r="H61">
            <v>40527</v>
          </cell>
        </row>
        <row r="62">
          <cell r="A62">
            <v>50</v>
          </cell>
          <cell r="B62" t="str">
            <v>Continuum Care Services</v>
          </cell>
          <cell r="C62" t="str">
            <v>Central</v>
          </cell>
          <cell r="D62" t="str">
            <v>Guilford</v>
          </cell>
          <cell r="E62" t="str">
            <v>AMH</v>
          </cell>
          <cell r="F62" t="str">
            <v>CST</v>
          </cell>
          <cell r="G62" t="str">
            <v>ACTT</v>
          </cell>
          <cell r="H62">
            <v>40527</v>
          </cell>
        </row>
        <row r="63">
          <cell r="A63">
            <v>51</v>
          </cell>
          <cell r="B63" t="str">
            <v>Corine’s Care Management</v>
          </cell>
          <cell r="C63" t="str">
            <v>Eastern</v>
          </cell>
          <cell r="D63" t="str">
            <v>Beacon</v>
          </cell>
          <cell r="E63" t="str">
            <v>CMH</v>
          </cell>
          <cell r="F63" t="str">
            <v>IIH</v>
          </cell>
          <cell r="G63" t="str">
            <v>DT</v>
          </cell>
          <cell r="H63">
            <v>40543</v>
          </cell>
        </row>
        <row r="64">
          <cell r="A64">
            <v>52</v>
          </cell>
          <cell r="B64" t="str">
            <v>Covenant Community Partners</v>
          </cell>
          <cell r="C64" t="str">
            <v>Central</v>
          </cell>
          <cell r="D64" t="str">
            <v>Durham</v>
          </cell>
          <cell r="E64" t="str">
            <v>CMH</v>
          </cell>
          <cell r="F64" t="str">
            <v>DT</v>
          </cell>
          <cell r="G64" t="str">
            <v>IIH</v>
          </cell>
          <cell r="H64">
            <v>40429</v>
          </cell>
        </row>
        <row r="65">
          <cell r="A65">
            <v>53</v>
          </cell>
          <cell r="B65" t="str">
            <v>CRSE Advanced Placement Homes, Inc. dba Advanced Placement BHHS</v>
          </cell>
          <cell r="C65" t="str">
            <v>Central</v>
          </cell>
          <cell r="D65" t="str">
            <v>CenterPoint</v>
          </cell>
          <cell r="E65" t="str">
            <v>CMH</v>
          </cell>
          <cell r="F65" t="str">
            <v>IIH</v>
          </cell>
          <cell r="G65" t="str">
            <v>Level III</v>
          </cell>
          <cell r="H65">
            <v>40360</v>
          </cell>
        </row>
        <row r="66">
          <cell r="A66">
            <v>54</v>
          </cell>
          <cell r="B66" t="str">
            <v>D. Duncan Sumpter, PC dba Appalachian Community Services</v>
          </cell>
          <cell r="C66" t="str">
            <v>Western</v>
          </cell>
          <cell r="D66" t="str">
            <v>SMC</v>
          </cell>
          <cell r="E66" t="str">
            <v>CMH</v>
          </cell>
          <cell r="F66" t="str">
            <v>IIH</v>
          </cell>
          <cell r="G66" t="str">
            <v>DT</v>
          </cell>
          <cell r="H66">
            <v>40360</v>
          </cell>
        </row>
        <row r="67">
          <cell r="A67">
            <v>55</v>
          </cell>
          <cell r="B67" t="str">
            <v>Day By Day Family Services</v>
          </cell>
          <cell r="C67" t="str">
            <v>Western</v>
          </cell>
          <cell r="D67" t="str">
            <v>Mecklenburg</v>
          </cell>
          <cell r="E67" t="str">
            <v>ASA</v>
          </cell>
          <cell r="F67" t="str">
            <v>CST</v>
          </cell>
          <cell r="G67" t="str">
            <v>SAIOP</v>
          </cell>
          <cell r="H67">
            <v>40527</v>
          </cell>
        </row>
        <row r="68">
          <cell r="A68">
            <v>56</v>
          </cell>
          <cell r="B68" t="str">
            <v>Daymark Recovery Services</v>
          </cell>
          <cell r="C68" t="str">
            <v>Central</v>
          </cell>
          <cell r="D68" t="str">
            <v>CenterPoint</v>
          </cell>
          <cell r="E68" t="str">
            <v>AMH</v>
          </cell>
          <cell r="F68" t="str">
            <v>ACTT</v>
          </cell>
          <cell r="G68" t="str">
            <v>PSR</v>
          </cell>
          <cell r="H68">
            <v>40360</v>
          </cell>
        </row>
        <row r="69">
          <cell r="A69">
            <v>57</v>
          </cell>
          <cell r="B69" t="str">
            <v>Direct Care Community Based Services</v>
          </cell>
          <cell r="C69" t="str">
            <v>Western</v>
          </cell>
          <cell r="D69" t="str">
            <v>WHN</v>
          </cell>
          <cell r="E69" t="str">
            <v>CMH</v>
          </cell>
          <cell r="F69" t="str">
            <v>IIH</v>
          </cell>
          <cell r="G69" t="str">
            <v>DT</v>
          </cell>
          <cell r="H69">
            <v>40541</v>
          </cell>
        </row>
        <row r="70">
          <cell r="A70">
            <v>58</v>
          </cell>
          <cell r="B70" t="str">
            <v>Diverse Family Services</v>
          </cell>
          <cell r="C70" t="str">
            <v>Central</v>
          </cell>
          <cell r="D70" t="str">
            <v>Durham</v>
          </cell>
          <cell r="E70" t="str">
            <v>CMH</v>
          </cell>
          <cell r="F70" t="str">
            <v>DT</v>
          </cell>
          <cell r="G70" t="str">
            <v>IIH</v>
          </cell>
          <cell r="H70">
            <v>40458</v>
          </cell>
        </row>
        <row r="71">
          <cell r="A71">
            <v>59</v>
          </cell>
          <cell r="B71" t="str">
            <v>Dixon Social Interactive Services</v>
          </cell>
          <cell r="C71" t="str">
            <v>Eastern</v>
          </cell>
          <cell r="D71" t="str">
            <v>Eastpointe</v>
          </cell>
          <cell r="E71" t="str">
            <v>AMH</v>
          </cell>
          <cell r="F71" t="str">
            <v>PSR</v>
          </cell>
          <cell r="G71" t="str">
            <v>CST</v>
          </cell>
          <cell r="H71">
            <v>40483</v>
          </cell>
        </row>
        <row r="72">
          <cell r="A72">
            <v>60</v>
          </cell>
          <cell r="B72" t="str">
            <v>Dream Provider Care Services</v>
          </cell>
          <cell r="C72" t="str">
            <v>Eastern</v>
          </cell>
          <cell r="D72" t="str">
            <v>ECBH</v>
          </cell>
          <cell r="E72" t="str">
            <v>CMH</v>
          </cell>
          <cell r="F72" t="str">
            <v>IIH</v>
          </cell>
          <cell r="G72" t="str">
            <v>DT</v>
          </cell>
          <cell r="H72">
            <v>40480</v>
          </cell>
        </row>
        <row r="73">
          <cell r="A73">
            <v>61</v>
          </cell>
          <cell r="B73" t="str">
            <v>Easter Seals UCP North Carolina</v>
          </cell>
          <cell r="C73" t="str">
            <v>Central</v>
          </cell>
          <cell r="D73" t="str">
            <v>Wake</v>
          </cell>
          <cell r="E73" t="str">
            <v>CMH</v>
          </cell>
          <cell r="F73" t="str">
            <v>IIH</v>
          </cell>
          <cell r="G73" t="str">
            <v>MST</v>
          </cell>
          <cell r="H73">
            <v>40360</v>
          </cell>
        </row>
        <row r="74">
          <cell r="A74">
            <v>62</v>
          </cell>
          <cell r="B74" t="str">
            <v>Echelon Care</v>
          </cell>
          <cell r="C74" t="str">
            <v>Western</v>
          </cell>
          <cell r="D74" t="str">
            <v>Mecklenburg</v>
          </cell>
          <cell r="E74" t="str">
            <v>CMH</v>
          </cell>
          <cell r="F74" t="str">
            <v>IIH</v>
          </cell>
          <cell r="G74" t="str">
            <v>Level III</v>
          </cell>
          <cell r="H74">
            <v>40527</v>
          </cell>
        </row>
        <row r="75">
          <cell r="A75">
            <v>63</v>
          </cell>
          <cell r="B75" t="str">
            <v>Eliada Homes</v>
          </cell>
          <cell r="C75" t="str">
            <v>Western</v>
          </cell>
          <cell r="D75" t="str">
            <v>WHN</v>
          </cell>
          <cell r="E75" t="str">
            <v>CMH</v>
          </cell>
          <cell r="F75" t="str">
            <v>DT</v>
          </cell>
          <cell r="G75" t="str">
            <v>Level II Family</v>
          </cell>
          <cell r="H75">
            <v>40360</v>
          </cell>
        </row>
        <row r="76">
          <cell r="A76">
            <v>64</v>
          </cell>
          <cell r="B76" t="str">
            <v>Elite Care</v>
          </cell>
          <cell r="C76" t="str">
            <v>Eastern</v>
          </cell>
          <cell r="D76" t="str">
            <v>ECBH</v>
          </cell>
          <cell r="E76" t="str">
            <v>AMH</v>
          </cell>
          <cell r="F76" t="str">
            <v>CST</v>
          </cell>
          <cell r="G76" t="str">
            <v>PSR</v>
          </cell>
          <cell r="H76">
            <v>40619</v>
          </cell>
        </row>
        <row r="77">
          <cell r="A77">
            <v>65</v>
          </cell>
          <cell r="B77" t="str">
            <v>Elite Community Health</v>
          </cell>
          <cell r="C77" t="str">
            <v>Western</v>
          </cell>
          <cell r="D77" t="str">
            <v>Pathways</v>
          </cell>
          <cell r="E77" t="str">
            <v>ASA</v>
          </cell>
          <cell r="F77" t="str">
            <v>CST</v>
          </cell>
          <cell r="G77" t="str">
            <v>SAIOP</v>
          </cell>
          <cell r="H77">
            <v>40512</v>
          </cell>
        </row>
        <row r="78">
          <cell r="A78">
            <v>66</v>
          </cell>
          <cell r="B78" t="str">
            <v>EnterPRO STC Services</v>
          </cell>
          <cell r="C78" t="str">
            <v>Western</v>
          </cell>
          <cell r="D78" t="str">
            <v>Mecklenburg</v>
          </cell>
          <cell r="E78" t="str">
            <v>AMH</v>
          </cell>
          <cell r="F78" t="str">
            <v>CST</v>
          </cell>
          <cell r="G78" t="str">
            <v>PSR</v>
          </cell>
          <cell r="H78">
            <v>40532</v>
          </cell>
        </row>
        <row r="79">
          <cell r="A79">
            <v>67</v>
          </cell>
          <cell r="B79" t="str">
            <v>Essence of Care</v>
          </cell>
          <cell r="C79" t="str">
            <v>Central</v>
          </cell>
          <cell r="D79" t="str">
            <v>Guilford</v>
          </cell>
          <cell r="E79" t="str">
            <v>AMH</v>
          </cell>
          <cell r="F79" t="str">
            <v>CST</v>
          </cell>
          <cell r="G79" t="str">
            <v>PSR</v>
          </cell>
          <cell r="H79">
            <v>40541</v>
          </cell>
        </row>
        <row r="80">
          <cell r="A80">
            <v>68</v>
          </cell>
          <cell r="B80" t="str">
            <v xml:space="preserve">Evergreen Behavioral Management </v>
          </cell>
          <cell r="C80" t="str">
            <v>Eastern</v>
          </cell>
          <cell r="D80" t="str">
            <v>SER</v>
          </cell>
          <cell r="E80" t="str">
            <v>CMH</v>
          </cell>
          <cell r="F80" t="str">
            <v>IIH</v>
          </cell>
          <cell r="G80" t="str">
            <v>DT</v>
          </cell>
          <cell r="H80">
            <v>40409</v>
          </cell>
        </row>
        <row r="81">
          <cell r="A81">
            <v>69</v>
          </cell>
          <cell r="B81" t="str">
            <v>Extended Reach Day Treatment for Children and Adolescents</v>
          </cell>
          <cell r="C81" t="str">
            <v>Eastern</v>
          </cell>
          <cell r="D81" t="str">
            <v>Cumberland</v>
          </cell>
          <cell r="E81" t="str">
            <v>CMH</v>
          </cell>
          <cell r="F81" t="str">
            <v>IIH</v>
          </cell>
          <cell r="G81" t="str">
            <v>DT</v>
          </cell>
          <cell r="H81">
            <v>40544</v>
          </cell>
        </row>
        <row r="82">
          <cell r="A82">
            <v>70</v>
          </cell>
          <cell r="B82" t="str">
            <v>FACT Specialized Services</v>
          </cell>
          <cell r="C82" t="str">
            <v>Eastern</v>
          </cell>
          <cell r="D82" t="str">
            <v>OC</v>
          </cell>
          <cell r="E82" t="str">
            <v>CMH</v>
          </cell>
          <cell r="F82" t="str">
            <v>DT</v>
          </cell>
          <cell r="G82" t="str">
            <v>Level III</v>
          </cell>
          <cell r="H82">
            <v>40478</v>
          </cell>
        </row>
        <row r="83">
          <cell r="A83">
            <v>71</v>
          </cell>
          <cell r="B83" t="str">
            <v>Faith In Families</v>
          </cell>
          <cell r="C83" t="str">
            <v>Central</v>
          </cell>
          <cell r="D83" t="str">
            <v>CenterPoint</v>
          </cell>
          <cell r="E83" t="str">
            <v>CMH</v>
          </cell>
          <cell r="F83" t="str">
            <v>IIH</v>
          </cell>
          <cell r="G83" t="str">
            <v>MST</v>
          </cell>
          <cell r="H83">
            <v>40360</v>
          </cell>
        </row>
        <row r="84">
          <cell r="A84">
            <v>72</v>
          </cell>
          <cell r="B84" t="str">
            <v>Faith Works Community Services</v>
          </cell>
          <cell r="C84" t="str">
            <v>Central</v>
          </cell>
          <cell r="D84" t="str">
            <v>Wake</v>
          </cell>
          <cell r="E84" t="str">
            <v>AMH</v>
          </cell>
          <cell r="F84" t="str">
            <v>CST</v>
          </cell>
          <cell r="G84" t="str">
            <v>ACTT</v>
          </cell>
          <cell r="H84">
            <v>40544</v>
          </cell>
        </row>
        <row r="85">
          <cell r="A85">
            <v>73</v>
          </cell>
          <cell r="B85" t="str">
            <v>Families Together</v>
          </cell>
          <cell r="C85" t="str">
            <v>Western</v>
          </cell>
          <cell r="D85" t="str">
            <v>WHN</v>
          </cell>
          <cell r="E85" t="str">
            <v>CMH</v>
          </cell>
          <cell r="F85" t="str">
            <v>DT</v>
          </cell>
          <cell r="G85" t="str">
            <v>IIH</v>
          </cell>
          <cell r="H85">
            <v>40360</v>
          </cell>
        </row>
        <row r="86">
          <cell r="A86">
            <v>74</v>
          </cell>
          <cell r="B86" t="str">
            <v>Family ConneXions</v>
          </cell>
          <cell r="C86" t="str">
            <v>Central</v>
          </cell>
          <cell r="D86" t="str">
            <v>Sandhills</v>
          </cell>
          <cell r="E86" t="str">
            <v>CMH</v>
          </cell>
          <cell r="F86" t="str">
            <v>IIH</v>
          </cell>
          <cell r="G86" t="str">
            <v>DT</v>
          </cell>
          <cell r="H86">
            <v>40597</v>
          </cell>
        </row>
        <row r="87">
          <cell r="A87">
            <v>75</v>
          </cell>
          <cell r="B87" t="str">
            <v>Family First Community Services</v>
          </cell>
          <cell r="C87" t="str">
            <v>Western</v>
          </cell>
          <cell r="D87" t="str">
            <v>Mecklenburg</v>
          </cell>
          <cell r="E87" t="str">
            <v>CSA</v>
          </cell>
          <cell r="F87" t="str">
            <v>IIH</v>
          </cell>
          <cell r="G87" t="str">
            <v>SAIOP</v>
          </cell>
          <cell r="H87">
            <v>40544</v>
          </cell>
        </row>
        <row r="88">
          <cell r="A88">
            <v>76</v>
          </cell>
          <cell r="B88" t="str">
            <v>Family First Support Center</v>
          </cell>
          <cell r="C88" t="str">
            <v>Eastern</v>
          </cell>
          <cell r="D88" t="str">
            <v>Eastpointe</v>
          </cell>
          <cell r="E88" t="str">
            <v>ASA</v>
          </cell>
          <cell r="F88" t="str">
            <v>CST</v>
          </cell>
          <cell r="G88" t="str">
            <v>SAIOP</v>
          </cell>
          <cell r="H88">
            <v>40527</v>
          </cell>
        </row>
        <row r="89">
          <cell r="A89">
            <v>77</v>
          </cell>
          <cell r="B89" t="str">
            <v>Family Intervention &amp; Prevention Services</v>
          </cell>
          <cell r="C89" t="str">
            <v>Central</v>
          </cell>
          <cell r="D89" t="str">
            <v>Five County</v>
          </cell>
          <cell r="E89" t="str">
            <v>AMH</v>
          </cell>
          <cell r="F89" t="str">
            <v>CST</v>
          </cell>
          <cell r="G89" t="str">
            <v>ACTT</v>
          </cell>
          <cell r="H89">
            <v>40527</v>
          </cell>
        </row>
        <row r="90">
          <cell r="A90">
            <v>78</v>
          </cell>
          <cell r="B90" t="str">
            <v>Family Legacy Mental Health Services</v>
          </cell>
          <cell r="C90" t="str">
            <v>Central</v>
          </cell>
          <cell r="D90" t="str">
            <v>Wake</v>
          </cell>
          <cell r="E90" t="str">
            <v>CSA</v>
          </cell>
          <cell r="F90" t="str">
            <v>IIH</v>
          </cell>
          <cell r="G90" t="str">
            <v>SAIOP</v>
          </cell>
          <cell r="H90">
            <v>40485</v>
          </cell>
        </row>
        <row r="91">
          <cell r="A91">
            <v>79</v>
          </cell>
          <cell r="B91" t="str">
            <v>Family Preservation Services of North Carolina</v>
          </cell>
          <cell r="C91" t="str">
            <v>Western</v>
          </cell>
          <cell r="D91" t="str">
            <v>WHN</v>
          </cell>
          <cell r="E91" t="str">
            <v>AMH</v>
          </cell>
          <cell r="F91" t="str">
            <v>CST</v>
          </cell>
          <cell r="G91" t="str">
            <v>PSR</v>
          </cell>
          <cell r="H91">
            <v>40360</v>
          </cell>
        </row>
        <row r="92">
          <cell r="A92">
            <v>80</v>
          </cell>
          <cell r="B92" t="str">
            <v xml:space="preserve">Fellowship Health Resources </v>
          </cell>
          <cell r="C92" t="str">
            <v>Central</v>
          </cell>
          <cell r="D92" t="str">
            <v>Wake</v>
          </cell>
          <cell r="E92" t="str">
            <v>AMH</v>
          </cell>
          <cell r="F92" t="str">
            <v>ACTT</v>
          </cell>
          <cell r="G92" t="str">
            <v>PSR</v>
          </cell>
          <cell r="H92">
            <v>40416</v>
          </cell>
        </row>
        <row r="93">
          <cell r="A93">
            <v>81</v>
          </cell>
          <cell r="B93" t="str">
            <v>Fidelity Community Support Group</v>
          </cell>
          <cell r="C93" t="str">
            <v>Central</v>
          </cell>
          <cell r="D93" t="str">
            <v>Durham</v>
          </cell>
          <cell r="E93" t="str">
            <v>ASA</v>
          </cell>
          <cell r="F93" t="str">
            <v>CST</v>
          </cell>
          <cell r="G93" t="str">
            <v>SAIOP</v>
          </cell>
          <cell r="H93">
            <v>40544</v>
          </cell>
        </row>
        <row r="94">
          <cell r="A94">
            <v>82</v>
          </cell>
          <cell r="B94" t="str">
            <v>FOCUS Behavioral Health Services</v>
          </cell>
          <cell r="C94" t="str">
            <v>Western</v>
          </cell>
          <cell r="D94" t="str">
            <v>MH Partners</v>
          </cell>
          <cell r="E94" t="str">
            <v>CMH</v>
          </cell>
          <cell r="F94" t="str">
            <v>DT</v>
          </cell>
          <cell r="G94" t="str">
            <v>Level III</v>
          </cell>
          <cell r="H94">
            <v>40486</v>
          </cell>
        </row>
        <row r="95">
          <cell r="A95">
            <v>83</v>
          </cell>
          <cell r="B95" t="str">
            <v>Freedom House Recovery Center</v>
          </cell>
          <cell r="C95" t="str">
            <v>Central</v>
          </cell>
          <cell r="D95" t="str">
            <v>OPC</v>
          </cell>
          <cell r="E95" t="str">
            <v>ASA</v>
          </cell>
          <cell r="F95" t="str">
            <v>CST</v>
          </cell>
          <cell r="G95" t="str">
            <v>SAIOP</v>
          </cell>
          <cell r="H95">
            <v>40360</v>
          </cell>
        </row>
        <row r="96">
          <cell r="A96">
            <v>84</v>
          </cell>
          <cell r="B96" t="str">
            <v>G &amp; D Residential Services</v>
          </cell>
          <cell r="C96" t="str">
            <v>Central</v>
          </cell>
          <cell r="D96" t="str">
            <v>Guilford</v>
          </cell>
          <cell r="E96" t="str">
            <v>AMH</v>
          </cell>
          <cell r="F96" t="str">
            <v>CST</v>
          </cell>
          <cell r="G96" t="str">
            <v>PSR</v>
          </cell>
          <cell r="H96">
            <v>40527</v>
          </cell>
        </row>
        <row r="97">
          <cell r="A97">
            <v>85</v>
          </cell>
          <cell r="B97" t="str">
            <v>Gaston Adolescent Center</v>
          </cell>
          <cell r="C97" t="str">
            <v>Western</v>
          </cell>
          <cell r="D97" t="str">
            <v>Pathways</v>
          </cell>
          <cell r="E97" t="str">
            <v>CMH</v>
          </cell>
          <cell r="F97" t="str">
            <v>IIH</v>
          </cell>
          <cell r="G97" t="str">
            <v>DT</v>
          </cell>
          <cell r="H97">
            <v>40610</v>
          </cell>
        </row>
        <row r="98">
          <cell r="A98">
            <v>86</v>
          </cell>
          <cell r="B98" t="str">
            <v>Genesis House</v>
          </cell>
          <cell r="C98" t="str">
            <v>Western</v>
          </cell>
          <cell r="D98" t="str">
            <v>Pathways</v>
          </cell>
          <cell r="E98" t="str">
            <v>CMH</v>
          </cell>
          <cell r="F98" t="str">
            <v>IIH</v>
          </cell>
          <cell r="G98" t="str">
            <v>DT</v>
          </cell>
          <cell r="H98">
            <v>40527</v>
          </cell>
        </row>
        <row r="99">
          <cell r="A99">
            <v>87</v>
          </cell>
          <cell r="B99" t="str">
            <v>Genesis Project 1</v>
          </cell>
          <cell r="C99" t="str">
            <v>Western</v>
          </cell>
          <cell r="D99" t="str">
            <v>Mecklenburg</v>
          </cell>
          <cell r="E99" t="str">
            <v>ASA</v>
          </cell>
          <cell r="F99" t="str">
            <v>CST</v>
          </cell>
          <cell r="G99" t="str">
            <v>SAIOP</v>
          </cell>
          <cell r="H99">
            <v>40641</v>
          </cell>
        </row>
        <row r="100">
          <cell r="A100">
            <v>88</v>
          </cell>
          <cell r="B100" t="str">
            <v>Greater Metrolina Mental Health Services</v>
          </cell>
          <cell r="C100" t="str">
            <v>Western</v>
          </cell>
          <cell r="D100" t="str">
            <v>Pathways</v>
          </cell>
          <cell r="E100" t="str">
            <v>ASA</v>
          </cell>
          <cell r="F100" t="str">
            <v>CST</v>
          </cell>
          <cell r="G100" t="str">
            <v>SAIOP</v>
          </cell>
          <cell r="H100">
            <v>40527</v>
          </cell>
        </row>
        <row r="101">
          <cell r="A101">
            <v>89</v>
          </cell>
          <cell r="B101" t="str">
            <v>Green Light Counseling</v>
          </cell>
          <cell r="C101" t="str">
            <v>Central</v>
          </cell>
          <cell r="D101" t="str">
            <v>Guilford</v>
          </cell>
          <cell r="E101" t="str">
            <v>CMH</v>
          </cell>
          <cell r="F101" t="str">
            <v>IIH</v>
          </cell>
          <cell r="G101" t="str">
            <v>DT</v>
          </cell>
          <cell r="H101">
            <v>40445</v>
          </cell>
        </row>
        <row r="102">
          <cell r="A102">
            <v>90</v>
          </cell>
          <cell r="B102" t="str">
            <v>Guess Community Services</v>
          </cell>
          <cell r="C102" t="str">
            <v>Central</v>
          </cell>
          <cell r="D102" t="str">
            <v>Guilford</v>
          </cell>
          <cell r="E102" t="str">
            <v>CMH</v>
          </cell>
          <cell r="F102" t="str">
            <v>IIH</v>
          </cell>
          <cell r="G102" t="str">
            <v>DT</v>
          </cell>
          <cell r="H102">
            <v>40360</v>
          </cell>
        </row>
        <row r="103">
          <cell r="A103">
            <v>91</v>
          </cell>
          <cell r="B103" t="str">
            <v>Heading in the Right Direction</v>
          </cell>
          <cell r="C103" t="str">
            <v>Western</v>
          </cell>
          <cell r="D103" t="str">
            <v>WHN</v>
          </cell>
          <cell r="E103" t="str">
            <v>CMH</v>
          </cell>
          <cell r="F103" t="str">
            <v>IIH</v>
          </cell>
          <cell r="G103" t="str">
            <v>Level III</v>
          </cell>
          <cell r="H103">
            <v>40480</v>
          </cell>
        </row>
        <row r="104">
          <cell r="A104">
            <v>92</v>
          </cell>
          <cell r="B104" t="str">
            <v>HealthCore Resource</v>
          </cell>
          <cell r="C104" t="str">
            <v>Central</v>
          </cell>
          <cell r="D104" t="str">
            <v>Wake</v>
          </cell>
          <cell r="E104" t="str">
            <v>CMH</v>
          </cell>
          <cell r="F104" t="str">
            <v>IIH</v>
          </cell>
          <cell r="G104" t="str">
            <v>Level III</v>
          </cell>
          <cell r="H104">
            <v>40527</v>
          </cell>
        </row>
        <row r="105">
          <cell r="A105">
            <v>93</v>
          </cell>
          <cell r="B105" t="str">
            <v>Heartfelt Alternatives</v>
          </cell>
          <cell r="C105" t="str">
            <v>Central</v>
          </cell>
          <cell r="D105" t="str">
            <v>Wake</v>
          </cell>
          <cell r="E105" t="str">
            <v>CMH</v>
          </cell>
          <cell r="F105" t="str">
            <v>IIH</v>
          </cell>
          <cell r="G105" t="str">
            <v>Level III</v>
          </cell>
          <cell r="H105">
            <v>40544</v>
          </cell>
        </row>
        <row r="106">
          <cell r="A106">
            <v>94</v>
          </cell>
          <cell r="B106" t="str">
            <v>Home of Second Chances</v>
          </cell>
          <cell r="C106" t="str">
            <v>Central</v>
          </cell>
          <cell r="D106" t="str">
            <v>Guilford</v>
          </cell>
          <cell r="E106" t="str">
            <v>AMH</v>
          </cell>
          <cell r="F106" t="str">
            <v>CST</v>
          </cell>
          <cell r="G106" t="str">
            <v>PSR</v>
          </cell>
          <cell r="H106">
            <v>40542</v>
          </cell>
        </row>
        <row r="107">
          <cell r="A107">
            <v>95</v>
          </cell>
          <cell r="B107" t="str">
            <v>Homes for Children</v>
          </cell>
          <cell r="C107" t="str">
            <v>Western</v>
          </cell>
          <cell r="D107" t="str">
            <v>SMC</v>
          </cell>
          <cell r="E107" t="str">
            <v>CMH</v>
          </cell>
          <cell r="F107" t="str">
            <v>DT</v>
          </cell>
          <cell r="G107" t="str">
            <v>Level III</v>
          </cell>
          <cell r="H107">
            <v>40544</v>
          </cell>
        </row>
        <row r="108">
          <cell r="A108">
            <v>96</v>
          </cell>
          <cell r="B108" t="str">
            <v>Hope Services</v>
          </cell>
          <cell r="C108" t="str">
            <v>Central</v>
          </cell>
          <cell r="D108" t="str">
            <v>Wake</v>
          </cell>
          <cell r="E108" t="str">
            <v>CMH</v>
          </cell>
          <cell r="F108" t="str">
            <v>IIH</v>
          </cell>
          <cell r="G108" t="str">
            <v>DT</v>
          </cell>
          <cell r="H108">
            <v>40462</v>
          </cell>
        </row>
        <row r="109">
          <cell r="A109">
            <v>97</v>
          </cell>
          <cell r="B109" t="str">
            <v>Horizon Group Home</v>
          </cell>
          <cell r="C109" t="str">
            <v>Central</v>
          </cell>
          <cell r="D109" t="str">
            <v>Sandhills</v>
          </cell>
          <cell r="E109" t="str">
            <v>CMH</v>
          </cell>
          <cell r="F109" t="str">
            <v>DT</v>
          </cell>
          <cell r="G109" t="str">
            <v>Level III</v>
          </cell>
          <cell r="H109">
            <v>40476</v>
          </cell>
        </row>
        <row r="110">
          <cell r="A110">
            <v>98</v>
          </cell>
          <cell r="B110" t="str">
            <v>Infinite Wellness Concepts</v>
          </cell>
          <cell r="C110" t="str">
            <v>Central</v>
          </cell>
          <cell r="D110" t="str">
            <v>Durham</v>
          </cell>
          <cell r="E110" t="str">
            <v>ASA</v>
          </cell>
          <cell r="F110" t="str">
            <v>CST</v>
          </cell>
          <cell r="G110" t="str">
            <v>SAIOP</v>
          </cell>
          <cell r="H110">
            <v>40480</v>
          </cell>
        </row>
        <row r="111">
          <cell r="A111">
            <v>99</v>
          </cell>
          <cell r="B111" t="str">
            <v>Institute for Family Centered Services, Inc.</v>
          </cell>
          <cell r="C111" t="str">
            <v>Western</v>
          </cell>
          <cell r="D111" t="str">
            <v>Pathways</v>
          </cell>
          <cell r="E111" t="str">
            <v>CMH</v>
          </cell>
          <cell r="F111" t="str">
            <v>IIH</v>
          </cell>
          <cell r="G111" t="str">
            <v>Level II Family</v>
          </cell>
          <cell r="H111">
            <v>40360</v>
          </cell>
        </row>
        <row r="112">
          <cell r="A112">
            <v>100</v>
          </cell>
          <cell r="B112" t="str">
            <v>Integrated Family Services</v>
          </cell>
          <cell r="C112" t="str">
            <v>Eastern</v>
          </cell>
          <cell r="D112" t="str">
            <v>ECBH</v>
          </cell>
          <cell r="E112" t="str">
            <v>CMH</v>
          </cell>
          <cell r="F112" t="str">
            <v>IIH</v>
          </cell>
          <cell r="G112" t="str">
            <v>DT</v>
          </cell>
          <cell r="H112">
            <v>40407</v>
          </cell>
        </row>
        <row r="113">
          <cell r="A113">
            <v>101</v>
          </cell>
          <cell r="B113" t="str">
            <v>Intensive Mental Care, Inc. dba Intensive Rehab Health Service</v>
          </cell>
          <cell r="C113" t="str">
            <v>Western</v>
          </cell>
          <cell r="D113" t="str">
            <v>Mecklenburg</v>
          </cell>
          <cell r="E113" t="str">
            <v>AMH</v>
          </cell>
          <cell r="F113" t="str">
            <v>CST</v>
          </cell>
          <cell r="G113" t="str">
            <v>ACTT</v>
          </cell>
          <cell r="H113">
            <v>40500</v>
          </cell>
        </row>
        <row r="114">
          <cell r="A114">
            <v>102</v>
          </cell>
          <cell r="B114" t="str">
            <v>Jackson County Psychological Services</v>
          </cell>
          <cell r="C114" t="str">
            <v>Western</v>
          </cell>
          <cell r="D114" t="str">
            <v>WHN</v>
          </cell>
          <cell r="E114" t="str">
            <v>CMH</v>
          </cell>
          <cell r="F114" t="str">
            <v>DT</v>
          </cell>
          <cell r="G114" t="str">
            <v>IIH</v>
          </cell>
          <cell r="H114">
            <v>40360</v>
          </cell>
        </row>
        <row r="115">
          <cell r="A115">
            <v>103</v>
          </cell>
          <cell r="B115" t="str">
            <v>Joseph’s Community Support Services</v>
          </cell>
          <cell r="C115" t="str">
            <v>Eastern</v>
          </cell>
          <cell r="D115" t="str">
            <v>Eastpointe</v>
          </cell>
          <cell r="E115" t="str">
            <v>AMH</v>
          </cell>
          <cell r="F115" t="str">
            <v>CST</v>
          </cell>
          <cell r="G115" t="str">
            <v>PSR</v>
          </cell>
          <cell r="H115">
            <v>40660</v>
          </cell>
        </row>
        <row r="116">
          <cell r="A116">
            <v>104</v>
          </cell>
          <cell r="B116" t="str">
            <v>Key Behavior Essentials</v>
          </cell>
          <cell r="C116" t="str">
            <v>Central</v>
          </cell>
          <cell r="D116" t="str">
            <v>Wake</v>
          </cell>
          <cell r="E116" t="str">
            <v>CMH</v>
          </cell>
          <cell r="F116" t="str">
            <v>IIH</v>
          </cell>
          <cell r="G116" t="str">
            <v>DT</v>
          </cell>
          <cell r="H116">
            <v>40527</v>
          </cell>
        </row>
        <row r="117">
          <cell r="A117">
            <v>105</v>
          </cell>
          <cell r="B117" t="str">
            <v>Lawson Support Services</v>
          </cell>
          <cell r="C117" t="str">
            <v>Western</v>
          </cell>
          <cell r="D117" t="str">
            <v>SMC</v>
          </cell>
          <cell r="E117" t="str">
            <v>CMH</v>
          </cell>
          <cell r="F117" t="str">
            <v>IIH</v>
          </cell>
          <cell r="G117" t="str">
            <v>DT</v>
          </cell>
          <cell r="H117">
            <v>40521</v>
          </cell>
        </row>
        <row r="118">
          <cell r="A118">
            <v>106</v>
          </cell>
          <cell r="B118" t="str">
            <v>Le'Chris Counseling Services</v>
          </cell>
          <cell r="C118" t="str">
            <v>Eastern</v>
          </cell>
          <cell r="D118" t="str">
            <v>OC</v>
          </cell>
          <cell r="E118" t="str">
            <v>AMH</v>
          </cell>
          <cell r="F118" t="str">
            <v>PSR</v>
          </cell>
          <cell r="G118" t="str">
            <v>CST</v>
          </cell>
          <cell r="H118">
            <v>40360</v>
          </cell>
        </row>
        <row r="119">
          <cell r="A119">
            <v>107</v>
          </cell>
          <cell r="B119" t="str">
            <v>Lucille’s Behavioral</v>
          </cell>
          <cell r="C119" t="str">
            <v>Eastern</v>
          </cell>
          <cell r="D119" t="str">
            <v>Beacon</v>
          </cell>
          <cell r="E119" t="str">
            <v>CMH</v>
          </cell>
          <cell r="F119" t="str">
            <v>IIH</v>
          </cell>
          <cell r="G119" t="str">
            <v>DT</v>
          </cell>
          <cell r="H119">
            <v>40542</v>
          </cell>
        </row>
        <row r="120">
          <cell r="A120">
            <v>108</v>
          </cell>
          <cell r="B120" t="str">
            <v>Making Changes</v>
          </cell>
          <cell r="C120" t="str">
            <v>Eastern</v>
          </cell>
          <cell r="D120" t="str">
            <v>Beacon</v>
          </cell>
          <cell r="E120" t="str">
            <v>CSA</v>
          </cell>
          <cell r="F120" t="str">
            <v>SAIOP</v>
          </cell>
          <cell r="G120" t="str">
            <v>IIH</v>
          </cell>
          <cell r="H120">
            <v>40487</v>
          </cell>
        </row>
        <row r="121">
          <cell r="A121">
            <v>109</v>
          </cell>
          <cell r="B121" t="str">
            <v>McWilliams Center for Counseling</v>
          </cell>
          <cell r="C121" t="str">
            <v>Western</v>
          </cell>
          <cell r="D121" t="str">
            <v>Mecklenburg</v>
          </cell>
          <cell r="E121" t="str">
            <v>CMH</v>
          </cell>
          <cell r="F121" t="str">
            <v>IIH</v>
          </cell>
          <cell r="G121" t="str">
            <v>Level II Family</v>
          </cell>
          <cell r="H121">
            <v>40544</v>
          </cell>
        </row>
        <row r="122">
          <cell r="A122">
            <v>110</v>
          </cell>
          <cell r="B122" t="str">
            <v>Mélange Health Solutions</v>
          </cell>
          <cell r="C122" t="str">
            <v>Western</v>
          </cell>
          <cell r="D122" t="str">
            <v>Mecklenburg</v>
          </cell>
          <cell r="E122" t="str">
            <v>CSA</v>
          </cell>
          <cell r="F122" t="str">
            <v>IIH</v>
          </cell>
          <cell r="G122" t="str">
            <v>SAIOP</v>
          </cell>
          <cell r="H122">
            <v>40499</v>
          </cell>
        </row>
        <row r="123">
          <cell r="A123">
            <v>111</v>
          </cell>
          <cell r="B123" t="str">
            <v xml:space="preserve">Meridian Behavioral Health Services </v>
          </cell>
          <cell r="C123" t="str">
            <v>Western</v>
          </cell>
          <cell r="D123" t="str">
            <v>SMC</v>
          </cell>
          <cell r="E123" t="str">
            <v>AMH</v>
          </cell>
          <cell r="F123" t="str">
            <v>ACTT</v>
          </cell>
          <cell r="G123" t="str">
            <v>PSR</v>
          </cell>
          <cell r="H123">
            <v>40360</v>
          </cell>
        </row>
        <row r="124">
          <cell r="A124">
            <v>112</v>
          </cell>
          <cell r="B124" t="str">
            <v>Monarch</v>
          </cell>
          <cell r="C124" t="str">
            <v>Western</v>
          </cell>
          <cell r="D124" t="str">
            <v>PBH</v>
          </cell>
          <cell r="E124" t="str">
            <v>AMH</v>
          </cell>
          <cell r="F124" t="str">
            <v>CST</v>
          </cell>
          <cell r="G124" t="str">
            <v>PSR</v>
          </cell>
          <cell r="H124">
            <v>40360</v>
          </cell>
        </row>
        <row r="125">
          <cell r="A125">
            <v>113</v>
          </cell>
          <cell r="B125" t="str">
            <v>National Mentor Healthcare, LLC, dba North Carolina Mentor</v>
          </cell>
          <cell r="C125" t="str">
            <v>Central</v>
          </cell>
          <cell r="D125" t="str">
            <v>Wake</v>
          </cell>
          <cell r="E125" t="str">
            <v>CMH</v>
          </cell>
          <cell r="F125" t="str">
            <v>IIH</v>
          </cell>
          <cell r="G125" t="str">
            <v>Level II Family</v>
          </cell>
          <cell r="H125">
            <v>40360</v>
          </cell>
        </row>
        <row r="126">
          <cell r="A126">
            <v>114</v>
          </cell>
          <cell r="B126" t="str">
            <v>Nature's Reflection</v>
          </cell>
          <cell r="C126" t="str">
            <v>Central</v>
          </cell>
          <cell r="D126" t="str">
            <v>Durham</v>
          </cell>
          <cell r="E126" t="str">
            <v>AMH</v>
          </cell>
          <cell r="F126" t="str">
            <v>CST</v>
          </cell>
          <cell r="G126" t="str">
            <v>PSR</v>
          </cell>
          <cell r="H126">
            <v>40544</v>
          </cell>
        </row>
        <row r="127">
          <cell r="A127">
            <v>115</v>
          </cell>
          <cell r="B127" t="str">
            <v>NeoGenesis</v>
          </cell>
          <cell r="C127" t="str">
            <v>Eastern</v>
          </cell>
          <cell r="D127" t="str">
            <v>ECBH</v>
          </cell>
          <cell r="E127" t="str">
            <v>CMH</v>
          </cell>
          <cell r="F127" t="str">
            <v>IIH</v>
          </cell>
          <cell r="G127" t="str">
            <v>DT</v>
          </cell>
          <cell r="H127">
            <v>40618</v>
          </cell>
        </row>
        <row r="128">
          <cell r="A128">
            <v>116</v>
          </cell>
          <cell r="B128" t="str">
            <v>New Dimension Group</v>
          </cell>
          <cell r="C128" t="str">
            <v>Eastern</v>
          </cell>
          <cell r="D128" t="str">
            <v>Eastpointe</v>
          </cell>
          <cell r="E128" t="str">
            <v>AMH</v>
          </cell>
          <cell r="F128" t="str">
            <v>CST</v>
          </cell>
          <cell r="G128" t="str">
            <v>ACTT</v>
          </cell>
          <cell r="H128">
            <v>40491</v>
          </cell>
        </row>
        <row r="129">
          <cell r="A129">
            <v>117</v>
          </cell>
          <cell r="B129" t="str">
            <v>New Horizon Group Home, Inc.</v>
          </cell>
          <cell r="C129" t="str">
            <v>Central</v>
          </cell>
          <cell r="D129" t="str">
            <v>Sandhills</v>
          </cell>
          <cell r="E129" t="str">
            <v>CMH</v>
          </cell>
          <cell r="F129" t="str">
            <v>IIH</v>
          </cell>
          <cell r="G129" t="str">
            <v>Level III</v>
          </cell>
          <cell r="H129">
            <v>40492</v>
          </cell>
        </row>
        <row r="130">
          <cell r="A130">
            <v>118</v>
          </cell>
          <cell r="B130" t="str">
            <v>New Leaf Adolescent Care</v>
          </cell>
          <cell r="C130" t="str">
            <v>Western</v>
          </cell>
          <cell r="D130" t="str">
            <v>Mecklenburg</v>
          </cell>
          <cell r="E130" t="str">
            <v>CMH</v>
          </cell>
          <cell r="F130" t="str">
            <v>IIH</v>
          </cell>
          <cell r="G130" t="str">
            <v>Level III</v>
          </cell>
          <cell r="H130">
            <v>40484</v>
          </cell>
        </row>
        <row r="131">
          <cell r="A131">
            <v>119</v>
          </cell>
          <cell r="B131" t="str">
            <v>New Life Community Services</v>
          </cell>
          <cell r="C131" t="str">
            <v>Eastern</v>
          </cell>
          <cell r="D131" t="str">
            <v>ECBH</v>
          </cell>
          <cell r="E131" t="str">
            <v>CMH</v>
          </cell>
          <cell r="F131" t="str">
            <v>IIH</v>
          </cell>
          <cell r="G131" t="str">
            <v>DT</v>
          </cell>
          <cell r="H131">
            <v>40541</v>
          </cell>
        </row>
        <row r="132">
          <cell r="A132">
            <v>120</v>
          </cell>
          <cell r="B132" t="str">
            <v>New Place</v>
          </cell>
          <cell r="C132" t="str">
            <v>Western</v>
          </cell>
          <cell r="D132" t="str">
            <v>Mecklenburg</v>
          </cell>
          <cell r="E132" t="str">
            <v>CMH</v>
          </cell>
          <cell r="F132" t="str">
            <v>IIH</v>
          </cell>
          <cell r="G132" t="str">
            <v>Level III</v>
          </cell>
          <cell r="H132">
            <v>40647</v>
          </cell>
        </row>
        <row r="133">
          <cell r="A133">
            <v>121</v>
          </cell>
          <cell r="B133" t="str">
            <v>New River Service Authority dba New River Behavioral HealthCare</v>
          </cell>
          <cell r="C133" t="str">
            <v>Western</v>
          </cell>
          <cell r="D133" t="str">
            <v>SMC</v>
          </cell>
          <cell r="E133" t="str">
            <v>AMH</v>
          </cell>
          <cell r="F133" t="str">
            <v>CST</v>
          </cell>
          <cell r="G133" t="str">
            <v>ACTT</v>
          </cell>
          <cell r="H133">
            <v>40360</v>
          </cell>
        </row>
        <row r="134">
          <cell r="A134">
            <v>122</v>
          </cell>
          <cell r="B134" t="str">
            <v>Next Level Adolescent Services</v>
          </cell>
          <cell r="C134" t="str">
            <v>Central</v>
          </cell>
          <cell r="D134" t="str">
            <v>Durham</v>
          </cell>
          <cell r="E134" t="str">
            <v>CMH</v>
          </cell>
          <cell r="F134" t="str">
            <v>IIH</v>
          </cell>
          <cell r="G134" t="str">
            <v>DT</v>
          </cell>
          <cell r="H134">
            <v>40505</v>
          </cell>
        </row>
        <row r="135">
          <cell r="A135">
            <v>123</v>
          </cell>
          <cell r="B135" t="str">
            <v>No Bounds Care</v>
          </cell>
          <cell r="C135" t="str">
            <v>Western</v>
          </cell>
          <cell r="D135" t="str">
            <v>Mecklenburg</v>
          </cell>
          <cell r="E135" t="str">
            <v>ASA</v>
          </cell>
          <cell r="F135" t="str">
            <v>CST</v>
          </cell>
          <cell r="G135" t="str">
            <v>SAIOP</v>
          </cell>
          <cell r="H135">
            <v>40527</v>
          </cell>
        </row>
        <row r="136">
          <cell r="A136">
            <v>124</v>
          </cell>
          <cell r="B136" t="str">
            <v>North Carolina Recovery Support Services</v>
          </cell>
          <cell r="C136" t="str">
            <v>Central</v>
          </cell>
          <cell r="D136" t="str">
            <v>Wake</v>
          </cell>
          <cell r="E136" t="str">
            <v>ASA</v>
          </cell>
          <cell r="F136" t="str">
            <v>CST</v>
          </cell>
          <cell r="G136" t="str">
            <v>SAIOP</v>
          </cell>
          <cell r="H136">
            <v>40480</v>
          </cell>
        </row>
        <row r="137">
          <cell r="A137">
            <v>125</v>
          </cell>
          <cell r="B137" t="str">
            <v>NOVA-IC</v>
          </cell>
          <cell r="C137" t="str">
            <v>Eastern</v>
          </cell>
          <cell r="D137" t="str">
            <v>Eastpointe</v>
          </cell>
          <cell r="E137" t="str">
            <v>CMH</v>
          </cell>
          <cell r="F137" t="str">
            <v>IIH</v>
          </cell>
          <cell r="G137" t="str">
            <v>DT</v>
          </cell>
          <cell r="H137">
            <v>40365</v>
          </cell>
        </row>
        <row r="138">
          <cell r="A138">
            <v>126</v>
          </cell>
          <cell r="B138" t="str">
            <v>NuDay Case Management</v>
          </cell>
          <cell r="C138" t="str">
            <v>Central</v>
          </cell>
          <cell r="D138" t="str">
            <v>CenterPoint</v>
          </cell>
          <cell r="E138" t="str">
            <v>AMH</v>
          </cell>
          <cell r="F138" t="str">
            <v>CST</v>
          </cell>
          <cell r="G138" t="str">
            <v>PSR</v>
          </cell>
          <cell r="H138">
            <v>40455</v>
          </cell>
        </row>
        <row r="139">
          <cell r="A139">
            <v>127</v>
          </cell>
          <cell r="B139" t="str">
            <v>October Road</v>
          </cell>
          <cell r="C139" t="str">
            <v>Western</v>
          </cell>
          <cell r="D139" t="str">
            <v>WHN</v>
          </cell>
          <cell r="E139" t="str">
            <v>AMH</v>
          </cell>
          <cell r="F139" t="str">
            <v>ACTT</v>
          </cell>
          <cell r="G139" t="str">
            <v>CST</v>
          </cell>
          <cell r="H139">
            <v>40360</v>
          </cell>
        </row>
        <row r="140">
          <cell r="A140">
            <v>128</v>
          </cell>
          <cell r="B140" t="str">
            <v xml:space="preserve">Omega Independent Living Services </v>
          </cell>
          <cell r="C140" t="str">
            <v>Central</v>
          </cell>
          <cell r="D140" t="str">
            <v>Wake</v>
          </cell>
          <cell r="E140" t="str">
            <v>CMH</v>
          </cell>
          <cell r="F140" t="str">
            <v>IIH</v>
          </cell>
          <cell r="G140" t="str">
            <v>DT</v>
          </cell>
          <cell r="H140">
            <v>40631</v>
          </cell>
        </row>
        <row r="141">
          <cell r="A141">
            <v>129</v>
          </cell>
          <cell r="B141" t="str">
            <v>One Love Periodic Services</v>
          </cell>
          <cell r="C141" t="str">
            <v>Western</v>
          </cell>
          <cell r="D141" t="str">
            <v>MH Partners</v>
          </cell>
          <cell r="E141" t="str">
            <v>CMH</v>
          </cell>
          <cell r="F141" t="str">
            <v>IIH</v>
          </cell>
          <cell r="G141" t="str">
            <v>Level II Program</v>
          </cell>
          <cell r="H141">
            <v>40660</v>
          </cell>
        </row>
        <row r="142">
          <cell r="A142">
            <v>130</v>
          </cell>
          <cell r="B142" t="str">
            <v>One to One With Youth, Inc</v>
          </cell>
          <cell r="C142" t="str">
            <v>Eastern</v>
          </cell>
          <cell r="D142" t="str">
            <v>Eastpointe</v>
          </cell>
          <cell r="E142" t="str">
            <v>CMH</v>
          </cell>
          <cell r="F142" t="str">
            <v>IIH</v>
          </cell>
          <cell r="G142" t="str">
            <v>DT</v>
          </cell>
          <cell r="H142">
            <v>40466</v>
          </cell>
        </row>
        <row r="143">
          <cell r="A143">
            <v>131</v>
          </cell>
          <cell r="B143" t="str">
            <v>OneCare, Inc. dba OneCare Behavioral Health System</v>
          </cell>
          <cell r="C143" t="str">
            <v>Western</v>
          </cell>
          <cell r="D143" t="str">
            <v>Mecklenburg</v>
          </cell>
          <cell r="E143" t="str">
            <v>AMH</v>
          </cell>
          <cell r="F143" t="str">
            <v>ACTT</v>
          </cell>
          <cell r="G143" t="str">
            <v>PSR</v>
          </cell>
          <cell r="H143">
            <v>40627</v>
          </cell>
        </row>
        <row r="144">
          <cell r="A144">
            <v>132</v>
          </cell>
          <cell r="B144" t="str">
            <v>Outreach Management Services</v>
          </cell>
          <cell r="C144" t="str">
            <v>Western</v>
          </cell>
          <cell r="D144" t="str">
            <v>Pathways</v>
          </cell>
          <cell r="E144" t="str">
            <v>AMH</v>
          </cell>
          <cell r="F144" t="str">
            <v>CST</v>
          </cell>
          <cell r="G144" t="str">
            <v>PH</v>
          </cell>
          <cell r="H144">
            <v>40410</v>
          </cell>
        </row>
        <row r="145">
          <cell r="A145">
            <v>133</v>
          </cell>
          <cell r="B145" t="str">
            <v>Parkway Behavioral Health</v>
          </cell>
          <cell r="C145" t="str">
            <v>Western</v>
          </cell>
          <cell r="D145" t="str">
            <v>WHN</v>
          </cell>
          <cell r="E145" t="str">
            <v>ASA</v>
          </cell>
          <cell r="F145" t="str">
            <v>SAIOP</v>
          </cell>
          <cell r="G145" t="str">
            <v>CST</v>
          </cell>
          <cell r="H145">
            <v>40360</v>
          </cell>
        </row>
        <row r="146">
          <cell r="A146">
            <v>134</v>
          </cell>
          <cell r="B146" t="str">
            <v>Partnership for a Drug Free NC</v>
          </cell>
          <cell r="C146" t="str">
            <v>Central</v>
          </cell>
          <cell r="D146" t="str">
            <v>CenterPoint</v>
          </cell>
          <cell r="E146" t="str">
            <v>ASA</v>
          </cell>
          <cell r="F146" t="str">
            <v>SAIOP</v>
          </cell>
          <cell r="G146" t="str">
            <v>Opioid</v>
          </cell>
          <cell r="H146">
            <v>40491</v>
          </cell>
        </row>
        <row r="147">
          <cell r="A147">
            <v>135</v>
          </cell>
          <cell r="B147" t="str">
            <v>Pathways to Life</v>
          </cell>
          <cell r="C147" t="str">
            <v>Eastern</v>
          </cell>
          <cell r="D147" t="str">
            <v>ECBH</v>
          </cell>
          <cell r="E147" t="str">
            <v>CMH</v>
          </cell>
          <cell r="F147" t="str">
            <v>DT</v>
          </cell>
          <cell r="G147" t="str">
            <v>IIH</v>
          </cell>
          <cell r="H147">
            <v>40473</v>
          </cell>
        </row>
        <row r="148">
          <cell r="A148">
            <v>136</v>
          </cell>
          <cell r="B148" t="str">
            <v>People Helping People of NC</v>
          </cell>
          <cell r="C148" t="str">
            <v>Central</v>
          </cell>
          <cell r="D148" t="str">
            <v>CenterPoint</v>
          </cell>
          <cell r="E148" t="str">
            <v>AMH</v>
          </cell>
          <cell r="F148" t="str">
            <v>CST</v>
          </cell>
          <cell r="G148" t="str">
            <v>ACCT</v>
          </cell>
          <cell r="H148">
            <v>40360</v>
          </cell>
        </row>
        <row r="149">
          <cell r="A149">
            <v>137</v>
          </cell>
          <cell r="B149" t="str">
            <v>Person Centered Partnerships</v>
          </cell>
          <cell r="C149" t="str">
            <v>Western</v>
          </cell>
          <cell r="D149" t="str">
            <v>Mecklenburg</v>
          </cell>
          <cell r="E149" t="str">
            <v>AMH</v>
          </cell>
          <cell r="F149" t="str">
            <v>CST</v>
          </cell>
          <cell r="G149" t="str">
            <v>PSR</v>
          </cell>
          <cell r="H149">
            <v>40541</v>
          </cell>
        </row>
        <row r="150">
          <cell r="A150">
            <v>138</v>
          </cell>
          <cell r="B150" t="str">
            <v>Personalized Therapy</v>
          </cell>
          <cell r="C150" t="str">
            <v>Eastern</v>
          </cell>
          <cell r="D150" t="str">
            <v>ECBH</v>
          </cell>
          <cell r="E150" t="str">
            <v>CMH</v>
          </cell>
          <cell r="F150" t="str">
            <v>IIH</v>
          </cell>
          <cell r="G150" t="str">
            <v>DT</v>
          </cell>
          <cell r="H150">
            <v>40527</v>
          </cell>
        </row>
        <row r="151">
          <cell r="A151">
            <v>139</v>
          </cell>
          <cell r="B151" t="str">
            <v>Physician Alliance for Mental Health</v>
          </cell>
          <cell r="C151" t="str">
            <v>Eastern</v>
          </cell>
          <cell r="D151" t="str">
            <v>SEC</v>
          </cell>
          <cell r="E151" t="str">
            <v>AMH</v>
          </cell>
          <cell r="F151" t="str">
            <v>CST</v>
          </cell>
          <cell r="G151" t="str">
            <v>ACTT</v>
          </cell>
          <cell r="H151">
            <v>40498</v>
          </cell>
        </row>
        <row r="152">
          <cell r="A152">
            <v>140</v>
          </cell>
          <cell r="B152" t="str">
            <v>Port Human Services</v>
          </cell>
          <cell r="C152" t="str">
            <v>Eastern</v>
          </cell>
          <cell r="D152" t="str">
            <v>ECBH</v>
          </cell>
          <cell r="E152" t="str">
            <v>ASA</v>
          </cell>
          <cell r="F152" t="str">
            <v>SAIOP</v>
          </cell>
          <cell r="G152" t="str">
            <v>Opioid</v>
          </cell>
          <cell r="H152">
            <v>40360</v>
          </cell>
        </row>
        <row r="153">
          <cell r="A153">
            <v>141</v>
          </cell>
          <cell r="B153" t="str">
            <v>Positive Influences</v>
          </cell>
          <cell r="C153" t="str">
            <v>Eastern</v>
          </cell>
          <cell r="D153" t="str">
            <v>Beacon</v>
          </cell>
          <cell r="E153" t="str">
            <v>CMH</v>
          </cell>
          <cell r="F153" t="str">
            <v>IIH</v>
          </cell>
          <cell r="G153" t="str">
            <v>DT</v>
          </cell>
          <cell r="H153">
            <v>40533</v>
          </cell>
        </row>
        <row r="154">
          <cell r="A154">
            <v>142</v>
          </cell>
          <cell r="B154" t="str">
            <v>Positive Progress Services Corporation</v>
          </cell>
          <cell r="C154" t="str">
            <v>Eastern</v>
          </cell>
          <cell r="D154" t="str">
            <v>SER</v>
          </cell>
          <cell r="E154" t="str">
            <v>CMH</v>
          </cell>
          <cell r="F154" t="str">
            <v>IIH</v>
          </cell>
          <cell r="G154" t="str">
            <v>DT</v>
          </cell>
          <cell r="H154">
            <v>40623</v>
          </cell>
        </row>
        <row r="155">
          <cell r="A155">
            <v>143</v>
          </cell>
          <cell r="B155" t="str">
            <v>PQA Healthcare</v>
          </cell>
          <cell r="C155" t="str">
            <v>Western</v>
          </cell>
          <cell r="D155" t="str">
            <v>Crossroads</v>
          </cell>
          <cell r="E155" t="str">
            <v>AMH</v>
          </cell>
          <cell r="F155" t="str">
            <v>CST</v>
          </cell>
          <cell r="G155" t="str">
            <v>PSR</v>
          </cell>
          <cell r="H155">
            <v>40374</v>
          </cell>
        </row>
        <row r="156">
          <cell r="A156">
            <v>144</v>
          </cell>
          <cell r="B156" t="str">
            <v>Precision HealthCare Services</v>
          </cell>
          <cell r="C156" t="str">
            <v>Eastern</v>
          </cell>
          <cell r="D156" t="str">
            <v>Eastpointe</v>
          </cell>
          <cell r="E156" t="str">
            <v>CMH</v>
          </cell>
          <cell r="F156" t="str">
            <v>IIH</v>
          </cell>
          <cell r="G156" t="str">
            <v>DT</v>
          </cell>
          <cell r="H156">
            <v>40365</v>
          </cell>
        </row>
        <row r="157">
          <cell r="A157">
            <v>145</v>
          </cell>
          <cell r="B157" t="str">
            <v>Premier Behavioral Services</v>
          </cell>
          <cell r="C157" t="str">
            <v>Eastern</v>
          </cell>
          <cell r="D157" t="str">
            <v>SER</v>
          </cell>
          <cell r="E157" t="str">
            <v>AMH</v>
          </cell>
          <cell r="F157" t="str">
            <v>CST</v>
          </cell>
          <cell r="G157" t="str">
            <v>PSR</v>
          </cell>
          <cell r="H157">
            <v>40544</v>
          </cell>
        </row>
        <row r="158">
          <cell r="A158">
            <v>146</v>
          </cell>
          <cell r="B158" t="str">
            <v>Pride in North Carolina</v>
          </cell>
          <cell r="C158" t="str">
            <v>Eastern</v>
          </cell>
          <cell r="D158" t="str">
            <v>OC</v>
          </cell>
          <cell r="E158" t="str">
            <v>CMH</v>
          </cell>
          <cell r="F158" t="str">
            <v>IIH</v>
          </cell>
          <cell r="G158" t="str">
            <v>Level III</v>
          </cell>
          <cell r="H158">
            <v>40360</v>
          </cell>
        </row>
        <row r="159">
          <cell r="A159">
            <v>147</v>
          </cell>
          <cell r="B159" t="str">
            <v>Primary Care Solutions</v>
          </cell>
          <cell r="C159" t="str">
            <v>Western</v>
          </cell>
          <cell r="D159" t="str">
            <v>Mecklenburg</v>
          </cell>
          <cell r="E159" t="str">
            <v>CMH</v>
          </cell>
          <cell r="F159" t="str">
            <v>IIH</v>
          </cell>
          <cell r="G159" t="str">
            <v>Level III</v>
          </cell>
          <cell r="H159">
            <v>40532</v>
          </cell>
        </row>
        <row r="160">
          <cell r="A160">
            <v>148</v>
          </cell>
          <cell r="B160" t="str">
            <v>Primary Health Choice</v>
          </cell>
          <cell r="C160" t="str">
            <v>Eastern</v>
          </cell>
          <cell r="D160" t="str">
            <v>SER</v>
          </cell>
          <cell r="E160" t="str">
            <v>CMH</v>
          </cell>
          <cell r="F160" t="str">
            <v>IIH</v>
          </cell>
          <cell r="G160" t="str">
            <v>DT</v>
          </cell>
          <cell r="H160">
            <v>40401</v>
          </cell>
        </row>
        <row r="161">
          <cell r="A161">
            <v>149</v>
          </cell>
          <cell r="B161" t="str">
            <v>ProCure Therapeutic Agency</v>
          </cell>
          <cell r="C161" t="str">
            <v>Western</v>
          </cell>
          <cell r="D161" t="str">
            <v>Mecklenburg</v>
          </cell>
          <cell r="E161" t="str">
            <v>CMH</v>
          </cell>
          <cell r="F161" t="str">
            <v>IIH</v>
          </cell>
          <cell r="G161" t="str">
            <v>MST</v>
          </cell>
          <cell r="H161">
            <v>40544</v>
          </cell>
        </row>
        <row r="162">
          <cell r="A162">
            <v>150</v>
          </cell>
          <cell r="B162" t="str">
            <v>Professional Group Living</v>
          </cell>
          <cell r="C162" t="str">
            <v>Eastern</v>
          </cell>
          <cell r="D162" t="str">
            <v>Eastpointe</v>
          </cell>
          <cell r="E162" t="str">
            <v>CMH</v>
          </cell>
          <cell r="F162" t="str">
            <v>IIH</v>
          </cell>
          <cell r="G162" t="str">
            <v>DT</v>
          </cell>
          <cell r="H162">
            <v>40541</v>
          </cell>
        </row>
        <row r="163">
          <cell r="A163">
            <v>151</v>
          </cell>
          <cell r="B163" t="str">
            <v>Progressive Care Services</v>
          </cell>
          <cell r="C163" t="str">
            <v>Eastern</v>
          </cell>
          <cell r="D163" t="str">
            <v>Beacon</v>
          </cell>
          <cell r="E163" t="str">
            <v>CMH</v>
          </cell>
          <cell r="F163" t="str">
            <v>IIH</v>
          </cell>
          <cell r="G163" t="str">
            <v>DT</v>
          </cell>
          <cell r="H163">
            <v>40675</v>
          </cell>
        </row>
        <row r="164">
          <cell r="A164">
            <v>152</v>
          </cell>
          <cell r="B164" t="str">
            <v xml:space="preserve">Psych Support  </v>
          </cell>
          <cell r="C164" t="str">
            <v>Central</v>
          </cell>
          <cell r="D164" t="str">
            <v>Wake</v>
          </cell>
          <cell r="E164" t="str">
            <v>AMH</v>
          </cell>
          <cell r="F164" t="str">
            <v>PSR</v>
          </cell>
          <cell r="G164" t="str">
            <v>CST</v>
          </cell>
          <cell r="H164">
            <v>40492</v>
          </cell>
        </row>
        <row r="165">
          <cell r="A165">
            <v>153</v>
          </cell>
          <cell r="B165" t="str">
            <v>Psychotherapeutic Services</v>
          </cell>
          <cell r="C165" t="str">
            <v>Central</v>
          </cell>
          <cell r="D165" t="str">
            <v>AC</v>
          </cell>
          <cell r="E165" t="str">
            <v>AMH</v>
          </cell>
          <cell r="F165" t="str">
            <v>ACTT</v>
          </cell>
          <cell r="G165" t="str">
            <v>CST</v>
          </cell>
          <cell r="H165">
            <v>40360</v>
          </cell>
        </row>
        <row r="166">
          <cell r="A166">
            <v>154</v>
          </cell>
          <cell r="B166" t="str">
            <v>Quality Care Solutions</v>
          </cell>
          <cell r="C166" t="str">
            <v>Central</v>
          </cell>
          <cell r="D166" t="str">
            <v>Wake</v>
          </cell>
          <cell r="E166" t="str">
            <v>CMH</v>
          </cell>
          <cell r="F166" t="str">
            <v>IIH</v>
          </cell>
          <cell r="G166" t="str">
            <v>Level III</v>
          </cell>
          <cell r="H166">
            <v>40485</v>
          </cell>
        </row>
        <row r="167">
          <cell r="A167">
            <v>155</v>
          </cell>
          <cell r="B167" t="str">
            <v>Quality Family Services</v>
          </cell>
          <cell r="C167" t="str">
            <v>Western</v>
          </cell>
          <cell r="D167" t="str">
            <v>MH Partners</v>
          </cell>
          <cell r="E167" t="str">
            <v>CMH</v>
          </cell>
          <cell r="F167" t="str">
            <v>IIH</v>
          </cell>
          <cell r="G167" t="str">
            <v>Level II Family</v>
          </cell>
          <cell r="H167">
            <v>40520</v>
          </cell>
        </row>
        <row r="168">
          <cell r="A168">
            <v>156</v>
          </cell>
          <cell r="B168" t="str">
            <v>Reaching Your Goals</v>
          </cell>
          <cell r="C168" t="str">
            <v>Central</v>
          </cell>
          <cell r="D168" t="str">
            <v>Wake</v>
          </cell>
          <cell r="E168" t="str">
            <v>CMH</v>
          </cell>
          <cell r="F168" t="str">
            <v>IIH</v>
          </cell>
          <cell r="G168" t="str">
            <v>DT</v>
          </cell>
          <cell r="H168">
            <v>40640</v>
          </cell>
        </row>
        <row r="169">
          <cell r="A169">
            <v>157</v>
          </cell>
          <cell r="B169" t="str">
            <v>Recovery Innovations of NC</v>
          </cell>
          <cell r="C169" t="str">
            <v>Eastern</v>
          </cell>
          <cell r="D169" t="str">
            <v>ECBH</v>
          </cell>
          <cell r="E169" t="str">
            <v>AMH</v>
          </cell>
          <cell r="F169" t="str">
            <v>CST</v>
          </cell>
          <cell r="G169" t="str">
            <v>PSR</v>
          </cell>
          <cell r="H169">
            <v>40367</v>
          </cell>
        </row>
        <row r="170">
          <cell r="A170">
            <v>158</v>
          </cell>
          <cell r="B170" t="str">
            <v>Resourceful Solutions II</v>
          </cell>
          <cell r="C170" t="str">
            <v>Western</v>
          </cell>
          <cell r="D170" t="str">
            <v>Mecklenburg</v>
          </cell>
          <cell r="E170" t="str">
            <v>CSA</v>
          </cell>
          <cell r="F170" t="str">
            <v>IIH</v>
          </cell>
          <cell r="G170" t="str">
            <v>SAIOP</v>
          </cell>
          <cell r="H170">
            <v>40544</v>
          </cell>
        </row>
        <row r="171">
          <cell r="A171">
            <v>159</v>
          </cell>
          <cell r="B171" t="str">
            <v>ReStart</v>
          </cell>
          <cell r="C171" t="str">
            <v>Eastern</v>
          </cell>
          <cell r="D171" t="str">
            <v>ECBH</v>
          </cell>
          <cell r="E171" t="str">
            <v>CMH</v>
          </cell>
          <cell r="F171" t="str">
            <v>IIH</v>
          </cell>
          <cell r="G171" t="str">
            <v>MST</v>
          </cell>
          <cell r="H171">
            <v>40360</v>
          </cell>
        </row>
        <row r="172">
          <cell r="A172">
            <v>160</v>
          </cell>
          <cell r="B172" t="str">
            <v>Restoration Concepts</v>
          </cell>
          <cell r="C172" t="str">
            <v>Western</v>
          </cell>
          <cell r="D172" t="str">
            <v>Pathways</v>
          </cell>
          <cell r="E172" t="str">
            <v>ASA</v>
          </cell>
          <cell r="F172" t="str">
            <v>CST</v>
          </cell>
          <cell r="G172" t="str">
            <v>SAIOP</v>
          </cell>
          <cell r="H172">
            <v>40527</v>
          </cell>
        </row>
        <row r="173">
          <cell r="A173">
            <v>161</v>
          </cell>
          <cell r="B173" t="str">
            <v>RHA Health Services</v>
          </cell>
          <cell r="C173" t="str">
            <v>Western</v>
          </cell>
          <cell r="D173" t="str">
            <v>WHN</v>
          </cell>
          <cell r="E173" t="str">
            <v>ASA</v>
          </cell>
          <cell r="F173" t="str">
            <v>SAIOP</v>
          </cell>
          <cell r="G173" t="str">
            <v>CST</v>
          </cell>
          <cell r="H173">
            <v>40360</v>
          </cell>
        </row>
        <row r="174">
          <cell r="A174">
            <v>162</v>
          </cell>
          <cell r="B174" t="str">
            <v>Riverbend Services</v>
          </cell>
          <cell r="C174" t="str">
            <v>Eastern</v>
          </cell>
          <cell r="D174" t="str">
            <v>SER</v>
          </cell>
          <cell r="E174" t="str">
            <v>CMH</v>
          </cell>
          <cell r="F174" t="str">
            <v>IIH</v>
          </cell>
          <cell r="G174" t="str">
            <v>Level III</v>
          </cell>
          <cell r="H174">
            <v>40623</v>
          </cell>
        </row>
        <row r="175">
          <cell r="A175">
            <v>163</v>
          </cell>
          <cell r="B175" t="str">
            <v>Robeson Health Care Corporation</v>
          </cell>
          <cell r="C175" t="str">
            <v>Eastern</v>
          </cell>
          <cell r="D175" t="str">
            <v>SER</v>
          </cell>
          <cell r="E175" t="str">
            <v>ASA</v>
          </cell>
          <cell r="F175" t="str">
            <v>SAIOP</v>
          </cell>
          <cell r="G175" t="str">
            <v>SACOT</v>
          </cell>
          <cell r="H175">
            <v>40521</v>
          </cell>
        </row>
        <row r="176">
          <cell r="A176">
            <v>164</v>
          </cell>
          <cell r="B176" t="str">
            <v>S &amp; L Home Care Services</v>
          </cell>
          <cell r="C176" t="str">
            <v>Central</v>
          </cell>
          <cell r="D176" t="str">
            <v>Guilford</v>
          </cell>
          <cell r="E176" t="str">
            <v>AMH</v>
          </cell>
          <cell r="F176" t="str">
            <v>CST</v>
          </cell>
          <cell r="G176" t="str">
            <v>PSR</v>
          </cell>
          <cell r="H176">
            <v>40544</v>
          </cell>
        </row>
        <row r="177">
          <cell r="A177">
            <v>165</v>
          </cell>
          <cell r="B177" t="str">
            <v>S.T.E.P.’s Developmental Academy</v>
          </cell>
          <cell r="C177" t="str">
            <v>Western</v>
          </cell>
          <cell r="D177" t="str">
            <v>Mecklenburg</v>
          </cell>
          <cell r="E177" t="str">
            <v>ASA</v>
          </cell>
          <cell r="F177" t="str">
            <v>CST</v>
          </cell>
          <cell r="G177" t="str">
            <v>SAIOP</v>
          </cell>
          <cell r="H177">
            <v>40499</v>
          </cell>
        </row>
        <row r="178">
          <cell r="A178">
            <v>166</v>
          </cell>
          <cell r="B178" t="str">
            <v>Saguaro Group dba Saguaro Management &amp; Accounting, Triumph, and Community Innovations</v>
          </cell>
          <cell r="C178" t="str">
            <v>Central</v>
          </cell>
          <cell r="D178" t="str">
            <v>CenterPoint</v>
          </cell>
          <cell r="E178" t="str">
            <v>AMH</v>
          </cell>
          <cell r="F178" t="str">
            <v>ACTT</v>
          </cell>
          <cell r="G178" t="str">
            <v>CST</v>
          </cell>
          <cell r="H178">
            <v>40360</v>
          </cell>
        </row>
        <row r="179">
          <cell r="A179">
            <v>167</v>
          </cell>
          <cell r="B179" t="str">
            <v>Sandhills Alternative Academy</v>
          </cell>
          <cell r="C179" t="str">
            <v>Central</v>
          </cell>
          <cell r="D179" t="str">
            <v>Sandhills</v>
          </cell>
          <cell r="E179" t="str">
            <v>CMH</v>
          </cell>
          <cell r="F179" t="str">
            <v>IIH</v>
          </cell>
          <cell r="G179" t="str">
            <v>DT</v>
          </cell>
          <cell r="H179">
            <v>40544</v>
          </cell>
        </row>
        <row r="180">
          <cell r="A180">
            <v>168</v>
          </cell>
          <cell r="B180" t="str">
            <v>Serenity Counseling &amp; Resource Center</v>
          </cell>
          <cell r="C180" t="str">
            <v>Central</v>
          </cell>
          <cell r="D180" t="str">
            <v>Guilford</v>
          </cell>
          <cell r="E180" t="str">
            <v>CMH</v>
          </cell>
          <cell r="F180" t="str">
            <v>IIH</v>
          </cell>
          <cell r="G180" t="str">
            <v>DT</v>
          </cell>
          <cell r="H180">
            <v>40511</v>
          </cell>
        </row>
        <row r="181">
          <cell r="A181">
            <v>169</v>
          </cell>
          <cell r="B181" t="str">
            <v>Sierra's Residential Services</v>
          </cell>
          <cell r="C181" t="str">
            <v>Central</v>
          </cell>
          <cell r="D181" t="str">
            <v>Sandhills</v>
          </cell>
          <cell r="E181" t="str">
            <v>CMH</v>
          </cell>
          <cell r="F181" t="str">
            <v>Level III</v>
          </cell>
          <cell r="G181" t="str">
            <v>IIH</v>
          </cell>
          <cell r="H181">
            <v>40367</v>
          </cell>
        </row>
        <row r="182">
          <cell r="A182">
            <v>170</v>
          </cell>
          <cell r="B182" t="str">
            <v>Singleton Care</v>
          </cell>
          <cell r="C182" t="str">
            <v>Central</v>
          </cell>
          <cell r="D182" t="str">
            <v>Guilford</v>
          </cell>
          <cell r="E182" t="str">
            <v>AMH</v>
          </cell>
          <cell r="F182" t="str">
            <v>CST</v>
          </cell>
          <cell r="G182" t="str">
            <v>PSR</v>
          </cell>
          <cell r="H182">
            <v>40613</v>
          </cell>
        </row>
        <row r="183">
          <cell r="A183">
            <v>171</v>
          </cell>
          <cell r="B183" t="str">
            <v>Solid Foundation Facilities</v>
          </cell>
          <cell r="C183" t="str">
            <v>Eastern</v>
          </cell>
          <cell r="D183" t="str">
            <v>ECBH</v>
          </cell>
          <cell r="E183" t="str">
            <v>AMH</v>
          </cell>
          <cell r="F183" t="str">
            <v>CST</v>
          </cell>
          <cell r="G183" t="str">
            <v>PSR</v>
          </cell>
          <cell r="H183">
            <v>40459</v>
          </cell>
        </row>
        <row r="184">
          <cell r="A184">
            <v>172</v>
          </cell>
          <cell r="B184" t="str">
            <v>Solutions Community Agency</v>
          </cell>
          <cell r="C184" t="str">
            <v>Central</v>
          </cell>
          <cell r="D184" t="str">
            <v>AC</v>
          </cell>
          <cell r="E184" t="str">
            <v>CMH</v>
          </cell>
          <cell r="F184" t="str">
            <v>IIH</v>
          </cell>
          <cell r="G184" t="str">
            <v>Level III</v>
          </cell>
          <cell r="H184">
            <v>40535</v>
          </cell>
        </row>
        <row r="185">
          <cell r="A185">
            <v>173</v>
          </cell>
          <cell r="B185" t="str">
            <v>Southlight</v>
          </cell>
          <cell r="C185" t="str">
            <v>Central</v>
          </cell>
          <cell r="D185" t="str">
            <v>Wake</v>
          </cell>
          <cell r="E185" t="str">
            <v>ASA</v>
          </cell>
          <cell r="F185" t="str">
            <v>SAIOP</v>
          </cell>
          <cell r="G185" t="str">
            <v>Opioid</v>
          </cell>
          <cell r="H185">
            <v>40360</v>
          </cell>
        </row>
        <row r="186">
          <cell r="A186">
            <v>174</v>
          </cell>
          <cell r="B186" t="str">
            <v>Step By Step Care</v>
          </cell>
          <cell r="C186" t="str">
            <v>Central</v>
          </cell>
          <cell r="D186" t="str">
            <v>Guilford</v>
          </cell>
          <cell r="E186" t="str">
            <v>AMH</v>
          </cell>
          <cell r="F186" t="str">
            <v>CST</v>
          </cell>
          <cell r="G186" t="str">
            <v>ACTT</v>
          </cell>
          <cell r="H186">
            <v>40529</v>
          </cell>
        </row>
        <row r="187">
          <cell r="A187">
            <v>175</v>
          </cell>
          <cell r="B187" t="str">
            <v>Strategic Interventions</v>
          </cell>
          <cell r="C187" t="str">
            <v>Western</v>
          </cell>
          <cell r="D187" t="str">
            <v>SMC</v>
          </cell>
          <cell r="E187" t="str">
            <v>AMH</v>
          </cell>
          <cell r="F187" t="str">
            <v>CST</v>
          </cell>
          <cell r="G187" t="str">
            <v>ACTT</v>
          </cell>
          <cell r="H187">
            <v>40423</v>
          </cell>
        </row>
        <row r="188">
          <cell r="A188">
            <v>176</v>
          </cell>
          <cell r="B188" t="str">
            <v>Structured Family Interventions</v>
          </cell>
          <cell r="C188" t="str">
            <v>Central</v>
          </cell>
          <cell r="D188" t="str">
            <v>Durham</v>
          </cell>
          <cell r="E188" t="str">
            <v>CSA</v>
          </cell>
          <cell r="F188" t="str">
            <v>IIH</v>
          </cell>
          <cell r="G188" t="str">
            <v>SAIOP</v>
          </cell>
          <cell r="H188">
            <v>40479</v>
          </cell>
        </row>
        <row r="189">
          <cell r="A189">
            <v>177</v>
          </cell>
          <cell r="B189" t="str">
            <v>Successions Incorporated</v>
          </cell>
          <cell r="C189" t="str">
            <v>Western</v>
          </cell>
          <cell r="D189" t="str">
            <v>Mecklenburg</v>
          </cell>
          <cell r="E189" t="str">
            <v>AMH</v>
          </cell>
          <cell r="F189" t="str">
            <v>CST</v>
          </cell>
          <cell r="G189" t="str">
            <v>PSR</v>
          </cell>
          <cell r="H189">
            <v>40527</v>
          </cell>
        </row>
        <row r="190">
          <cell r="A190">
            <v>178</v>
          </cell>
          <cell r="B190" t="str">
            <v>Sunpath</v>
          </cell>
          <cell r="C190" t="str">
            <v>Western</v>
          </cell>
          <cell r="D190" t="str">
            <v>Pathways</v>
          </cell>
          <cell r="E190" t="str">
            <v>ASA</v>
          </cell>
          <cell r="F190" t="str">
            <v>SAIOP</v>
          </cell>
          <cell r="G190" t="str">
            <v>CST</v>
          </cell>
          <cell r="H190">
            <v>40431</v>
          </cell>
        </row>
        <row r="191">
          <cell r="A191">
            <v>179</v>
          </cell>
          <cell r="B191" t="str">
            <v>Sunrise Clinical Associates</v>
          </cell>
          <cell r="C191" t="str">
            <v>Central</v>
          </cell>
          <cell r="D191" t="str">
            <v>Durham</v>
          </cell>
          <cell r="E191" t="str">
            <v>AMH</v>
          </cell>
          <cell r="F191" t="str">
            <v>CST</v>
          </cell>
          <cell r="G191" t="str">
            <v>PSR</v>
          </cell>
          <cell r="H191">
            <v>40494</v>
          </cell>
        </row>
        <row r="192">
          <cell r="A192">
            <v>180</v>
          </cell>
          <cell r="B192" t="str">
            <v>Superior Healthcare Services</v>
          </cell>
          <cell r="C192" t="str">
            <v>Central</v>
          </cell>
          <cell r="D192" t="str">
            <v>Sandhills</v>
          </cell>
          <cell r="E192" t="str">
            <v>AMH</v>
          </cell>
          <cell r="F192" t="str">
            <v>CST</v>
          </cell>
          <cell r="G192" t="str">
            <v>PSR</v>
          </cell>
          <cell r="H192">
            <v>40423</v>
          </cell>
        </row>
        <row r="193">
          <cell r="A193">
            <v>181</v>
          </cell>
          <cell r="B193" t="str">
            <v>Support Incorporated</v>
          </cell>
          <cell r="C193" t="str">
            <v>Western</v>
          </cell>
          <cell r="D193" t="str">
            <v>Pathways</v>
          </cell>
          <cell r="E193" t="str">
            <v>CMH</v>
          </cell>
          <cell r="F193" t="str">
            <v>IIH</v>
          </cell>
          <cell r="G193" t="str">
            <v>Level II Family</v>
          </cell>
          <cell r="H193">
            <v>40360</v>
          </cell>
        </row>
        <row r="194">
          <cell r="A194">
            <v>182</v>
          </cell>
          <cell r="B194" t="str">
            <v>The Bruson Group</v>
          </cell>
          <cell r="C194" t="str">
            <v>Central</v>
          </cell>
          <cell r="D194" t="str">
            <v>Wake</v>
          </cell>
          <cell r="E194" t="str">
            <v>CMH</v>
          </cell>
          <cell r="F194" t="str">
            <v>IIH</v>
          </cell>
          <cell r="G194" t="str">
            <v>Level II - III</v>
          </cell>
          <cell r="H194">
            <v>40392</v>
          </cell>
        </row>
        <row r="195">
          <cell r="A195">
            <v>183</v>
          </cell>
          <cell r="B195" t="str">
            <v>The Children's Home</v>
          </cell>
          <cell r="C195" t="str">
            <v>Central</v>
          </cell>
          <cell r="D195" t="str">
            <v>CenterPoint</v>
          </cell>
          <cell r="E195" t="str">
            <v>CMH</v>
          </cell>
          <cell r="F195" t="str">
            <v>DT</v>
          </cell>
          <cell r="G195" t="str">
            <v>Level II Program</v>
          </cell>
          <cell r="H195">
            <v>40360</v>
          </cell>
        </row>
        <row r="196">
          <cell r="A196">
            <v>184</v>
          </cell>
          <cell r="B196" t="str">
            <v>The Circle of Courage Support Services</v>
          </cell>
          <cell r="C196" t="str">
            <v>Eastern</v>
          </cell>
          <cell r="D196" t="str">
            <v>SEC</v>
          </cell>
          <cell r="E196" t="str">
            <v>CMH</v>
          </cell>
          <cell r="F196" t="str">
            <v>IIH</v>
          </cell>
          <cell r="G196" t="str">
            <v>Level III</v>
          </cell>
          <cell r="H196">
            <v>40542</v>
          </cell>
        </row>
        <row r="197">
          <cell r="A197">
            <v>185</v>
          </cell>
          <cell r="B197" t="str">
            <v>The HOPE Centre for Advancement</v>
          </cell>
          <cell r="C197" t="str">
            <v>Central</v>
          </cell>
          <cell r="D197" t="str">
            <v>Durham</v>
          </cell>
          <cell r="E197" t="str">
            <v>ASA</v>
          </cell>
          <cell r="F197" t="str">
            <v>CST</v>
          </cell>
          <cell r="G197" t="str">
            <v>SAIOP</v>
          </cell>
          <cell r="H197">
            <v>40456</v>
          </cell>
        </row>
        <row r="198">
          <cell r="A198">
            <v>186</v>
          </cell>
          <cell r="B198" t="str">
            <v>The Mental Health Fund  dba Catawba Valley Behavioral Healthcare</v>
          </cell>
          <cell r="C198" t="str">
            <v>Western</v>
          </cell>
          <cell r="D198" t="str">
            <v>MH Partners</v>
          </cell>
          <cell r="E198" t="str">
            <v>AMH</v>
          </cell>
          <cell r="F198" t="str">
            <v>ACTT</v>
          </cell>
          <cell r="G198" t="str">
            <v>PSR</v>
          </cell>
          <cell r="H198">
            <v>40360</v>
          </cell>
        </row>
        <row r="199">
          <cell r="A199">
            <v>187</v>
          </cell>
          <cell r="B199" t="str">
            <v>The Right Choice MWM</v>
          </cell>
          <cell r="C199" t="str">
            <v>Western</v>
          </cell>
          <cell r="D199" t="str">
            <v>Mecklenburg</v>
          </cell>
          <cell r="E199" t="str">
            <v>AMH</v>
          </cell>
          <cell r="F199" t="str">
            <v>PSR</v>
          </cell>
          <cell r="G199" t="str">
            <v>CST</v>
          </cell>
          <cell r="H199">
            <v>40521</v>
          </cell>
        </row>
        <row r="200">
          <cell r="A200">
            <v>188</v>
          </cell>
          <cell r="B200" t="str">
            <v>The Right Way Agency</v>
          </cell>
          <cell r="C200" t="str">
            <v>Eastern</v>
          </cell>
          <cell r="D200" t="str">
            <v>SER</v>
          </cell>
          <cell r="E200" t="str">
            <v>CMH</v>
          </cell>
          <cell r="F200" t="str">
            <v>IIH</v>
          </cell>
          <cell r="G200" t="str">
            <v>DT</v>
          </cell>
          <cell r="H200">
            <v>40544</v>
          </cell>
        </row>
        <row r="201">
          <cell r="A201">
            <v>189</v>
          </cell>
          <cell r="B201" t="str">
            <v>Therapeutic Alternatives</v>
          </cell>
          <cell r="C201" t="str">
            <v>Central</v>
          </cell>
          <cell r="D201" t="str">
            <v>Sandhills</v>
          </cell>
          <cell r="E201" t="str">
            <v>AMH</v>
          </cell>
          <cell r="F201" t="str">
            <v>CST</v>
          </cell>
          <cell r="G201" t="str">
            <v>PSR</v>
          </cell>
          <cell r="H201">
            <v>40360</v>
          </cell>
        </row>
        <row r="202">
          <cell r="A202">
            <v>190</v>
          </cell>
          <cell r="B202" t="str">
            <v>Thompson Child and Family Focus</v>
          </cell>
          <cell r="C202" t="str">
            <v>Western</v>
          </cell>
          <cell r="D202" t="str">
            <v>Mecklenburg</v>
          </cell>
          <cell r="E202" t="str">
            <v>CMH</v>
          </cell>
          <cell r="F202" t="str">
            <v>DT</v>
          </cell>
          <cell r="G202" t="str">
            <v>IIH</v>
          </cell>
          <cell r="H202">
            <v>40360</v>
          </cell>
        </row>
        <row r="203">
          <cell r="A203">
            <v>191</v>
          </cell>
          <cell r="B203" t="str">
            <v>Top Priority Care Services</v>
          </cell>
          <cell r="C203" t="str">
            <v>Central</v>
          </cell>
          <cell r="D203" t="str">
            <v>CenterPoint</v>
          </cell>
          <cell r="E203" t="str">
            <v>AMH</v>
          </cell>
          <cell r="F203" t="str">
            <v>CST</v>
          </cell>
          <cell r="G203" t="str">
            <v>ACCT</v>
          </cell>
          <cell r="H203">
            <v>40438</v>
          </cell>
        </row>
        <row r="204">
          <cell r="A204">
            <v>192</v>
          </cell>
          <cell r="B204" t="str">
            <v>Triad Therapy Mental Health Center</v>
          </cell>
          <cell r="C204" t="str">
            <v>Central</v>
          </cell>
          <cell r="D204" t="str">
            <v>Sandhills</v>
          </cell>
          <cell r="E204" t="str">
            <v>AMH</v>
          </cell>
          <cell r="F204" t="str">
            <v>CST</v>
          </cell>
          <cell r="G204" t="str">
            <v>ACTT</v>
          </cell>
          <cell r="H204">
            <v>40438</v>
          </cell>
        </row>
        <row r="205">
          <cell r="A205">
            <v>193</v>
          </cell>
          <cell r="B205" t="str">
            <v>True Behavioral Healthcare</v>
          </cell>
          <cell r="C205" t="str">
            <v>Western</v>
          </cell>
          <cell r="D205" t="str">
            <v>Pathways</v>
          </cell>
          <cell r="E205" t="str">
            <v>AMH</v>
          </cell>
          <cell r="F205" t="str">
            <v>ACTT</v>
          </cell>
          <cell r="G205" t="str">
            <v>PH</v>
          </cell>
          <cell r="H205">
            <v>40360</v>
          </cell>
        </row>
        <row r="206">
          <cell r="A206">
            <v>194</v>
          </cell>
          <cell r="B206" t="str">
            <v>Turning Point Family Care</v>
          </cell>
          <cell r="C206" t="str">
            <v>Central</v>
          </cell>
          <cell r="D206" t="str">
            <v>Durham</v>
          </cell>
          <cell r="E206" t="str">
            <v>CMH</v>
          </cell>
          <cell r="F206" t="str">
            <v>IIH</v>
          </cell>
          <cell r="G206" t="str">
            <v>DT</v>
          </cell>
          <cell r="H206">
            <v>40421</v>
          </cell>
        </row>
        <row r="207">
          <cell r="A207">
            <v>195</v>
          </cell>
          <cell r="B207" t="str">
            <v>Turning Point Homes</v>
          </cell>
          <cell r="C207" t="str">
            <v>Western</v>
          </cell>
          <cell r="D207" t="str">
            <v>Crossroads</v>
          </cell>
          <cell r="E207" t="str">
            <v>CMH</v>
          </cell>
          <cell r="F207" t="str">
            <v>IIH</v>
          </cell>
          <cell r="G207" t="str">
            <v>Level II Family</v>
          </cell>
          <cell r="H207">
            <v>40360</v>
          </cell>
        </row>
        <row r="208">
          <cell r="A208">
            <v>196</v>
          </cell>
          <cell r="B208" t="str">
            <v>Universal Mental Health Services</v>
          </cell>
          <cell r="C208" t="str">
            <v>Western</v>
          </cell>
          <cell r="D208" t="str">
            <v>WHN</v>
          </cell>
          <cell r="E208" t="str">
            <v>AMH</v>
          </cell>
          <cell r="F208" t="str">
            <v>CST</v>
          </cell>
          <cell r="G208" t="str">
            <v>PSR</v>
          </cell>
          <cell r="H208">
            <v>40360</v>
          </cell>
        </row>
        <row r="209">
          <cell r="A209">
            <v>197</v>
          </cell>
          <cell r="B209" t="str">
            <v>University of North Carolina at Chapel Hill</v>
          </cell>
          <cell r="C209" t="str">
            <v>Central</v>
          </cell>
          <cell r="D209" t="str">
            <v>OPC</v>
          </cell>
          <cell r="E209" t="str">
            <v>ASA</v>
          </cell>
          <cell r="F209" t="str">
            <v>SAIOP</v>
          </cell>
          <cell r="G209" t="str">
            <v>SACOT</v>
          </cell>
          <cell r="H209">
            <v>40436</v>
          </cell>
        </row>
        <row r="210">
          <cell r="A210">
            <v>198</v>
          </cell>
          <cell r="B210" t="str">
            <v>Uplift Comprehensive Services</v>
          </cell>
          <cell r="C210" t="str">
            <v>Eastern</v>
          </cell>
          <cell r="D210" t="str">
            <v>ECBH</v>
          </cell>
          <cell r="E210" t="str">
            <v>CMH</v>
          </cell>
          <cell r="F210" t="str">
            <v>IIH</v>
          </cell>
          <cell r="G210" t="str">
            <v>MST</v>
          </cell>
          <cell r="H210">
            <v>40360</v>
          </cell>
        </row>
        <row r="211">
          <cell r="A211">
            <v>199</v>
          </cell>
          <cell r="B211" t="str">
            <v>Upward Change Health Services</v>
          </cell>
          <cell r="C211" t="str">
            <v>Central</v>
          </cell>
          <cell r="D211" t="str">
            <v>Durham</v>
          </cell>
          <cell r="E211" t="str">
            <v>AMH</v>
          </cell>
          <cell r="F211" t="str">
            <v>CST</v>
          </cell>
          <cell r="G211" t="str">
            <v>PSR</v>
          </cell>
          <cell r="H211">
            <v>40544</v>
          </cell>
        </row>
        <row r="212">
          <cell r="A212">
            <v>200</v>
          </cell>
          <cell r="B212" t="str">
            <v>VC &amp; Associates</v>
          </cell>
          <cell r="C212" t="str">
            <v>Central</v>
          </cell>
          <cell r="D212" t="str">
            <v>Sandhills</v>
          </cell>
          <cell r="E212" t="str">
            <v>CMH</v>
          </cell>
          <cell r="F212" t="str">
            <v>IIH</v>
          </cell>
          <cell r="G212" t="str">
            <v>DT</v>
          </cell>
          <cell r="H212">
            <v>40544</v>
          </cell>
        </row>
        <row r="213">
          <cell r="A213">
            <v>201</v>
          </cell>
          <cell r="B213" t="str">
            <v>Vision Behavioral Health Services</v>
          </cell>
          <cell r="C213" t="str">
            <v>Central</v>
          </cell>
          <cell r="D213" t="str">
            <v>CenterPoint</v>
          </cell>
          <cell r="E213" t="str">
            <v>AMH</v>
          </cell>
          <cell r="F213" t="str">
            <v>CST</v>
          </cell>
          <cell r="G213" t="str">
            <v>PSR</v>
          </cell>
          <cell r="H213">
            <v>40388</v>
          </cell>
        </row>
        <row r="214">
          <cell r="A214">
            <v>202</v>
          </cell>
          <cell r="B214" t="str">
            <v>Visions in View</v>
          </cell>
          <cell r="C214" t="str">
            <v>Eastern</v>
          </cell>
          <cell r="D214" t="str">
            <v>ECBH</v>
          </cell>
          <cell r="E214" t="str">
            <v>AMH</v>
          </cell>
          <cell r="F214" t="str">
            <v>CST</v>
          </cell>
          <cell r="G214" t="str">
            <v>PSR</v>
          </cell>
          <cell r="H214">
            <v>40592</v>
          </cell>
        </row>
        <row r="215">
          <cell r="A215">
            <v>203</v>
          </cell>
          <cell r="B215" t="str">
            <v>VISIONS of North Carolina</v>
          </cell>
          <cell r="C215" t="str">
            <v>Central</v>
          </cell>
          <cell r="D215" t="str">
            <v>Guilford</v>
          </cell>
          <cell r="E215" t="str">
            <v>CMH</v>
          </cell>
          <cell r="F215" t="str">
            <v>IIH</v>
          </cell>
          <cell r="G215" t="str">
            <v>Level III</v>
          </cell>
          <cell r="H215">
            <v>40521</v>
          </cell>
        </row>
        <row r="216">
          <cell r="A216">
            <v>204</v>
          </cell>
          <cell r="B216" t="str">
            <v>Wayne County Day Treatment</v>
          </cell>
          <cell r="C216" t="str">
            <v>Eastern</v>
          </cell>
          <cell r="D216" t="str">
            <v>Eastpointe</v>
          </cell>
          <cell r="E216" t="str">
            <v>ASA</v>
          </cell>
          <cell r="F216" t="str">
            <v>CST</v>
          </cell>
          <cell r="G216" t="str">
            <v>SAIOP</v>
          </cell>
          <cell r="H216">
            <v>40521</v>
          </cell>
        </row>
        <row r="217">
          <cell r="A217">
            <v>205</v>
          </cell>
          <cell r="B217" t="str">
            <v>Waynesboro Family Clinic</v>
          </cell>
          <cell r="C217" t="str">
            <v>Eastern</v>
          </cell>
          <cell r="D217" t="str">
            <v>Eastpointe</v>
          </cell>
          <cell r="E217" t="str">
            <v>CMH</v>
          </cell>
          <cell r="F217" t="str">
            <v>IIH</v>
          </cell>
          <cell r="G217" t="str">
            <v>DT</v>
          </cell>
          <cell r="H217">
            <v>40360</v>
          </cell>
        </row>
        <row r="218">
          <cell r="A218">
            <v>206</v>
          </cell>
          <cell r="B218" t="str">
            <v>Wilson’s Professional Care</v>
          </cell>
          <cell r="C218" t="str">
            <v>Western</v>
          </cell>
          <cell r="D218" t="str">
            <v>Mecklenburg</v>
          </cell>
          <cell r="E218" t="str">
            <v>ASA</v>
          </cell>
          <cell r="F218" t="str">
            <v>CST</v>
          </cell>
          <cell r="G218" t="str">
            <v>SAIOP</v>
          </cell>
          <cell r="H218">
            <v>40532</v>
          </cell>
        </row>
        <row r="219">
          <cell r="A219">
            <v>207</v>
          </cell>
          <cell r="B219" t="str">
            <v>WNC Ray of Hope</v>
          </cell>
          <cell r="C219" t="str">
            <v>Western</v>
          </cell>
          <cell r="D219" t="str">
            <v>WHN</v>
          </cell>
          <cell r="E219" t="str">
            <v>AMH</v>
          </cell>
          <cell r="F219" t="str">
            <v>CST</v>
          </cell>
          <cell r="G219" t="str">
            <v>ACTT</v>
          </cell>
          <cell r="H219">
            <v>40480</v>
          </cell>
        </row>
        <row r="220">
          <cell r="A220">
            <v>208</v>
          </cell>
          <cell r="B220" t="str">
            <v>Word Of Life Outreach Of Cape Fear</v>
          </cell>
          <cell r="C220" t="str">
            <v>Eastern</v>
          </cell>
          <cell r="D220" t="str">
            <v>SEC</v>
          </cell>
          <cell r="E220" t="str">
            <v>CMH</v>
          </cell>
          <cell r="F220" t="str">
            <v>IIH</v>
          </cell>
          <cell r="G220" t="str">
            <v>DT</v>
          </cell>
          <cell r="H220">
            <v>40490</v>
          </cell>
        </row>
        <row r="221">
          <cell r="A221">
            <v>209</v>
          </cell>
          <cell r="B221" t="str">
            <v>Wrights Care Services</v>
          </cell>
          <cell r="C221" t="str">
            <v>Central</v>
          </cell>
          <cell r="D221" t="str">
            <v>Guilford</v>
          </cell>
          <cell r="E221" t="str">
            <v>AMH</v>
          </cell>
          <cell r="F221" t="str">
            <v>CST</v>
          </cell>
          <cell r="G221" t="str">
            <v>PSR</v>
          </cell>
          <cell r="H221">
            <v>40472</v>
          </cell>
        </row>
        <row r="222">
          <cell r="A222">
            <v>210</v>
          </cell>
          <cell r="B222" t="str">
            <v>XDS, Inc.</v>
          </cell>
          <cell r="C222" t="str">
            <v>Central</v>
          </cell>
          <cell r="D222" t="str">
            <v>OPC</v>
          </cell>
          <cell r="E222" t="str">
            <v>AMH</v>
          </cell>
          <cell r="F222" t="str">
            <v>ACTT</v>
          </cell>
          <cell r="G222" t="str">
            <v>CST</v>
          </cell>
          <cell r="H222">
            <v>40360</v>
          </cell>
        </row>
        <row r="223">
          <cell r="A223">
            <v>211</v>
          </cell>
          <cell r="B223" t="str">
            <v>Yelverton's Enrichment Services</v>
          </cell>
          <cell r="C223" t="str">
            <v>Eastern</v>
          </cell>
          <cell r="D223" t="str">
            <v>Beacon</v>
          </cell>
          <cell r="E223" t="str">
            <v>CMH</v>
          </cell>
          <cell r="F223" t="str">
            <v>Level III</v>
          </cell>
          <cell r="G223" t="str">
            <v>DT</v>
          </cell>
          <cell r="H223">
            <v>40365</v>
          </cell>
        </row>
        <row r="224">
          <cell r="A224">
            <v>212</v>
          </cell>
          <cell r="B224" t="str">
            <v>Youth and Family Alliance</v>
          </cell>
          <cell r="C224" t="str">
            <v>Eastern</v>
          </cell>
          <cell r="D224" t="str">
            <v>SEC</v>
          </cell>
          <cell r="E224" t="str">
            <v>CMH</v>
          </cell>
          <cell r="F224" t="str">
            <v>IIH</v>
          </cell>
          <cell r="G224" t="str">
            <v>DT</v>
          </cell>
          <cell r="H224">
            <v>40544</v>
          </cell>
        </row>
        <row r="225">
          <cell r="A225">
            <v>213</v>
          </cell>
          <cell r="B225" t="str">
            <v>Youth Extensions</v>
          </cell>
          <cell r="C225" t="str">
            <v>Central</v>
          </cell>
          <cell r="D225" t="str">
            <v>Durham</v>
          </cell>
          <cell r="E225" t="str">
            <v>CMH</v>
          </cell>
          <cell r="F225" t="str">
            <v>IIH</v>
          </cell>
          <cell r="G225" t="str">
            <v>DT</v>
          </cell>
          <cell r="H225">
            <v>40487</v>
          </cell>
        </row>
        <row r="226">
          <cell r="A226">
            <v>214</v>
          </cell>
          <cell r="B226" t="str">
            <v>Youth Focus</v>
          </cell>
          <cell r="C226" t="str">
            <v>Central</v>
          </cell>
          <cell r="D226" t="str">
            <v>Guilford</v>
          </cell>
          <cell r="E226" t="str">
            <v>CMH</v>
          </cell>
          <cell r="F226" t="str">
            <v>IIH</v>
          </cell>
          <cell r="G226" t="str">
            <v>DT</v>
          </cell>
          <cell r="H226">
            <v>40360</v>
          </cell>
        </row>
        <row r="227">
          <cell r="A227">
            <v>215</v>
          </cell>
          <cell r="B227" t="str">
            <v>Youth Haven Services, Inc.</v>
          </cell>
          <cell r="C227" t="str">
            <v>Central</v>
          </cell>
          <cell r="D227" t="str">
            <v>CenterPoint</v>
          </cell>
          <cell r="E227" t="str">
            <v>CMH</v>
          </cell>
          <cell r="F227" t="str">
            <v>IIH</v>
          </cell>
          <cell r="G227" t="str">
            <v>DT</v>
          </cell>
          <cell r="H227">
            <v>40360</v>
          </cell>
        </row>
        <row r="228">
          <cell r="A228">
            <v>216</v>
          </cell>
          <cell r="B228" t="str">
            <v>Youth Opportunities</v>
          </cell>
          <cell r="C228" t="str">
            <v>Central</v>
          </cell>
          <cell r="D228" t="str">
            <v>CenterPoint</v>
          </cell>
          <cell r="E228" t="str">
            <v>CMH</v>
          </cell>
          <cell r="F228" t="str">
            <v>DT</v>
          </cell>
          <cell r="G228" t="str">
            <v>IIH</v>
          </cell>
          <cell r="H228">
            <v>40360</v>
          </cell>
        </row>
        <row r="229">
          <cell r="A229">
            <v>217</v>
          </cell>
          <cell r="B229" t="str">
            <v>Youth Unlimited</v>
          </cell>
          <cell r="C229" t="str">
            <v>Central</v>
          </cell>
          <cell r="D229" t="str">
            <v>Sandhills</v>
          </cell>
          <cell r="E229" t="str">
            <v>CMH</v>
          </cell>
          <cell r="F229" t="str">
            <v>IIH</v>
          </cell>
          <cell r="G229" t="str">
            <v>Level II Family - III</v>
          </cell>
          <cell r="H229">
            <v>40407</v>
          </cell>
        </row>
        <row r="230">
          <cell r="A230">
            <v>218</v>
          </cell>
          <cell r="B230" t="str">
            <v>Youth Villages</v>
          </cell>
          <cell r="C230" t="str">
            <v>Central</v>
          </cell>
          <cell r="D230" t="str">
            <v>Durham</v>
          </cell>
          <cell r="E230" t="str">
            <v>CMH</v>
          </cell>
          <cell r="F230" t="str">
            <v>IIH</v>
          </cell>
          <cell r="G230" t="str">
            <v>MST</v>
          </cell>
          <cell r="H230">
            <v>40527</v>
          </cell>
        </row>
      </sheetData>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amp;E Pivot Table"/>
      <sheetName val="I&amp;E Summary Data"/>
      <sheetName val="Initiation Engagement-All"/>
      <sheetName val="Initiation Engagement-MH"/>
      <sheetName val="Initiation Engagement-SA"/>
      <sheetName val="Initiation Engagement-MHSA"/>
      <sheetName val="Initiation Engagement-CMH"/>
      <sheetName val="Initiation Engagement-AMH"/>
      <sheetName val="inpatient list from M Schwartz"/>
      <sheetName val="inpatient episode results v1"/>
      <sheetName val="inpt episode results analysis"/>
      <sheetName val="Sheet5"/>
    </sheetNames>
    <sheetDataSet>
      <sheetData sheetId="0"/>
      <sheetData sheetId="1"/>
      <sheetData sheetId="2" refreshError="1"/>
      <sheetData sheetId="3">
        <row r="5">
          <cell r="A5" t="str">
            <v>CABHA</v>
          </cell>
          <cell r="B5" t="str">
            <v>Met Initiation Measure</v>
          </cell>
          <cell r="C5" t="str">
            <v>Met Initiation + Engagement Measures</v>
          </cell>
          <cell r="D5" t="str">
            <v>2nd Service &gt; 14 Days</v>
          </cell>
          <cell r="E5" t="str">
            <v>No 2nd Service</v>
          </cell>
          <cell r="F5" t="str">
            <v>Grand Total</v>
          </cell>
          <cell r="G5" t="str">
            <v>Met Initiation Measure</v>
          </cell>
          <cell r="H5" t="str">
            <v>Met Initiation + Engagement Measures</v>
          </cell>
          <cell r="I5" t="str">
            <v>2nd Service &gt; 14 Days</v>
          </cell>
          <cell r="J5" t="str">
            <v>No 2nd Service</v>
          </cell>
          <cell r="K5" t="str">
            <v>Grand Total</v>
          </cell>
          <cell r="L5" t="str">
            <v>Met Initiation Measure</v>
          </cell>
          <cell r="M5" t="str">
            <v>Met Initiation + Engagement Measures</v>
          </cell>
          <cell r="N5" t="str">
            <v>2nd Service &gt; 14 Days</v>
          </cell>
          <cell r="O5" t="str">
            <v>No 2nd Service</v>
          </cell>
          <cell r="P5" t="str">
            <v>Grand Total</v>
          </cell>
          <cell r="Q5" t="str">
            <v>Met Initiation Measure</v>
          </cell>
          <cell r="R5" t="str">
            <v>Met Initiation + Engagement Measures</v>
          </cell>
          <cell r="S5" t="str">
            <v>2nd Service &gt; 14 Days</v>
          </cell>
          <cell r="T5" t="str">
            <v>No 2nd Service</v>
          </cell>
          <cell r="U5" t="str">
            <v>Grand Total</v>
          </cell>
        </row>
        <row r="6">
          <cell r="A6" t="str">
            <v>1st Choice Health Services</v>
          </cell>
          <cell r="B6">
            <v>7</v>
          </cell>
          <cell r="C6">
            <v>5</v>
          </cell>
          <cell r="D6">
            <v>0</v>
          </cell>
          <cell r="E6">
            <v>0</v>
          </cell>
          <cell r="F6">
            <v>7</v>
          </cell>
          <cell r="G6">
            <v>7</v>
          </cell>
          <cell r="H6">
            <v>5</v>
          </cell>
          <cell r="I6">
            <v>0</v>
          </cell>
          <cell r="J6">
            <v>0</v>
          </cell>
          <cell r="K6">
            <v>7</v>
          </cell>
          <cell r="L6">
            <v>0</v>
          </cell>
          <cell r="M6">
            <v>0</v>
          </cell>
          <cell r="N6">
            <v>0</v>
          </cell>
          <cell r="O6">
            <v>0</v>
          </cell>
          <cell r="P6">
            <v>0</v>
          </cell>
          <cell r="Q6">
            <v>0</v>
          </cell>
          <cell r="R6">
            <v>0</v>
          </cell>
          <cell r="S6">
            <v>0</v>
          </cell>
          <cell r="T6">
            <v>0</v>
          </cell>
          <cell r="U6">
            <v>0</v>
          </cell>
        </row>
        <row r="7">
          <cell r="A7" t="str">
            <v>A Caring Alternative</v>
          </cell>
          <cell r="B7">
            <v>17</v>
          </cell>
          <cell r="C7">
            <v>12</v>
          </cell>
          <cell r="D7">
            <v>5</v>
          </cell>
          <cell r="E7">
            <v>6</v>
          </cell>
          <cell r="F7">
            <v>28</v>
          </cell>
          <cell r="G7">
            <v>14</v>
          </cell>
          <cell r="H7">
            <v>10</v>
          </cell>
          <cell r="I7">
            <v>5</v>
          </cell>
          <cell r="J7">
            <v>6</v>
          </cell>
          <cell r="K7">
            <v>25</v>
          </cell>
          <cell r="L7">
            <v>0</v>
          </cell>
          <cell r="M7">
            <v>0</v>
          </cell>
          <cell r="N7">
            <v>0</v>
          </cell>
          <cell r="O7">
            <v>0</v>
          </cell>
          <cell r="P7">
            <v>0</v>
          </cell>
          <cell r="Q7">
            <v>3</v>
          </cell>
          <cell r="R7">
            <v>2</v>
          </cell>
          <cell r="S7">
            <v>0</v>
          </cell>
          <cell r="T7">
            <v>0</v>
          </cell>
          <cell r="U7">
            <v>3</v>
          </cell>
        </row>
        <row r="8">
          <cell r="A8" t="str">
            <v>A Helping Hand of Wilmington</v>
          </cell>
          <cell r="B8">
            <v>45</v>
          </cell>
          <cell r="C8">
            <v>39</v>
          </cell>
          <cell r="D8">
            <v>5</v>
          </cell>
          <cell r="E8">
            <v>4</v>
          </cell>
          <cell r="F8">
            <v>54</v>
          </cell>
          <cell r="G8">
            <v>13</v>
          </cell>
          <cell r="H8">
            <v>10</v>
          </cell>
          <cell r="I8">
            <v>2</v>
          </cell>
          <cell r="J8">
            <v>3</v>
          </cell>
          <cell r="K8">
            <v>18</v>
          </cell>
          <cell r="L8">
            <v>25</v>
          </cell>
          <cell r="M8">
            <v>22</v>
          </cell>
          <cell r="N8">
            <v>2</v>
          </cell>
          <cell r="O8">
            <v>1</v>
          </cell>
          <cell r="P8">
            <v>28</v>
          </cell>
          <cell r="Q8">
            <v>7</v>
          </cell>
          <cell r="R8">
            <v>7</v>
          </cell>
          <cell r="S8">
            <v>1</v>
          </cell>
          <cell r="T8">
            <v>0</v>
          </cell>
          <cell r="U8">
            <v>8</v>
          </cell>
        </row>
        <row r="9">
          <cell r="A9" t="str">
            <v>A United Community</v>
          </cell>
          <cell r="B9">
            <v>9</v>
          </cell>
          <cell r="C9">
            <v>6</v>
          </cell>
          <cell r="D9">
            <v>9</v>
          </cell>
          <cell r="E9">
            <v>2</v>
          </cell>
          <cell r="F9">
            <v>20</v>
          </cell>
          <cell r="G9">
            <v>9</v>
          </cell>
          <cell r="H9">
            <v>6</v>
          </cell>
          <cell r="I9">
            <v>8</v>
          </cell>
          <cell r="J9">
            <v>2</v>
          </cell>
          <cell r="K9">
            <v>19</v>
          </cell>
          <cell r="L9">
            <v>0</v>
          </cell>
          <cell r="M9">
            <v>0</v>
          </cell>
          <cell r="N9">
            <v>0</v>
          </cell>
          <cell r="O9">
            <v>0</v>
          </cell>
          <cell r="P9">
            <v>0</v>
          </cell>
          <cell r="Q9">
            <v>0</v>
          </cell>
          <cell r="R9">
            <v>0</v>
          </cell>
          <cell r="S9">
            <v>1</v>
          </cell>
          <cell r="T9">
            <v>0</v>
          </cell>
          <cell r="U9">
            <v>1</v>
          </cell>
        </row>
        <row r="10">
          <cell r="A10" t="str">
            <v>Access Family Services</v>
          </cell>
          <cell r="B10">
            <v>68</v>
          </cell>
          <cell r="C10">
            <v>58</v>
          </cell>
          <cell r="D10">
            <v>16</v>
          </cell>
          <cell r="E10">
            <v>9</v>
          </cell>
          <cell r="F10">
            <v>93</v>
          </cell>
          <cell r="G10">
            <v>65</v>
          </cell>
          <cell r="H10">
            <v>56</v>
          </cell>
          <cell r="I10">
            <v>13</v>
          </cell>
          <cell r="J10">
            <v>7</v>
          </cell>
          <cell r="K10">
            <v>85</v>
          </cell>
          <cell r="L10">
            <v>1</v>
          </cell>
          <cell r="M10">
            <v>1</v>
          </cell>
          <cell r="N10">
            <v>0</v>
          </cell>
          <cell r="O10">
            <v>1</v>
          </cell>
          <cell r="P10">
            <v>2</v>
          </cell>
          <cell r="Q10">
            <v>2</v>
          </cell>
          <cell r="R10">
            <v>1</v>
          </cell>
          <cell r="S10">
            <v>3</v>
          </cell>
          <cell r="T10">
            <v>1</v>
          </cell>
          <cell r="U10">
            <v>6</v>
          </cell>
        </row>
        <row r="11">
          <cell r="A11" t="str">
            <v>Advance Behavioral Center</v>
          </cell>
          <cell r="B11">
            <v>15</v>
          </cell>
          <cell r="C11">
            <v>8</v>
          </cell>
          <cell r="D11">
            <v>1</v>
          </cell>
          <cell r="E11">
            <v>3</v>
          </cell>
          <cell r="F11">
            <v>19</v>
          </cell>
          <cell r="G11">
            <v>14</v>
          </cell>
          <cell r="H11">
            <v>8</v>
          </cell>
          <cell r="I11">
            <v>1</v>
          </cell>
          <cell r="J11">
            <v>3</v>
          </cell>
          <cell r="K11">
            <v>18</v>
          </cell>
          <cell r="L11">
            <v>0</v>
          </cell>
          <cell r="M11">
            <v>0</v>
          </cell>
          <cell r="N11">
            <v>0</v>
          </cell>
          <cell r="O11">
            <v>0</v>
          </cell>
          <cell r="P11">
            <v>0</v>
          </cell>
          <cell r="Q11">
            <v>1</v>
          </cell>
          <cell r="R11">
            <v>0</v>
          </cell>
          <cell r="S11">
            <v>0</v>
          </cell>
          <cell r="T11">
            <v>0</v>
          </cell>
          <cell r="U11">
            <v>1</v>
          </cell>
        </row>
        <row r="12">
          <cell r="A12" t="str">
            <v>Advantage Behavioral Healthcare</v>
          </cell>
          <cell r="B12">
            <v>48</v>
          </cell>
          <cell r="C12">
            <v>40</v>
          </cell>
          <cell r="D12">
            <v>14</v>
          </cell>
          <cell r="E12">
            <v>10</v>
          </cell>
          <cell r="F12">
            <v>72</v>
          </cell>
          <cell r="G12">
            <v>44</v>
          </cell>
          <cell r="H12">
            <v>37</v>
          </cell>
          <cell r="I12">
            <v>14</v>
          </cell>
          <cell r="J12">
            <v>10</v>
          </cell>
          <cell r="K12">
            <v>68</v>
          </cell>
          <cell r="L12">
            <v>0</v>
          </cell>
          <cell r="M12">
            <v>0</v>
          </cell>
          <cell r="N12">
            <v>0</v>
          </cell>
          <cell r="O12">
            <v>0</v>
          </cell>
          <cell r="P12">
            <v>0</v>
          </cell>
          <cell r="Q12">
            <v>4</v>
          </cell>
          <cell r="R12">
            <v>3</v>
          </cell>
          <cell r="S12">
            <v>0</v>
          </cell>
          <cell r="T12">
            <v>0</v>
          </cell>
          <cell r="U12">
            <v>4</v>
          </cell>
        </row>
        <row r="13">
          <cell r="A13" t="str">
            <v>Agape Homes</v>
          </cell>
          <cell r="B13">
            <v>0</v>
          </cell>
          <cell r="C13">
            <v>0</v>
          </cell>
          <cell r="D13">
            <v>1</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1</v>
          </cell>
          <cell r="T13">
            <v>0</v>
          </cell>
          <cell r="U13">
            <v>1</v>
          </cell>
        </row>
        <row r="14">
          <cell r="A14" t="str">
            <v>Agape Services</v>
          </cell>
          <cell r="B14">
            <v>6</v>
          </cell>
          <cell r="C14">
            <v>6</v>
          </cell>
          <cell r="D14">
            <v>3</v>
          </cell>
          <cell r="E14">
            <v>4</v>
          </cell>
          <cell r="F14">
            <v>13</v>
          </cell>
          <cell r="G14">
            <v>6</v>
          </cell>
          <cell r="H14">
            <v>6</v>
          </cell>
          <cell r="I14">
            <v>2</v>
          </cell>
          <cell r="J14">
            <v>4</v>
          </cell>
          <cell r="K14">
            <v>12</v>
          </cell>
          <cell r="L14">
            <v>0</v>
          </cell>
          <cell r="M14">
            <v>0</v>
          </cell>
          <cell r="N14">
            <v>1</v>
          </cell>
          <cell r="O14">
            <v>0</v>
          </cell>
          <cell r="P14">
            <v>1</v>
          </cell>
          <cell r="Q14">
            <v>0</v>
          </cell>
          <cell r="R14">
            <v>0</v>
          </cell>
          <cell r="S14">
            <v>0</v>
          </cell>
          <cell r="T14">
            <v>0</v>
          </cell>
          <cell r="U14">
            <v>0</v>
          </cell>
        </row>
        <row r="15">
          <cell r="A15" t="str">
            <v>Alexander Youth Network</v>
          </cell>
          <cell r="B15">
            <v>57</v>
          </cell>
          <cell r="C15">
            <v>48</v>
          </cell>
          <cell r="D15">
            <v>25</v>
          </cell>
          <cell r="E15">
            <v>15</v>
          </cell>
          <cell r="F15">
            <v>97</v>
          </cell>
          <cell r="G15">
            <v>54</v>
          </cell>
          <cell r="H15">
            <v>45</v>
          </cell>
          <cell r="I15">
            <v>24</v>
          </cell>
          <cell r="J15">
            <v>15</v>
          </cell>
          <cell r="K15">
            <v>93</v>
          </cell>
          <cell r="L15">
            <v>0</v>
          </cell>
          <cell r="M15">
            <v>0</v>
          </cell>
          <cell r="N15">
            <v>0</v>
          </cell>
          <cell r="O15">
            <v>0</v>
          </cell>
          <cell r="P15">
            <v>0</v>
          </cell>
          <cell r="Q15">
            <v>3</v>
          </cell>
          <cell r="R15">
            <v>3</v>
          </cell>
          <cell r="S15">
            <v>1</v>
          </cell>
          <cell r="T15">
            <v>0</v>
          </cell>
          <cell r="U15">
            <v>4</v>
          </cell>
        </row>
        <row r="16">
          <cell r="A16" t="str">
            <v>Another Level Counseling and Consultation</v>
          </cell>
          <cell r="B16">
            <v>14</v>
          </cell>
          <cell r="C16">
            <v>11</v>
          </cell>
          <cell r="D16">
            <v>7</v>
          </cell>
          <cell r="E16">
            <v>5</v>
          </cell>
          <cell r="F16">
            <v>26</v>
          </cell>
          <cell r="G16">
            <v>14</v>
          </cell>
          <cell r="H16">
            <v>11</v>
          </cell>
          <cell r="I16">
            <v>5</v>
          </cell>
          <cell r="J16">
            <v>5</v>
          </cell>
          <cell r="K16">
            <v>24</v>
          </cell>
          <cell r="L16">
            <v>0</v>
          </cell>
          <cell r="M16">
            <v>0</v>
          </cell>
          <cell r="N16">
            <v>0</v>
          </cell>
          <cell r="O16">
            <v>0</v>
          </cell>
          <cell r="P16">
            <v>0</v>
          </cell>
          <cell r="Q16">
            <v>0</v>
          </cell>
          <cell r="R16">
            <v>0</v>
          </cell>
          <cell r="S16">
            <v>2</v>
          </cell>
          <cell r="T16">
            <v>0</v>
          </cell>
          <cell r="U16">
            <v>2</v>
          </cell>
        </row>
        <row r="17">
          <cell r="A17" t="str">
            <v>ARJ</v>
          </cell>
          <cell r="B17">
            <v>34</v>
          </cell>
          <cell r="C17">
            <v>32</v>
          </cell>
          <cell r="D17">
            <v>8</v>
          </cell>
          <cell r="E17">
            <v>5</v>
          </cell>
          <cell r="F17">
            <v>47</v>
          </cell>
          <cell r="G17">
            <v>32</v>
          </cell>
          <cell r="H17">
            <v>30</v>
          </cell>
          <cell r="I17">
            <v>8</v>
          </cell>
          <cell r="J17">
            <v>5</v>
          </cell>
          <cell r="K17">
            <v>45</v>
          </cell>
          <cell r="L17">
            <v>1</v>
          </cell>
          <cell r="M17">
            <v>1</v>
          </cell>
          <cell r="N17">
            <v>0</v>
          </cell>
          <cell r="O17">
            <v>0</v>
          </cell>
          <cell r="P17">
            <v>1</v>
          </cell>
          <cell r="Q17">
            <v>1</v>
          </cell>
          <cell r="R17">
            <v>1</v>
          </cell>
          <cell r="S17">
            <v>0</v>
          </cell>
          <cell r="T17">
            <v>0</v>
          </cell>
          <cell r="U17">
            <v>1</v>
          </cell>
        </row>
        <row r="18">
          <cell r="A18" t="str">
            <v>Aspirations and Miracles Community Support</v>
          </cell>
          <cell r="B18">
            <v>11</v>
          </cell>
          <cell r="C18">
            <v>11</v>
          </cell>
          <cell r="D18">
            <v>7</v>
          </cell>
          <cell r="E18">
            <v>5</v>
          </cell>
          <cell r="F18">
            <v>23</v>
          </cell>
          <cell r="G18">
            <v>3</v>
          </cell>
          <cell r="H18">
            <v>3</v>
          </cell>
          <cell r="I18">
            <v>5</v>
          </cell>
          <cell r="J18">
            <v>4</v>
          </cell>
          <cell r="K18">
            <v>12</v>
          </cell>
          <cell r="L18">
            <v>4</v>
          </cell>
          <cell r="M18">
            <v>4</v>
          </cell>
          <cell r="N18">
            <v>2</v>
          </cell>
          <cell r="O18">
            <v>1</v>
          </cell>
          <cell r="P18">
            <v>7</v>
          </cell>
          <cell r="Q18">
            <v>4</v>
          </cell>
          <cell r="R18">
            <v>4</v>
          </cell>
          <cell r="S18">
            <v>0</v>
          </cell>
          <cell r="T18">
            <v>0</v>
          </cell>
          <cell r="U18">
            <v>4</v>
          </cell>
        </row>
        <row r="19">
          <cell r="A19" t="str">
            <v>Aspire Youth &amp; Family</v>
          </cell>
          <cell r="B19">
            <v>1</v>
          </cell>
          <cell r="C19">
            <v>1</v>
          </cell>
          <cell r="D19">
            <v>0</v>
          </cell>
          <cell r="E19">
            <v>1</v>
          </cell>
          <cell r="F19">
            <v>2</v>
          </cell>
          <cell r="G19">
            <v>1</v>
          </cell>
          <cell r="H19">
            <v>1</v>
          </cell>
          <cell r="I19">
            <v>0</v>
          </cell>
          <cell r="J19">
            <v>1</v>
          </cell>
          <cell r="K19">
            <v>2</v>
          </cell>
          <cell r="L19">
            <v>0</v>
          </cell>
          <cell r="M19">
            <v>0</v>
          </cell>
          <cell r="N19">
            <v>0</v>
          </cell>
          <cell r="O19">
            <v>0</v>
          </cell>
          <cell r="P19">
            <v>0</v>
          </cell>
          <cell r="Q19">
            <v>0</v>
          </cell>
          <cell r="R19">
            <v>0</v>
          </cell>
          <cell r="S19">
            <v>0</v>
          </cell>
          <cell r="T19">
            <v>0</v>
          </cell>
          <cell r="U19">
            <v>0</v>
          </cell>
        </row>
        <row r="20">
          <cell r="A20" t="str">
            <v>AssistedCare</v>
          </cell>
          <cell r="B20">
            <v>35</v>
          </cell>
          <cell r="C20">
            <v>28</v>
          </cell>
          <cell r="D20">
            <v>17</v>
          </cell>
          <cell r="E20">
            <v>12</v>
          </cell>
          <cell r="F20">
            <v>64</v>
          </cell>
          <cell r="G20">
            <v>27</v>
          </cell>
          <cell r="H20">
            <v>23</v>
          </cell>
          <cell r="I20">
            <v>15</v>
          </cell>
          <cell r="J20">
            <v>12</v>
          </cell>
          <cell r="K20">
            <v>54</v>
          </cell>
          <cell r="L20">
            <v>0</v>
          </cell>
          <cell r="M20">
            <v>0</v>
          </cell>
          <cell r="N20">
            <v>0</v>
          </cell>
          <cell r="O20">
            <v>0</v>
          </cell>
          <cell r="P20">
            <v>0</v>
          </cell>
          <cell r="Q20">
            <v>8</v>
          </cell>
          <cell r="R20">
            <v>5</v>
          </cell>
          <cell r="S20">
            <v>2</v>
          </cell>
          <cell r="T20">
            <v>0</v>
          </cell>
          <cell r="U20">
            <v>10</v>
          </cell>
        </row>
        <row r="21">
          <cell r="A21" t="str">
            <v>B and D Behavioral Health Services</v>
          </cell>
          <cell r="B21">
            <v>65</v>
          </cell>
          <cell r="C21">
            <v>55</v>
          </cell>
          <cell r="D21">
            <v>20</v>
          </cell>
          <cell r="E21">
            <v>12</v>
          </cell>
          <cell r="F21">
            <v>97</v>
          </cell>
          <cell r="G21">
            <v>59</v>
          </cell>
          <cell r="H21">
            <v>49</v>
          </cell>
          <cell r="I21">
            <v>18</v>
          </cell>
          <cell r="J21">
            <v>11</v>
          </cell>
          <cell r="K21">
            <v>88</v>
          </cell>
          <cell r="L21">
            <v>0</v>
          </cell>
          <cell r="M21">
            <v>0</v>
          </cell>
          <cell r="N21">
            <v>0</v>
          </cell>
          <cell r="O21">
            <v>1</v>
          </cell>
          <cell r="P21">
            <v>1</v>
          </cell>
          <cell r="Q21">
            <v>6</v>
          </cell>
          <cell r="R21">
            <v>6</v>
          </cell>
          <cell r="S21">
            <v>2</v>
          </cell>
          <cell r="T21">
            <v>0</v>
          </cell>
          <cell r="U21">
            <v>8</v>
          </cell>
        </row>
        <row r="22">
          <cell r="A22" t="str">
            <v>Barium Springs Home for Children</v>
          </cell>
          <cell r="B22">
            <v>63</v>
          </cell>
          <cell r="C22">
            <v>38</v>
          </cell>
          <cell r="D22">
            <v>8</v>
          </cell>
          <cell r="E22">
            <v>17</v>
          </cell>
          <cell r="F22">
            <v>88</v>
          </cell>
          <cell r="G22">
            <v>46</v>
          </cell>
          <cell r="H22">
            <v>26</v>
          </cell>
          <cell r="I22">
            <v>6</v>
          </cell>
          <cell r="J22">
            <v>14</v>
          </cell>
          <cell r="K22">
            <v>66</v>
          </cell>
          <cell r="L22">
            <v>11</v>
          </cell>
          <cell r="M22">
            <v>9</v>
          </cell>
          <cell r="N22">
            <v>0</v>
          </cell>
          <cell r="O22">
            <v>3</v>
          </cell>
          <cell r="P22">
            <v>14</v>
          </cell>
          <cell r="Q22">
            <v>6</v>
          </cell>
          <cell r="R22">
            <v>3</v>
          </cell>
          <cell r="S22">
            <v>2</v>
          </cell>
          <cell r="T22">
            <v>0</v>
          </cell>
          <cell r="U22">
            <v>8</v>
          </cell>
        </row>
        <row r="23">
          <cell r="A23" t="str">
            <v>Body Whole Health and Counseling</v>
          </cell>
          <cell r="B23">
            <v>9</v>
          </cell>
          <cell r="C23">
            <v>8</v>
          </cell>
          <cell r="D23">
            <v>5</v>
          </cell>
          <cell r="E23">
            <v>9</v>
          </cell>
          <cell r="F23">
            <v>23</v>
          </cell>
          <cell r="G23">
            <v>9</v>
          </cell>
          <cell r="H23">
            <v>8</v>
          </cell>
          <cell r="I23">
            <v>5</v>
          </cell>
          <cell r="J23">
            <v>9</v>
          </cell>
          <cell r="K23">
            <v>23</v>
          </cell>
          <cell r="L23">
            <v>0</v>
          </cell>
          <cell r="M23">
            <v>0</v>
          </cell>
          <cell r="N23">
            <v>0</v>
          </cell>
          <cell r="O23">
            <v>0</v>
          </cell>
          <cell r="P23">
            <v>0</v>
          </cell>
          <cell r="Q23">
            <v>0</v>
          </cell>
          <cell r="R23">
            <v>0</v>
          </cell>
          <cell r="S23">
            <v>0</v>
          </cell>
          <cell r="T23">
            <v>0</v>
          </cell>
          <cell r="U23">
            <v>0</v>
          </cell>
        </row>
        <row r="24">
          <cell r="A24" t="str">
            <v>Bridgebuilders Family and Youth Services</v>
          </cell>
          <cell r="B24">
            <v>15</v>
          </cell>
          <cell r="C24">
            <v>14</v>
          </cell>
          <cell r="D24">
            <v>1</v>
          </cell>
          <cell r="E24">
            <v>1</v>
          </cell>
          <cell r="F24">
            <v>17</v>
          </cell>
          <cell r="G24">
            <v>14</v>
          </cell>
          <cell r="H24">
            <v>13</v>
          </cell>
          <cell r="I24">
            <v>1</v>
          </cell>
          <cell r="J24">
            <v>1</v>
          </cell>
          <cell r="K24">
            <v>16</v>
          </cell>
          <cell r="L24">
            <v>0</v>
          </cell>
          <cell r="M24">
            <v>0</v>
          </cell>
          <cell r="N24">
            <v>0</v>
          </cell>
          <cell r="O24">
            <v>0</v>
          </cell>
          <cell r="P24">
            <v>0</v>
          </cell>
          <cell r="Q24">
            <v>1</v>
          </cell>
          <cell r="R24">
            <v>1</v>
          </cell>
          <cell r="S24">
            <v>0</v>
          </cell>
          <cell r="T24">
            <v>0</v>
          </cell>
          <cell r="U24">
            <v>1</v>
          </cell>
        </row>
        <row r="25">
          <cell r="A25" t="str">
            <v>Bridges of Hope</v>
          </cell>
          <cell r="B25">
            <v>8</v>
          </cell>
          <cell r="C25">
            <v>7</v>
          </cell>
          <cell r="D25">
            <v>0</v>
          </cell>
          <cell r="E25">
            <v>3</v>
          </cell>
          <cell r="F25">
            <v>11</v>
          </cell>
          <cell r="G25">
            <v>6</v>
          </cell>
          <cell r="H25">
            <v>5</v>
          </cell>
          <cell r="I25">
            <v>0</v>
          </cell>
          <cell r="J25">
            <v>3</v>
          </cell>
          <cell r="K25">
            <v>9</v>
          </cell>
          <cell r="L25">
            <v>1</v>
          </cell>
          <cell r="M25">
            <v>1</v>
          </cell>
          <cell r="N25">
            <v>0</v>
          </cell>
          <cell r="O25">
            <v>0</v>
          </cell>
          <cell r="P25">
            <v>1</v>
          </cell>
          <cell r="Q25">
            <v>1</v>
          </cell>
          <cell r="R25">
            <v>1</v>
          </cell>
          <cell r="S25">
            <v>0</v>
          </cell>
          <cell r="T25">
            <v>0</v>
          </cell>
          <cell r="U25">
            <v>1</v>
          </cell>
        </row>
        <row r="26">
          <cell r="A26" t="str">
            <v>Britton and Crump</v>
          </cell>
          <cell r="B26">
            <v>35</v>
          </cell>
          <cell r="C26">
            <v>32</v>
          </cell>
          <cell r="D26">
            <v>6</v>
          </cell>
          <cell r="E26">
            <v>3</v>
          </cell>
          <cell r="F26">
            <v>44</v>
          </cell>
          <cell r="G26">
            <v>31</v>
          </cell>
          <cell r="H26">
            <v>28</v>
          </cell>
          <cell r="I26">
            <v>6</v>
          </cell>
          <cell r="J26">
            <v>3</v>
          </cell>
          <cell r="K26">
            <v>40</v>
          </cell>
          <cell r="L26">
            <v>1</v>
          </cell>
          <cell r="M26">
            <v>1</v>
          </cell>
          <cell r="N26">
            <v>0</v>
          </cell>
          <cell r="O26">
            <v>0</v>
          </cell>
          <cell r="P26">
            <v>1</v>
          </cell>
          <cell r="Q26">
            <v>3</v>
          </cell>
          <cell r="R26">
            <v>3</v>
          </cell>
          <cell r="S26">
            <v>0</v>
          </cell>
          <cell r="T26">
            <v>0</v>
          </cell>
          <cell r="U26">
            <v>3</v>
          </cell>
        </row>
        <row r="27">
          <cell r="A27" t="str">
            <v xml:space="preserve">Cardinal Clinic </v>
          </cell>
          <cell r="B27">
            <v>72</v>
          </cell>
          <cell r="C27">
            <v>49</v>
          </cell>
          <cell r="D27">
            <v>23</v>
          </cell>
          <cell r="E27">
            <v>18</v>
          </cell>
          <cell r="F27">
            <v>113</v>
          </cell>
          <cell r="G27">
            <v>69</v>
          </cell>
          <cell r="H27">
            <v>46</v>
          </cell>
          <cell r="I27">
            <v>23</v>
          </cell>
          <cell r="J27">
            <v>18</v>
          </cell>
          <cell r="K27">
            <v>110</v>
          </cell>
          <cell r="L27">
            <v>0</v>
          </cell>
          <cell r="M27">
            <v>0</v>
          </cell>
          <cell r="N27">
            <v>0</v>
          </cell>
          <cell r="O27">
            <v>0</v>
          </cell>
          <cell r="P27">
            <v>0</v>
          </cell>
          <cell r="Q27">
            <v>3</v>
          </cell>
          <cell r="R27">
            <v>3</v>
          </cell>
          <cell r="S27">
            <v>0</v>
          </cell>
          <cell r="T27">
            <v>0</v>
          </cell>
          <cell r="U27">
            <v>3</v>
          </cell>
        </row>
        <row r="28">
          <cell r="A28" t="str">
            <v>Caring Touch Home &amp; Behavioral Health Care</v>
          </cell>
          <cell r="B28">
            <v>13</v>
          </cell>
          <cell r="C28">
            <v>11</v>
          </cell>
          <cell r="D28">
            <v>9</v>
          </cell>
          <cell r="E28">
            <v>10</v>
          </cell>
          <cell r="F28">
            <v>32</v>
          </cell>
          <cell r="G28">
            <v>13</v>
          </cell>
          <cell r="H28">
            <v>11</v>
          </cell>
          <cell r="I28">
            <v>9</v>
          </cell>
          <cell r="J28">
            <v>9</v>
          </cell>
          <cell r="K28">
            <v>31</v>
          </cell>
          <cell r="L28">
            <v>0</v>
          </cell>
          <cell r="M28">
            <v>0</v>
          </cell>
          <cell r="N28">
            <v>0</v>
          </cell>
          <cell r="O28">
            <v>1</v>
          </cell>
          <cell r="P28">
            <v>1</v>
          </cell>
          <cell r="Q28">
            <v>0</v>
          </cell>
          <cell r="R28">
            <v>0</v>
          </cell>
          <cell r="S28">
            <v>0</v>
          </cell>
          <cell r="T28">
            <v>0</v>
          </cell>
          <cell r="U28">
            <v>0</v>
          </cell>
        </row>
        <row r="29">
          <cell r="A29" t="str">
            <v>Carolina Choice</v>
          </cell>
          <cell r="B29">
            <v>7</v>
          </cell>
          <cell r="C29">
            <v>6</v>
          </cell>
          <cell r="D29">
            <v>2</v>
          </cell>
          <cell r="E29">
            <v>1</v>
          </cell>
          <cell r="F29">
            <v>10</v>
          </cell>
          <cell r="G29">
            <v>6</v>
          </cell>
          <cell r="H29">
            <v>5</v>
          </cell>
          <cell r="I29">
            <v>2</v>
          </cell>
          <cell r="J29">
            <v>1</v>
          </cell>
          <cell r="K29">
            <v>9</v>
          </cell>
          <cell r="L29">
            <v>0</v>
          </cell>
          <cell r="M29">
            <v>0</v>
          </cell>
          <cell r="N29">
            <v>0</v>
          </cell>
          <cell r="O29">
            <v>0</v>
          </cell>
          <cell r="P29">
            <v>0</v>
          </cell>
          <cell r="Q29">
            <v>1</v>
          </cell>
          <cell r="R29">
            <v>1</v>
          </cell>
          <cell r="S29">
            <v>0</v>
          </cell>
          <cell r="T29">
            <v>0</v>
          </cell>
          <cell r="U29">
            <v>1</v>
          </cell>
        </row>
        <row r="30">
          <cell r="A30" t="str">
            <v>Carolina Community Support Services</v>
          </cell>
          <cell r="B30">
            <v>12</v>
          </cell>
          <cell r="C30">
            <v>9</v>
          </cell>
          <cell r="D30">
            <v>13</v>
          </cell>
          <cell r="E30">
            <v>7</v>
          </cell>
          <cell r="F30">
            <v>32</v>
          </cell>
          <cell r="G30">
            <v>9</v>
          </cell>
          <cell r="H30">
            <v>6</v>
          </cell>
          <cell r="I30">
            <v>12</v>
          </cell>
          <cell r="J30">
            <v>7</v>
          </cell>
          <cell r="K30">
            <v>28</v>
          </cell>
          <cell r="L30">
            <v>1</v>
          </cell>
          <cell r="M30">
            <v>1</v>
          </cell>
          <cell r="N30">
            <v>1</v>
          </cell>
          <cell r="O30">
            <v>0</v>
          </cell>
          <cell r="P30">
            <v>2</v>
          </cell>
          <cell r="Q30">
            <v>2</v>
          </cell>
          <cell r="R30">
            <v>2</v>
          </cell>
          <cell r="S30">
            <v>0</v>
          </cell>
          <cell r="T30">
            <v>0</v>
          </cell>
          <cell r="U30">
            <v>2</v>
          </cell>
        </row>
        <row r="31">
          <cell r="A31" t="str">
            <v xml:space="preserve">Carolina Family Comprehensive Services </v>
          </cell>
          <cell r="B31">
            <v>15</v>
          </cell>
          <cell r="C31">
            <v>10</v>
          </cell>
          <cell r="D31">
            <v>5</v>
          </cell>
          <cell r="E31">
            <v>6</v>
          </cell>
          <cell r="F31">
            <v>26</v>
          </cell>
          <cell r="G31">
            <v>11</v>
          </cell>
          <cell r="H31">
            <v>7</v>
          </cell>
          <cell r="I31">
            <v>5</v>
          </cell>
          <cell r="J31">
            <v>6</v>
          </cell>
          <cell r="K31">
            <v>22</v>
          </cell>
          <cell r="L31">
            <v>0</v>
          </cell>
          <cell r="M31">
            <v>0</v>
          </cell>
          <cell r="N31">
            <v>0</v>
          </cell>
          <cell r="O31">
            <v>0</v>
          </cell>
          <cell r="P31">
            <v>0</v>
          </cell>
          <cell r="Q31">
            <v>4</v>
          </cell>
          <cell r="R31">
            <v>3</v>
          </cell>
          <cell r="S31">
            <v>0</v>
          </cell>
          <cell r="T31">
            <v>0</v>
          </cell>
          <cell r="U31">
            <v>4</v>
          </cell>
        </row>
        <row r="32">
          <cell r="A32" t="str">
            <v>Carolina Outreach</v>
          </cell>
          <cell r="B32">
            <v>94</v>
          </cell>
          <cell r="C32">
            <v>80</v>
          </cell>
          <cell r="D32">
            <v>60</v>
          </cell>
          <cell r="E32">
            <v>28</v>
          </cell>
          <cell r="F32">
            <v>182</v>
          </cell>
          <cell r="G32">
            <v>89</v>
          </cell>
          <cell r="H32">
            <v>75</v>
          </cell>
          <cell r="I32">
            <v>59</v>
          </cell>
          <cell r="J32">
            <v>28</v>
          </cell>
          <cell r="K32">
            <v>176</v>
          </cell>
          <cell r="L32">
            <v>0</v>
          </cell>
          <cell r="M32">
            <v>0</v>
          </cell>
          <cell r="N32">
            <v>0</v>
          </cell>
          <cell r="O32">
            <v>0</v>
          </cell>
          <cell r="P32">
            <v>0</v>
          </cell>
          <cell r="Q32">
            <v>5</v>
          </cell>
          <cell r="R32">
            <v>5</v>
          </cell>
          <cell r="S32">
            <v>1</v>
          </cell>
          <cell r="T32">
            <v>0</v>
          </cell>
          <cell r="U32">
            <v>6</v>
          </cell>
        </row>
        <row r="33">
          <cell r="A33" t="str">
            <v>Carolina Support Services</v>
          </cell>
          <cell r="B33">
            <v>79</v>
          </cell>
          <cell r="C33">
            <v>70</v>
          </cell>
          <cell r="D33">
            <v>60</v>
          </cell>
          <cell r="E33">
            <v>46</v>
          </cell>
          <cell r="F33">
            <v>185</v>
          </cell>
          <cell r="G33">
            <v>78</v>
          </cell>
          <cell r="H33">
            <v>69</v>
          </cell>
          <cell r="I33">
            <v>60</v>
          </cell>
          <cell r="J33">
            <v>46</v>
          </cell>
          <cell r="K33">
            <v>184</v>
          </cell>
          <cell r="L33">
            <v>0</v>
          </cell>
          <cell r="M33">
            <v>0</v>
          </cell>
          <cell r="N33">
            <v>0</v>
          </cell>
          <cell r="O33">
            <v>0</v>
          </cell>
          <cell r="P33">
            <v>0</v>
          </cell>
          <cell r="Q33">
            <v>1</v>
          </cell>
          <cell r="R33">
            <v>1</v>
          </cell>
          <cell r="S33">
            <v>0</v>
          </cell>
          <cell r="T33">
            <v>0</v>
          </cell>
          <cell r="U33">
            <v>1</v>
          </cell>
        </row>
        <row r="34">
          <cell r="A34" t="str">
            <v>Carolina’s Creative Counseling</v>
          </cell>
          <cell r="B34">
            <v>4</v>
          </cell>
          <cell r="C34">
            <v>3</v>
          </cell>
          <cell r="D34">
            <v>1</v>
          </cell>
          <cell r="E34">
            <v>0</v>
          </cell>
          <cell r="F34">
            <v>5</v>
          </cell>
          <cell r="G34">
            <v>4</v>
          </cell>
          <cell r="H34">
            <v>3</v>
          </cell>
          <cell r="I34">
            <v>1</v>
          </cell>
          <cell r="J34">
            <v>0</v>
          </cell>
          <cell r="K34">
            <v>5</v>
          </cell>
          <cell r="L34">
            <v>0</v>
          </cell>
          <cell r="M34">
            <v>0</v>
          </cell>
          <cell r="N34">
            <v>0</v>
          </cell>
          <cell r="O34">
            <v>0</v>
          </cell>
          <cell r="P34">
            <v>0</v>
          </cell>
          <cell r="Q34">
            <v>0</v>
          </cell>
          <cell r="R34">
            <v>0</v>
          </cell>
          <cell r="S34">
            <v>0</v>
          </cell>
          <cell r="T34">
            <v>0</v>
          </cell>
          <cell r="U34">
            <v>0</v>
          </cell>
        </row>
        <row r="35">
          <cell r="A35" t="str">
            <v>Carolinas Home Care Agency</v>
          </cell>
          <cell r="B35">
            <v>33</v>
          </cell>
          <cell r="C35">
            <v>32</v>
          </cell>
          <cell r="D35">
            <v>3</v>
          </cell>
          <cell r="E35">
            <v>4</v>
          </cell>
          <cell r="F35">
            <v>40</v>
          </cell>
          <cell r="G35">
            <v>31</v>
          </cell>
          <cell r="H35">
            <v>30</v>
          </cell>
          <cell r="I35">
            <v>3</v>
          </cell>
          <cell r="J35">
            <v>4</v>
          </cell>
          <cell r="K35">
            <v>38</v>
          </cell>
          <cell r="L35">
            <v>0</v>
          </cell>
          <cell r="M35">
            <v>0</v>
          </cell>
          <cell r="N35">
            <v>0</v>
          </cell>
          <cell r="O35">
            <v>0</v>
          </cell>
          <cell r="P35">
            <v>0</v>
          </cell>
          <cell r="Q35">
            <v>2</v>
          </cell>
          <cell r="R35">
            <v>2</v>
          </cell>
          <cell r="S35">
            <v>0</v>
          </cell>
          <cell r="T35">
            <v>0</v>
          </cell>
          <cell r="U35">
            <v>2</v>
          </cell>
        </row>
        <row r="36">
          <cell r="A36" t="str">
            <v>Carter's Circle of Care</v>
          </cell>
          <cell r="B36">
            <v>6</v>
          </cell>
          <cell r="C36">
            <v>5</v>
          </cell>
          <cell r="D36">
            <v>1</v>
          </cell>
          <cell r="E36">
            <v>1</v>
          </cell>
          <cell r="F36">
            <v>8</v>
          </cell>
          <cell r="G36">
            <v>2</v>
          </cell>
          <cell r="H36">
            <v>1</v>
          </cell>
          <cell r="I36">
            <v>1</v>
          </cell>
          <cell r="J36">
            <v>0</v>
          </cell>
          <cell r="K36">
            <v>3</v>
          </cell>
          <cell r="L36">
            <v>3</v>
          </cell>
          <cell r="M36">
            <v>3</v>
          </cell>
          <cell r="N36">
            <v>0</v>
          </cell>
          <cell r="O36">
            <v>1</v>
          </cell>
          <cell r="P36">
            <v>4</v>
          </cell>
          <cell r="Q36">
            <v>1</v>
          </cell>
          <cell r="R36">
            <v>1</v>
          </cell>
          <cell r="S36">
            <v>0</v>
          </cell>
          <cell r="T36">
            <v>0</v>
          </cell>
          <cell r="U36">
            <v>1</v>
          </cell>
        </row>
        <row r="37">
          <cell r="A37" t="str">
            <v>Catawba County Social Services dba Family NET</v>
          </cell>
          <cell r="B37">
            <v>81</v>
          </cell>
          <cell r="C37">
            <v>53</v>
          </cell>
          <cell r="D37">
            <v>72</v>
          </cell>
          <cell r="E37">
            <v>37</v>
          </cell>
          <cell r="F37">
            <v>190</v>
          </cell>
          <cell r="G37">
            <v>74</v>
          </cell>
          <cell r="H37">
            <v>46</v>
          </cell>
          <cell r="I37">
            <v>69</v>
          </cell>
          <cell r="J37">
            <v>37</v>
          </cell>
          <cell r="K37">
            <v>180</v>
          </cell>
          <cell r="L37">
            <v>2</v>
          </cell>
          <cell r="M37">
            <v>2</v>
          </cell>
          <cell r="N37">
            <v>0</v>
          </cell>
          <cell r="O37">
            <v>0</v>
          </cell>
          <cell r="P37">
            <v>2</v>
          </cell>
          <cell r="Q37">
            <v>5</v>
          </cell>
          <cell r="R37">
            <v>5</v>
          </cell>
          <cell r="S37">
            <v>3</v>
          </cell>
          <cell r="T37">
            <v>0</v>
          </cell>
          <cell r="U37">
            <v>8</v>
          </cell>
        </row>
        <row r="38">
          <cell r="A38" t="str">
            <v>Center for Behavioral Healthcare</v>
          </cell>
          <cell r="B38">
            <v>27</v>
          </cell>
          <cell r="C38">
            <v>16</v>
          </cell>
          <cell r="D38">
            <v>16</v>
          </cell>
          <cell r="E38">
            <v>15</v>
          </cell>
          <cell r="F38">
            <v>58</v>
          </cell>
          <cell r="G38">
            <v>25</v>
          </cell>
          <cell r="H38">
            <v>15</v>
          </cell>
          <cell r="I38">
            <v>15</v>
          </cell>
          <cell r="J38">
            <v>13</v>
          </cell>
          <cell r="K38">
            <v>53</v>
          </cell>
          <cell r="L38">
            <v>0</v>
          </cell>
          <cell r="M38">
            <v>0</v>
          </cell>
          <cell r="N38">
            <v>0</v>
          </cell>
          <cell r="O38">
            <v>1</v>
          </cell>
          <cell r="P38">
            <v>1</v>
          </cell>
          <cell r="Q38">
            <v>2</v>
          </cell>
          <cell r="R38">
            <v>1</v>
          </cell>
          <cell r="S38">
            <v>1</v>
          </cell>
          <cell r="T38">
            <v>1</v>
          </cell>
          <cell r="U38">
            <v>4</v>
          </cell>
        </row>
        <row r="39">
          <cell r="A39" t="str">
            <v>Central Community Services</v>
          </cell>
          <cell r="B39">
            <v>3</v>
          </cell>
          <cell r="C39">
            <v>3</v>
          </cell>
          <cell r="D39">
            <v>1</v>
          </cell>
          <cell r="E39">
            <v>0</v>
          </cell>
          <cell r="F39">
            <v>4</v>
          </cell>
          <cell r="G39">
            <v>3</v>
          </cell>
          <cell r="H39">
            <v>3</v>
          </cell>
          <cell r="I39">
            <v>1</v>
          </cell>
          <cell r="J39">
            <v>0</v>
          </cell>
          <cell r="K39">
            <v>4</v>
          </cell>
          <cell r="L39">
            <v>0</v>
          </cell>
          <cell r="M39">
            <v>0</v>
          </cell>
          <cell r="N39">
            <v>0</v>
          </cell>
          <cell r="O39">
            <v>0</v>
          </cell>
          <cell r="P39">
            <v>0</v>
          </cell>
          <cell r="Q39">
            <v>0</v>
          </cell>
          <cell r="R39">
            <v>0</v>
          </cell>
          <cell r="S39">
            <v>0</v>
          </cell>
          <cell r="T39">
            <v>0</v>
          </cell>
          <cell r="U39">
            <v>0</v>
          </cell>
        </row>
        <row r="40">
          <cell r="A40" t="str">
            <v>Children’s Advocacy Network</v>
          </cell>
          <cell r="B40">
            <v>4</v>
          </cell>
          <cell r="C40">
            <v>4</v>
          </cell>
          <cell r="D40">
            <v>0</v>
          </cell>
          <cell r="E40">
            <v>1</v>
          </cell>
          <cell r="F40">
            <v>5</v>
          </cell>
          <cell r="G40">
            <v>4</v>
          </cell>
          <cell r="H40">
            <v>4</v>
          </cell>
          <cell r="I40">
            <v>0</v>
          </cell>
          <cell r="J40">
            <v>1</v>
          </cell>
          <cell r="K40">
            <v>5</v>
          </cell>
          <cell r="L40">
            <v>0</v>
          </cell>
          <cell r="M40">
            <v>0</v>
          </cell>
          <cell r="N40">
            <v>0</v>
          </cell>
          <cell r="O40">
            <v>0</v>
          </cell>
          <cell r="P40">
            <v>0</v>
          </cell>
          <cell r="Q40">
            <v>0</v>
          </cell>
          <cell r="R40">
            <v>0</v>
          </cell>
          <cell r="S40">
            <v>0</v>
          </cell>
          <cell r="T40">
            <v>0</v>
          </cell>
          <cell r="U40">
            <v>0</v>
          </cell>
        </row>
        <row r="41">
          <cell r="A41" t="str">
            <v>CNC/Access, Inc. dba ResCare Home Care</v>
          </cell>
          <cell r="B41">
            <v>126</v>
          </cell>
          <cell r="C41">
            <v>61</v>
          </cell>
          <cell r="D41">
            <v>149</v>
          </cell>
          <cell r="E41">
            <v>73</v>
          </cell>
          <cell r="F41">
            <v>348</v>
          </cell>
          <cell r="G41">
            <v>119</v>
          </cell>
          <cell r="H41">
            <v>57</v>
          </cell>
          <cell r="I41">
            <v>143</v>
          </cell>
          <cell r="J41">
            <v>72</v>
          </cell>
          <cell r="K41">
            <v>334</v>
          </cell>
          <cell r="L41">
            <v>0</v>
          </cell>
          <cell r="M41">
            <v>0</v>
          </cell>
          <cell r="N41">
            <v>0</v>
          </cell>
          <cell r="O41">
            <v>0</v>
          </cell>
          <cell r="P41">
            <v>0</v>
          </cell>
          <cell r="Q41">
            <v>7</v>
          </cell>
          <cell r="R41">
            <v>4</v>
          </cell>
          <cell r="S41">
            <v>6</v>
          </cell>
          <cell r="T41">
            <v>1</v>
          </cell>
          <cell r="U41">
            <v>14</v>
          </cell>
        </row>
        <row r="42">
          <cell r="A42" t="str">
            <v>Coastal Horizons Center</v>
          </cell>
          <cell r="B42">
            <v>87</v>
          </cell>
          <cell r="C42">
            <v>58</v>
          </cell>
          <cell r="D42">
            <v>39</v>
          </cell>
          <cell r="E42">
            <v>57</v>
          </cell>
          <cell r="F42">
            <v>183</v>
          </cell>
          <cell r="G42">
            <v>30</v>
          </cell>
          <cell r="H42">
            <v>14</v>
          </cell>
          <cell r="I42">
            <v>21</v>
          </cell>
          <cell r="J42">
            <v>32</v>
          </cell>
          <cell r="K42">
            <v>83</v>
          </cell>
          <cell r="L42">
            <v>48</v>
          </cell>
          <cell r="M42">
            <v>38</v>
          </cell>
          <cell r="N42">
            <v>15</v>
          </cell>
          <cell r="O42">
            <v>25</v>
          </cell>
          <cell r="P42">
            <v>88</v>
          </cell>
          <cell r="Q42">
            <v>9</v>
          </cell>
          <cell r="R42">
            <v>6</v>
          </cell>
          <cell r="S42">
            <v>3</v>
          </cell>
          <cell r="T42">
            <v>0</v>
          </cell>
          <cell r="U42">
            <v>12</v>
          </cell>
        </row>
        <row r="43">
          <cell r="A43" t="str">
            <v>Coastal SE United Care</v>
          </cell>
          <cell r="B43">
            <v>60</v>
          </cell>
          <cell r="C43">
            <v>50</v>
          </cell>
          <cell r="D43">
            <v>26</v>
          </cell>
          <cell r="E43">
            <v>8</v>
          </cell>
          <cell r="F43">
            <v>94</v>
          </cell>
          <cell r="G43">
            <v>59</v>
          </cell>
          <cell r="H43">
            <v>50</v>
          </cell>
          <cell r="I43">
            <v>23</v>
          </cell>
          <cell r="J43">
            <v>8</v>
          </cell>
          <cell r="K43">
            <v>90</v>
          </cell>
          <cell r="L43">
            <v>0</v>
          </cell>
          <cell r="M43">
            <v>0</v>
          </cell>
          <cell r="N43">
            <v>0</v>
          </cell>
          <cell r="O43">
            <v>0</v>
          </cell>
          <cell r="P43">
            <v>0</v>
          </cell>
          <cell r="Q43">
            <v>1</v>
          </cell>
          <cell r="R43">
            <v>0</v>
          </cell>
          <cell r="S43">
            <v>3</v>
          </cell>
          <cell r="T43">
            <v>0</v>
          </cell>
          <cell r="U43">
            <v>4</v>
          </cell>
        </row>
        <row r="44">
          <cell r="A44" t="str">
            <v>Community Based Learning Alternatives Center</v>
          </cell>
          <cell r="B44">
            <v>9</v>
          </cell>
          <cell r="C44">
            <v>9</v>
          </cell>
          <cell r="D44">
            <v>3</v>
          </cell>
          <cell r="E44">
            <v>2</v>
          </cell>
          <cell r="F44">
            <v>14</v>
          </cell>
          <cell r="G44">
            <v>1</v>
          </cell>
          <cell r="H44">
            <v>1</v>
          </cell>
          <cell r="I44">
            <v>1</v>
          </cell>
          <cell r="J44">
            <v>1</v>
          </cell>
          <cell r="K44">
            <v>3</v>
          </cell>
          <cell r="L44">
            <v>2</v>
          </cell>
          <cell r="M44">
            <v>2</v>
          </cell>
          <cell r="N44">
            <v>0</v>
          </cell>
          <cell r="O44">
            <v>1</v>
          </cell>
          <cell r="P44">
            <v>3</v>
          </cell>
          <cell r="Q44">
            <v>6</v>
          </cell>
          <cell r="R44">
            <v>6</v>
          </cell>
          <cell r="S44">
            <v>2</v>
          </cell>
          <cell r="T44">
            <v>0</v>
          </cell>
          <cell r="U44">
            <v>8</v>
          </cell>
        </row>
        <row r="45">
          <cell r="A45" t="str">
            <v xml:space="preserve">Community Connextions (Guilford County Community Connections)  </v>
          </cell>
          <cell r="B45">
            <v>12</v>
          </cell>
          <cell r="C45">
            <v>10</v>
          </cell>
          <cell r="D45">
            <v>2</v>
          </cell>
          <cell r="E45">
            <v>1</v>
          </cell>
          <cell r="F45">
            <v>15</v>
          </cell>
          <cell r="G45">
            <v>10</v>
          </cell>
          <cell r="H45">
            <v>8</v>
          </cell>
          <cell r="I45">
            <v>2</v>
          </cell>
          <cell r="J45">
            <v>1</v>
          </cell>
          <cell r="K45">
            <v>13</v>
          </cell>
          <cell r="L45">
            <v>0</v>
          </cell>
          <cell r="M45">
            <v>0</v>
          </cell>
          <cell r="N45">
            <v>0</v>
          </cell>
          <cell r="O45">
            <v>0</v>
          </cell>
          <cell r="P45">
            <v>0</v>
          </cell>
          <cell r="Q45">
            <v>2</v>
          </cell>
          <cell r="R45">
            <v>2</v>
          </cell>
          <cell r="S45">
            <v>0</v>
          </cell>
          <cell r="T45">
            <v>0</v>
          </cell>
          <cell r="U45">
            <v>2</v>
          </cell>
        </row>
        <row r="46">
          <cell r="A46" t="str">
            <v>Community Helps Network</v>
          </cell>
          <cell r="B46">
            <v>74</v>
          </cell>
          <cell r="C46">
            <v>63</v>
          </cell>
          <cell r="D46">
            <v>40</v>
          </cell>
          <cell r="E46">
            <v>54</v>
          </cell>
          <cell r="F46">
            <v>168</v>
          </cell>
          <cell r="G46">
            <v>62</v>
          </cell>
          <cell r="H46">
            <v>54</v>
          </cell>
          <cell r="I46">
            <v>35</v>
          </cell>
          <cell r="J46">
            <v>45</v>
          </cell>
          <cell r="K46">
            <v>142</v>
          </cell>
          <cell r="L46">
            <v>0</v>
          </cell>
          <cell r="M46">
            <v>0</v>
          </cell>
          <cell r="N46">
            <v>0</v>
          </cell>
          <cell r="O46">
            <v>0</v>
          </cell>
          <cell r="P46">
            <v>0</v>
          </cell>
          <cell r="Q46">
            <v>12</v>
          </cell>
          <cell r="R46">
            <v>9</v>
          </cell>
          <cell r="S46">
            <v>5</v>
          </cell>
          <cell r="T46">
            <v>9</v>
          </cell>
          <cell r="U46">
            <v>26</v>
          </cell>
        </row>
        <row r="47">
          <cell r="A47" t="str">
            <v>Community Support Agency</v>
          </cell>
          <cell r="B47">
            <v>1</v>
          </cell>
          <cell r="C47">
            <v>1</v>
          </cell>
          <cell r="D47">
            <v>2</v>
          </cell>
          <cell r="E47">
            <v>2</v>
          </cell>
          <cell r="F47">
            <v>5</v>
          </cell>
          <cell r="G47">
            <v>1</v>
          </cell>
          <cell r="H47">
            <v>1</v>
          </cell>
          <cell r="I47">
            <v>2</v>
          </cell>
          <cell r="J47">
            <v>2</v>
          </cell>
          <cell r="K47">
            <v>5</v>
          </cell>
          <cell r="L47">
            <v>0</v>
          </cell>
          <cell r="M47">
            <v>0</v>
          </cell>
          <cell r="N47">
            <v>0</v>
          </cell>
          <cell r="O47">
            <v>0</v>
          </cell>
          <cell r="P47">
            <v>0</v>
          </cell>
          <cell r="Q47">
            <v>0</v>
          </cell>
          <cell r="R47">
            <v>0</v>
          </cell>
          <cell r="S47">
            <v>0</v>
          </cell>
          <cell r="T47">
            <v>0</v>
          </cell>
          <cell r="U47">
            <v>0</v>
          </cell>
        </row>
        <row r="48">
          <cell r="A48" t="str">
            <v>Community Support Professionals</v>
          </cell>
          <cell r="B48">
            <v>7</v>
          </cell>
          <cell r="C48">
            <v>5</v>
          </cell>
          <cell r="D48">
            <v>2</v>
          </cell>
          <cell r="E48">
            <v>3</v>
          </cell>
          <cell r="F48">
            <v>12</v>
          </cell>
          <cell r="G48">
            <v>7</v>
          </cell>
          <cell r="H48">
            <v>5</v>
          </cell>
          <cell r="I48">
            <v>1</v>
          </cell>
          <cell r="J48">
            <v>3</v>
          </cell>
          <cell r="K48">
            <v>11</v>
          </cell>
          <cell r="L48">
            <v>0</v>
          </cell>
          <cell r="M48">
            <v>0</v>
          </cell>
          <cell r="N48">
            <v>0</v>
          </cell>
          <cell r="O48">
            <v>0</v>
          </cell>
          <cell r="P48">
            <v>0</v>
          </cell>
          <cell r="Q48">
            <v>0</v>
          </cell>
          <cell r="R48">
            <v>0</v>
          </cell>
          <cell r="S48">
            <v>1</v>
          </cell>
          <cell r="T48">
            <v>0</v>
          </cell>
          <cell r="U48">
            <v>1</v>
          </cell>
        </row>
        <row r="49">
          <cell r="A49" t="str">
            <v>Community Support Specialists</v>
          </cell>
          <cell r="B49">
            <v>4</v>
          </cell>
          <cell r="C49">
            <v>3</v>
          </cell>
          <cell r="D49">
            <v>3</v>
          </cell>
          <cell r="E49">
            <v>5</v>
          </cell>
          <cell r="F49">
            <v>12</v>
          </cell>
          <cell r="G49">
            <v>1</v>
          </cell>
          <cell r="H49">
            <v>1</v>
          </cell>
          <cell r="I49">
            <v>1</v>
          </cell>
          <cell r="J49">
            <v>4</v>
          </cell>
          <cell r="K49">
            <v>6</v>
          </cell>
          <cell r="L49">
            <v>0</v>
          </cell>
          <cell r="M49">
            <v>0</v>
          </cell>
          <cell r="N49">
            <v>1</v>
          </cell>
          <cell r="O49">
            <v>0</v>
          </cell>
          <cell r="P49">
            <v>1</v>
          </cell>
          <cell r="Q49">
            <v>3</v>
          </cell>
          <cell r="R49">
            <v>2</v>
          </cell>
          <cell r="S49">
            <v>1</v>
          </cell>
          <cell r="T49">
            <v>1</v>
          </cell>
          <cell r="U49">
            <v>5</v>
          </cell>
        </row>
        <row r="50">
          <cell r="A50" t="str">
            <v>Comprehensive Community Care</v>
          </cell>
          <cell r="B50">
            <v>9</v>
          </cell>
          <cell r="C50">
            <v>6</v>
          </cell>
          <cell r="D50">
            <v>5</v>
          </cell>
          <cell r="E50">
            <v>5</v>
          </cell>
          <cell r="F50">
            <v>19</v>
          </cell>
          <cell r="G50">
            <v>9</v>
          </cell>
          <cell r="H50">
            <v>6</v>
          </cell>
          <cell r="I50">
            <v>5</v>
          </cell>
          <cell r="J50">
            <v>5</v>
          </cell>
          <cell r="K50">
            <v>19</v>
          </cell>
          <cell r="L50">
            <v>0</v>
          </cell>
          <cell r="M50">
            <v>0</v>
          </cell>
          <cell r="N50">
            <v>0</v>
          </cell>
          <cell r="O50">
            <v>0</v>
          </cell>
          <cell r="P50">
            <v>0</v>
          </cell>
          <cell r="Q50">
            <v>0</v>
          </cell>
          <cell r="R50">
            <v>0</v>
          </cell>
          <cell r="S50">
            <v>0</v>
          </cell>
          <cell r="T50">
            <v>0</v>
          </cell>
          <cell r="U50">
            <v>0</v>
          </cell>
        </row>
        <row r="51">
          <cell r="A51" t="str">
            <v>Connections BWB</v>
          </cell>
          <cell r="B51">
            <v>14</v>
          </cell>
          <cell r="C51">
            <v>12</v>
          </cell>
          <cell r="D51">
            <v>6</v>
          </cell>
          <cell r="E51">
            <v>5</v>
          </cell>
          <cell r="F51">
            <v>25</v>
          </cell>
          <cell r="G51">
            <v>12</v>
          </cell>
          <cell r="H51">
            <v>10</v>
          </cell>
          <cell r="I51">
            <v>6</v>
          </cell>
          <cell r="J51">
            <v>5</v>
          </cell>
          <cell r="K51">
            <v>23</v>
          </cell>
          <cell r="L51">
            <v>1</v>
          </cell>
          <cell r="M51">
            <v>1</v>
          </cell>
          <cell r="N51">
            <v>0</v>
          </cell>
          <cell r="O51">
            <v>0</v>
          </cell>
          <cell r="P51">
            <v>1</v>
          </cell>
          <cell r="Q51">
            <v>1</v>
          </cell>
          <cell r="R51">
            <v>1</v>
          </cell>
          <cell r="S51">
            <v>0</v>
          </cell>
          <cell r="T51">
            <v>0</v>
          </cell>
          <cell r="U51">
            <v>1</v>
          </cell>
        </row>
        <row r="52">
          <cell r="A52" t="str">
            <v>Continuum Care Services</v>
          </cell>
          <cell r="B52">
            <v>42</v>
          </cell>
          <cell r="C52">
            <v>37</v>
          </cell>
          <cell r="D52">
            <v>51</v>
          </cell>
          <cell r="E52">
            <v>34</v>
          </cell>
          <cell r="F52">
            <v>127</v>
          </cell>
          <cell r="G52">
            <v>32</v>
          </cell>
          <cell r="H52">
            <v>28</v>
          </cell>
          <cell r="I52">
            <v>38</v>
          </cell>
          <cell r="J52">
            <v>31</v>
          </cell>
          <cell r="K52">
            <v>101</v>
          </cell>
          <cell r="L52">
            <v>0</v>
          </cell>
          <cell r="M52">
            <v>0</v>
          </cell>
          <cell r="N52">
            <v>0</v>
          </cell>
          <cell r="O52">
            <v>0</v>
          </cell>
          <cell r="P52">
            <v>0</v>
          </cell>
          <cell r="Q52">
            <v>10</v>
          </cell>
          <cell r="R52">
            <v>9</v>
          </cell>
          <cell r="S52">
            <v>13</v>
          </cell>
          <cell r="T52">
            <v>3</v>
          </cell>
          <cell r="U52">
            <v>26</v>
          </cell>
        </row>
        <row r="53">
          <cell r="A53" t="str">
            <v>Corine’s Care Management</v>
          </cell>
          <cell r="B53">
            <v>20</v>
          </cell>
          <cell r="C53">
            <v>20</v>
          </cell>
          <cell r="D53">
            <v>2</v>
          </cell>
          <cell r="E53">
            <v>0</v>
          </cell>
          <cell r="F53">
            <v>22</v>
          </cell>
          <cell r="G53">
            <v>20</v>
          </cell>
          <cell r="H53">
            <v>20</v>
          </cell>
          <cell r="I53">
            <v>2</v>
          </cell>
          <cell r="J53">
            <v>0</v>
          </cell>
          <cell r="K53">
            <v>22</v>
          </cell>
          <cell r="L53">
            <v>0</v>
          </cell>
          <cell r="M53">
            <v>0</v>
          </cell>
          <cell r="N53">
            <v>0</v>
          </cell>
          <cell r="O53">
            <v>0</v>
          </cell>
          <cell r="P53">
            <v>0</v>
          </cell>
          <cell r="Q53">
            <v>0</v>
          </cell>
          <cell r="R53">
            <v>0</v>
          </cell>
          <cell r="S53">
            <v>0</v>
          </cell>
          <cell r="T53">
            <v>0</v>
          </cell>
          <cell r="U53">
            <v>0</v>
          </cell>
        </row>
        <row r="54">
          <cell r="A54" t="str">
            <v>Covenant Community Partners</v>
          </cell>
          <cell r="B54">
            <v>11</v>
          </cell>
          <cell r="C54">
            <v>7</v>
          </cell>
          <cell r="D54">
            <v>1</v>
          </cell>
          <cell r="E54">
            <v>1</v>
          </cell>
          <cell r="F54">
            <v>13</v>
          </cell>
          <cell r="G54">
            <v>11</v>
          </cell>
          <cell r="H54">
            <v>7</v>
          </cell>
          <cell r="I54">
            <v>0</v>
          </cell>
          <cell r="J54">
            <v>1</v>
          </cell>
          <cell r="K54">
            <v>12</v>
          </cell>
          <cell r="L54">
            <v>0</v>
          </cell>
          <cell r="M54">
            <v>0</v>
          </cell>
          <cell r="N54">
            <v>0</v>
          </cell>
          <cell r="O54">
            <v>0</v>
          </cell>
          <cell r="P54">
            <v>0</v>
          </cell>
          <cell r="Q54">
            <v>0</v>
          </cell>
          <cell r="R54">
            <v>0</v>
          </cell>
          <cell r="S54">
            <v>1</v>
          </cell>
          <cell r="T54">
            <v>0</v>
          </cell>
          <cell r="U54">
            <v>1</v>
          </cell>
        </row>
        <row r="55">
          <cell r="A55" t="str">
            <v>CRSE Advanced Placement Homes, Inc. dba Advanced Placement BHHS</v>
          </cell>
          <cell r="B55">
            <v>19</v>
          </cell>
          <cell r="C55">
            <v>15</v>
          </cell>
          <cell r="D55">
            <v>8</v>
          </cell>
          <cell r="E55">
            <v>5</v>
          </cell>
          <cell r="F55">
            <v>32</v>
          </cell>
          <cell r="G55">
            <v>15</v>
          </cell>
          <cell r="H55">
            <v>12</v>
          </cell>
          <cell r="I55">
            <v>5</v>
          </cell>
          <cell r="J55">
            <v>5</v>
          </cell>
          <cell r="K55">
            <v>25</v>
          </cell>
          <cell r="L55">
            <v>1</v>
          </cell>
          <cell r="M55">
            <v>0</v>
          </cell>
          <cell r="N55">
            <v>3</v>
          </cell>
          <cell r="O55">
            <v>0</v>
          </cell>
          <cell r="P55">
            <v>4</v>
          </cell>
          <cell r="Q55">
            <v>3</v>
          </cell>
          <cell r="R55">
            <v>3</v>
          </cell>
          <cell r="S55">
            <v>0</v>
          </cell>
          <cell r="T55">
            <v>0</v>
          </cell>
          <cell r="U55">
            <v>3</v>
          </cell>
        </row>
        <row r="56">
          <cell r="A56" t="str">
            <v>D. Duncan Sumpter, PC dba Appalachian Community Services</v>
          </cell>
          <cell r="B56">
            <v>474</v>
          </cell>
          <cell r="C56">
            <v>289</v>
          </cell>
          <cell r="D56">
            <v>101</v>
          </cell>
          <cell r="E56">
            <v>157</v>
          </cell>
          <cell r="F56">
            <v>732</v>
          </cell>
          <cell r="G56">
            <v>281</v>
          </cell>
          <cell r="H56">
            <v>150</v>
          </cell>
          <cell r="I56">
            <v>86</v>
          </cell>
          <cell r="J56">
            <v>111</v>
          </cell>
          <cell r="K56">
            <v>478</v>
          </cell>
          <cell r="L56">
            <v>57</v>
          </cell>
          <cell r="M56">
            <v>42</v>
          </cell>
          <cell r="N56">
            <v>7</v>
          </cell>
          <cell r="O56">
            <v>26</v>
          </cell>
          <cell r="P56">
            <v>90</v>
          </cell>
          <cell r="Q56">
            <v>136</v>
          </cell>
          <cell r="R56">
            <v>97</v>
          </cell>
          <cell r="S56">
            <v>8</v>
          </cell>
          <cell r="T56">
            <v>20</v>
          </cell>
          <cell r="U56">
            <v>164</v>
          </cell>
        </row>
        <row r="57">
          <cell r="A57" t="str">
            <v>Day By Day Family Services</v>
          </cell>
          <cell r="B57">
            <v>17</v>
          </cell>
          <cell r="C57">
            <v>17</v>
          </cell>
          <cell r="D57">
            <v>1</v>
          </cell>
          <cell r="E57">
            <v>0</v>
          </cell>
          <cell r="F57">
            <v>18</v>
          </cell>
          <cell r="G57">
            <v>15</v>
          </cell>
          <cell r="H57">
            <v>15</v>
          </cell>
          <cell r="I57">
            <v>1</v>
          </cell>
          <cell r="J57">
            <v>0</v>
          </cell>
          <cell r="K57">
            <v>16</v>
          </cell>
          <cell r="L57">
            <v>0</v>
          </cell>
          <cell r="M57">
            <v>0</v>
          </cell>
          <cell r="N57">
            <v>0</v>
          </cell>
          <cell r="O57">
            <v>0</v>
          </cell>
          <cell r="P57">
            <v>0</v>
          </cell>
          <cell r="Q57">
            <v>2</v>
          </cell>
          <cell r="R57">
            <v>2</v>
          </cell>
          <cell r="S57">
            <v>0</v>
          </cell>
          <cell r="T57">
            <v>0</v>
          </cell>
          <cell r="U57">
            <v>2</v>
          </cell>
        </row>
        <row r="58">
          <cell r="A58" t="str">
            <v>Daymark Recovery Services</v>
          </cell>
          <cell r="B58">
            <v>1351</v>
          </cell>
          <cell r="C58">
            <v>851</v>
          </cell>
          <cell r="D58">
            <v>478</v>
          </cell>
          <cell r="E58">
            <v>655</v>
          </cell>
          <cell r="F58">
            <v>2484</v>
          </cell>
          <cell r="G58">
            <v>753</v>
          </cell>
          <cell r="H58">
            <v>401</v>
          </cell>
          <cell r="I58">
            <v>373</v>
          </cell>
          <cell r="J58">
            <v>485</v>
          </cell>
          <cell r="K58">
            <v>1611</v>
          </cell>
          <cell r="L58">
            <v>402</v>
          </cell>
          <cell r="M58">
            <v>318</v>
          </cell>
          <cell r="N58">
            <v>45</v>
          </cell>
          <cell r="O58">
            <v>132</v>
          </cell>
          <cell r="P58">
            <v>579</v>
          </cell>
          <cell r="Q58">
            <v>196</v>
          </cell>
          <cell r="R58">
            <v>132</v>
          </cell>
          <cell r="S58">
            <v>60</v>
          </cell>
          <cell r="T58">
            <v>38</v>
          </cell>
          <cell r="U58">
            <v>294</v>
          </cell>
        </row>
        <row r="59">
          <cell r="A59" t="str">
            <v>Direct Care Community Based Services</v>
          </cell>
          <cell r="B59">
            <v>15</v>
          </cell>
          <cell r="C59">
            <v>10</v>
          </cell>
          <cell r="D59">
            <v>4</v>
          </cell>
          <cell r="E59">
            <v>1</v>
          </cell>
          <cell r="F59">
            <v>20</v>
          </cell>
          <cell r="G59">
            <v>13</v>
          </cell>
          <cell r="H59">
            <v>9</v>
          </cell>
          <cell r="I59">
            <v>4</v>
          </cell>
          <cell r="J59">
            <v>1</v>
          </cell>
          <cell r="K59">
            <v>18</v>
          </cell>
          <cell r="L59">
            <v>0</v>
          </cell>
          <cell r="M59">
            <v>0</v>
          </cell>
          <cell r="N59">
            <v>0</v>
          </cell>
          <cell r="O59">
            <v>0</v>
          </cell>
          <cell r="P59">
            <v>0</v>
          </cell>
          <cell r="Q59">
            <v>2</v>
          </cell>
          <cell r="R59">
            <v>1</v>
          </cell>
          <cell r="S59">
            <v>0</v>
          </cell>
          <cell r="T59">
            <v>0</v>
          </cell>
          <cell r="U59">
            <v>2</v>
          </cell>
        </row>
        <row r="60">
          <cell r="A60" t="str">
            <v>Diverse Family Services</v>
          </cell>
          <cell r="B60">
            <v>29</v>
          </cell>
          <cell r="C60">
            <v>25</v>
          </cell>
          <cell r="D60">
            <v>12</v>
          </cell>
          <cell r="E60">
            <v>6</v>
          </cell>
          <cell r="F60">
            <v>47</v>
          </cell>
          <cell r="G60">
            <v>27</v>
          </cell>
          <cell r="H60">
            <v>23</v>
          </cell>
          <cell r="I60">
            <v>10</v>
          </cell>
          <cell r="J60">
            <v>5</v>
          </cell>
          <cell r="K60">
            <v>42</v>
          </cell>
          <cell r="L60">
            <v>0</v>
          </cell>
          <cell r="M60">
            <v>0</v>
          </cell>
          <cell r="N60">
            <v>0</v>
          </cell>
          <cell r="O60">
            <v>0</v>
          </cell>
          <cell r="P60">
            <v>0</v>
          </cell>
          <cell r="Q60">
            <v>2</v>
          </cell>
          <cell r="R60">
            <v>2</v>
          </cell>
          <cell r="S60">
            <v>2</v>
          </cell>
          <cell r="T60">
            <v>1</v>
          </cell>
          <cell r="U60">
            <v>5</v>
          </cell>
        </row>
        <row r="61">
          <cell r="A61" t="str">
            <v>Dixon Social Interactive Services</v>
          </cell>
          <cell r="B61">
            <v>54</v>
          </cell>
          <cell r="C61">
            <v>50</v>
          </cell>
          <cell r="D61">
            <v>14</v>
          </cell>
          <cell r="E61">
            <v>7</v>
          </cell>
          <cell r="F61">
            <v>75</v>
          </cell>
          <cell r="G61">
            <v>49</v>
          </cell>
          <cell r="H61">
            <v>45</v>
          </cell>
          <cell r="I61">
            <v>14</v>
          </cell>
          <cell r="J61">
            <v>7</v>
          </cell>
          <cell r="K61">
            <v>70</v>
          </cell>
          <cell r="L61">
            <v>0</v>
          </cell>
          <cell r="M61">
            <v>0</v>
          </cell>
          <cell r="N61">
            <v>0</v>
          </cell>
          <cell r="O61">
            <v>0</v>
          </cell>
          <cell r="P61">
            <v>0</v>
          </cell>
          <cell r="Q61">
            <v>5</v>
          </cell>
          <cell r="R61">
            <v>5</v>
          </cell>
          <cell r="S61">
            <v>0</v>
          </cell>
          <cell r="T61">
            <v>0</v>
          </cell>
          <cell r="U61">
            <v>5</v>
          </cell>
        </row>
        <row r="62">
          <cell r="A62" t="str">
            <v>Dream Provider Care Services</v>
          </cell>
          <cell r="B62">
            <v>28</v>
          </cell>
          <cell r="C62">
            <v>16</v>
          </cell>
          <cell r="D62">
            <v>8</v>
          </cell>
          <cell r="E62">
            <v>19</v>
          </cell>
          <cell r="F62">
            <v>55</v>
          </cell>
          <cell r="G62">
            <v>24</v>
          </cell>
          <cell r="H62">
            <v>15</v>
          </cell>
          <cell r="I62">
            <v>8</v>
          </cell>
          <cell r="J62">
            <v>17</v>
          </cell>
          <cell r="K62">
            <v>49</v>
          </cell>
          <cell r="L62">
            <v>2</v>
          </cell>
          <cell r="M62">
            <v>0</v>
          </cell>
          <cell r="N62">
            <v>0</v>
          </cell>
          <cell r="O62">
            <v>2</v>
          </cell>
          <cell r="P62">
            <v>4</v>
          </cell>
          <cell r="Q62">
            <v>2</v>
          </cell>
          <cell r="R62">
            <v>1</v>
          </cell>
          <cell r="S62">
            <v>0</v>
          </cell>
          <cell r="T62">
            <v>0</v>
          </cell>
          <cell r="U62">
            <v>2</v>
          </cell>
        </row>
        <row r="63">
          <cell r="A63" t="str">
            <v>Easter Seals UCP North Carolina</v>
          </cell>
          <cell r="B63">
            <v>360</v>
          </cell>
          <cell r="C63">
            <v>276</v>
          </cell>
          <cell r="D63">
            <v>167</v>
          </cell>
          <cell r="E63">
            <v>179</v>
          </cell>
          <cell r="F63">
            <v>706</v>
          </cell>
          <cell r="G63">
            <v>282</v>
          </cell>
          <cell r="H63">
            <v>214</v>
          </cell>
          <cell r="I63">
            <v>141</v>
          </cell>
          <cell r="J63">
            <v>144</v>
          </cell>
          <cell r="K63">
            <v>567</v>
          </cell>
          <cell r="L63">
            <v>9</v>
          </cell>
          <cell r="M63">
            <v>9</v>
          </cell>
          <cell r="N63">
            <v>2</v>
          </cell>
          <cell r="O63">
            <v>6</v>
          </cell>
          <cell r="P63">
            <v>17</v>
          </cell>
          <cell r="Q63">
            <v>69</v>
          </cell>
          <cell r="R63">
            <v>53</v>
          </cell>
          <cell r="S63">
            <v>24</v>
          </cell>
          <cell r="T63">
            <v>29</v>
          </cell>
          <cell r="U63">
            <v>122</v>
          </cell>
        </row>
        <row r="64">
          <cell r="A64" t="str">
            <v>Echelon Care</v>
          </cell>
          <cell r="B64">
            <v>3</v>
          </cell>
          <cell r="C64">
            <v>3</v>
          </cell>
          <cell r="D64">
            <v>0</v>
          </cell>
          <cell r="E64">
            <v>0</v>
          </cell>
          <cell r="F64">
            <v>3</v>
          </cell>
          <cell r="G64">
            <v>3</v>
          </cell>
          <cell r="H64">
            <v>3</v>
          </cell>
          <cell r="I64">
            <v>0</v>
          </cell>
          <cell r="J64">
            <v>0</v>
          </cell>
          <cell r="K64">
            <v>3</v>
          </cell>
          <cell r="L64">
            <v>0</v>
          </cell>
          <cell r="M64">
            <v>0</v>
          </cell>
          <cell r="N64">
            <v>0</v>
          </cell>
          <cell r="O64">
            <v>0</v>
          </cell>
          <cell r="P64">
            <v>0</v>
          </cell>
          <cell r="Q64">
            <v>0</v>
          </cell>
          <cell r="R64">
            <v>0</v>
          </cell>
          <cell r="S64">
            <v>0</v>
          </cell>
          <cell r="T64">
            <v>0</v>
          </cell>
          <cell r="U64">
            <v>0</v>
          </cell>
        </row>
        <row r="65">
          <cell r="A65" t="str">
            <v>Eliada Homes</v>
          </cell>
          <cell r="B65">
            <v>2</v>
          </cell>
          <cell r="C65">
            <v>2</v>
          </cell>
          <cell r="D65">
            <v>0</v>
          </cell>
          <cell r="E65">
            <v>0</v>
          </cell>
          <cell r="F65">
            <v>2</v>
          </cell>
          <cell r="G65">
            <v>2</v>
          </cell>
          <cell r="H65">
            <v>2</v>
          </cell>
          <cell r="I65">
            <v>0</v>
          </cell>
          <cell r="J65">
            <v>0</v>
          </cell>
          <cell r="K65">
            <v>2</v>
          </cell>
          <cell r="L65">
            <v>0</v>
          </cell>
          <cell r="M65">
            <v>0</v>
          </cell>
          <cell r="N65">
            <v>0</v>
          </cell>
          <cell r="O65">
            <v>0</v>
          </cell>
          <cell r="P65">
            <v>0</v>
          </cell>
          <cell r="Q65">
            <v>0</v>
          </cell>
          <cell r="R65">
            <v>0</v>
          </cell>
          <cell r="S65">
            <v>0</v>
          </cell>
          <cell r="T65">
            <v>0</v>
          </cell>
          <cell r="U65">
            <v>0</v>
          </cell>
        </row>
        <row r="66">
          <cell r="A66" t="str">
            <v>Elite Care</v>
          </cell>
          <cell r="B66">
            <v>4</v>
          </cell>
          <cell r="C66">
            <v>4</v>
          </cell>
          <cell r="D66">
            <v>0</v>
          </cell>
          <cell r="E66">
            <v>0</v>
          </cell>
          <cell r="F66">
            <v>4</v>
          </cell>
          <cell r="G66">
            <v>4</v>
          </cell>
          <cell r="H66">
            <v>4</v>
          </cell>
          <cell r="I66">
            <v>0</v>
          </cell>
          <cell r="J66">
            <v>0</v>
          </cell>
          <cell r="K66">
            <v>4</v>
          </cell>
          <cell r="L66">
            <v>0</v>
          </cell>
          <cell r="M66">
            <v>0</v>
          </cell>
          <cell r="N66">
            <v>0</v>
          </cell>
          <cell r="O66">
            <v>0</v>
          </cell>
          <cell r="P66">
            <v>0</v>
          </cell>
          <cell r="Q66">
            <v>0</v>
          </cell>
          <cell r="R66">
            <v>0</v>
          </cell>
          <cell r="S66">
            <v>0</v>
          </cell>
          <cell r="T66">
            <v>0</v>
          </cell>
          <cell r="U66">
            <v>0</v>
          </cell>
        </row>
        <row r="67">
          <cell r="A67" t="str">
            <v>Elite Community Health</v>
          </cell>
          <cell r="B67">
            <v>13</v>
          </cell>
          <cell r="C67">
            <v>13</v>
          </cell>
          <cell r="D67">
            <v>2</v>
          </cell>
          <cell r="E67">
            <v>1</v>
          </cell>
          <cell r="F67">
            <v>16</v>
          </cell>
          <cell r="G67">
            <v>8</v>
          </cell>
          <cell r="H67">
            <v>8</v>
          </cell>
          <cell r="I67">
            <v>2</v>
          </cell>
          <cell r="J67">
            <v>1</v>
          </cell>
          <cell r="K67">
            <v>11</v>
          </cell>
          <cell r="L67">
            <v>2</v>
          </cell>
          <cell r="M67">
            <v>2</v>
          </cell>
          <cell r="N67">
            <v>0</v>
          </cell>
          <cell r="O67">
            <v>0</v>
          </cell>
          <cell r="P67">
            <v>2</v>
          </cell>
          <cell r="Q67">
            <v>3</v>
          </cell>
          <cell r="R67">
            <v>3</v>
          </cell>
          <cell r="S67">
            <v>0</v>
          </cell>
          <cell r="T67">
            <v>0</v>
          </cell>
          <cell r="U67">
            <v>3</v>
          </cell>
        </row>
        <row r="68">
          <cell r="A68" t="str">
            <v>EnterPRO STC Services</v>
          </cell>
          <cell r="B68">
            <v>3</v>
          </cell>
          <cell r="C68">
            <v>3</v>
          </cell>
          <cell r="D68">
            <v>10</v>
          </cell>
          <cell r="E68">
            <v>3</v>
          </cell>
          <cell r="F68">
            <v>16</v>
          </cell>
          <cell r="G68">
            <v>3</v>
          </cell>
          <cell r="H68">
            <v>3</v>
          </cell>
          <cell r="I68">
            <v>10</v>
          </cell>
          <cell r="J68">
            <v>3</v>
          </cell>
          <cell r="K68">
            <v>16</v>
          </cell>
          <cell r="L68">
            <v>0</v>
          </cell>
          <cell r="M68">
            <v>0</v>
          </cell>
          <cell r="N68">
            <v>0</v>
          </cell>
          <cell r="O68">
            <v>0</v>
          </cell>
          <cell r="P68">
            <v>0</v>
          </cell>
          <cell r="Q68">
            <v>0</v>
          </cell>
          <cell r="R68">
            <v>0</v>
          </cell>
          <cell r="S68">
            <v>0</v>
          </cell>
          <cell r="T68">
            <v>0</v>
          </cell>
          <cell r="U68">
            <v>0</v>
          </cell>
        </row>
        <row r="69">
          <cell r="A69" t="str">
            <v>Essence of Care</v>
          </cell>
          <cell r="B69">
            <v>67</v>
          </cell>
          <cell r="C69">
            <v>64</v>
          </cell>
          <cell r="D69">
            <v>27</v>
          </cell>
          <cell r="E69">
            <v>20</v>
          </cell>
          <cell r="F69">
            <v>114</v>
          </cell>
          <cell r="G69">
            <v>63</v>
          </cell>
          <cell r="H69">
            <v>61</v>
          </cell>
          <cell r="I69">
            <v>26</v>
          </cell>
          <cell r="J69">
            <v>18</v>
          </cell>
          <cell r="K69">
            <v>107</v>
          </cell>
          <cell r="L69">
            <v>0</v>
          </cell>
          <cell r="M69">
            <v>0</v>
          </cell>
          <cell r="N69">
            <v>0</v>
          </cell>
          <cell r="O69">
            <v>2</v>
          </cell>
          <cell r="P69">
            <v>2</v>
          </cell>
          <cell r="Q69">
            <v>4</v>
          </cell>
          <cell r="R69">
            <v>3</v>
          </cell>
          <cell r="S69">
            <v>1</v>
          </cell>
          <cell r="T69">
            <v>0</v>
          </cell>
          <cell r="U69">
            <v>5</v>
          </cell>
        </row>
        <row r="70">
          <cell r="A70" t="str">
            <v xml:space="preserve">Evergreen Behavioral Management </v>
          </cell>
          <cell r="B70">
            <v>223</v>
          </cell>
          <cell r="C70">
            <v>132</v>
          </cell>
          <cell r="D70">
            <v>136</v>
          </cell>
          <cell r="E70">
            <v>127</v>
          </cell>
          <cell r="F70">
            <v>486</v>
          </cell>
          <cell r="G70">
            <v>199</v>
          </cell>
          <cell r="H70">
            <v>115</v>
          </cell>
          <cell r="I70">
            <v>128</v>
          </cell>
          <cell r="J70">
            <v>125</v>
          </cell>
          <cell r="K70">
            <v>452</v>
          </cell>
          <cell r="L70">
            <v>2</v>
          </cell>
          <cell r="M70">
            <v>2</v>
          </cell>
          <cell r="N70">
            <v>1</v>
          </cell>
          <cell r="O70">
            <v>1</v>
          </cell>
          <cell r="P70">
            <v>4</v>
          </cell>
          <cell r="Q70">
            <v>22</v>
          </cell>
          <cell r="R70">
            <v>15</v>
          </cell>
          <cell r="S70">
            <v>7</v>
          </cell>
          <cell r="T70">
            <v>1</v>
          </cell>
          <cell r="U70">
            <v>30</v>
          </cell>
        </row>
        <row r="71">
          <cell r="A71" t="str">
            <v>Extended Reach Day Treatment for Children and Adolescents</v>
          </cell>
          <cell r="B71">
            <v>27</v>
          </cell>
          <cell r="C71">
            <v>26</v>
          </cell>
          <cell r="D71">
            <v>3</v>
          </cell>
          <cell r="E71">
            <v>6</v>
          </cell>
          <cell r="F71">
            <v>36</v>
          </cell>
          <cell r="G71">
            <v>27</v>
          </cell>
          <cell r="H71">
            <v>26</v>
          </cell>
          <cell r="I71">
            <v>3</v>
          </cell>
          <cell r="J71">
            <v>6</v>
          </cell>
          <cell r="K71">
            <v>36</v>
          </cell>
          <cell r="L71">
            <v>0</v>
          </cell>
          <cell r="M71">
            <v>0</v>
          </cell>
          <cell r="N71">
            <v>0</v>
          </cell>
          <cell r="O71">
            <v>0</v>
          </cell>
          <cell r="P71">
            <v>0</v>
          </cell>
          <cell r="Q71">
            <v>0</v>
          </cell>
          <cell r="R71">
            <v>0</v>
          </cell>
          <cell r="S71">
            <v>0</v>
          </cell>
          <cell r="T71">
            <v>0</v>
          </cell>
          <cell r="U71">
            <v>0</v>
          </cell>
        </row>
        <row r="72">
          <cell r="A72" t="str">
            <v>Faith In Families</v>
          </cell>
          <cell r="B72">
            <v>41</v>
          </cell>
          <cell r="C72">
            <v>36</v>
          </cell>
          <cell r="D72">
            <v>22</v>
          </cell>
          <cell r="E72">
            <v>21</v>
          </cell>
          <cell r="F72">
            <v>84</v>
          </cell>
          <cell r="G72">
            <v>39</v>
          </cell>
          <cell r="H72">
            <v>35</v>
          </cell>
          <cell r="I72">
            <v>21</v>
          </cell>
          <cell r="J72">
            <v>19</v>
          </cell>
          <cell r="K72">
            <v>79</v>
          </cell>
          <cell r="L72">
            <v>0</v>
          </cell>
          <cell r="M72">
            <v>0</v>
          </cell>
          <cell r="N72">
            <v>0</v>
          </cell>
          <cell r="O72">
            <v>0</v>
          </cell>
          <cell r="P72">
            <v>0</v>
          </cell>
          <cell r="Q72">
            <v>2</v>
          </cell>
          <cell r="R72">
            <v>1</v>
          </cell>
          <cell r="S72">
            <v>1</v>
          </cell>
          <cell r="T72">
            <v>2</v>
          </cell>
          <cell r="U72">
            <v>5</v>
          </cell>
        </row>
        <row r="73">
          <cell r="A73" t="str">
            <v>Faith Works Community Services</v>
          </cell>
          <cell r="B73">
            <v>66</v>
          </cell>
          <cell r="C73">
            <v>60</v>
          </cell>
          <cell r="D73">
            <v>0</v>
          </cell>
          <cell r="E73">
            <v>0</v>
          </cell>
          <cell r="F73">
            <v>66</v>
          </cell>
          <cell r="G73">
            <v>53</v>
          </cell>
          <cell r="H73">
            <v>48</v>
          </cell>
          <cell r="I73">
            <v>0</v>
          </cell>
          <cell r="J73">
            <v>0</v>
          </cell>
          <cell r="K73">
            <v>53</v>
          </cell>
          <cell r="L73">
            <v>5</v>
          </cell>
          <cell r="M73">
            <v>5</v>
          </cell>
          <cell r="N73">
            <v>0</v>
          </cell>
          <cell r="O73">
            <v>0</v>
          </cell>
          <cell r="P73">
            <v>5</v>
          </cell>
          <cell r="Q73">
            <v>8</v>
          </cell>
          <cell r="R73">
            <v>7</v>
          </cell>
          <cell r="S73">
            <v>0</v>
          </cell>
          <cell r="T73">
            <v>0</v>
          </cell>
          <cell r="U73">
            <v>8</v>
          </cell>
        </row>
        <row r="74">
          <cell r="A74" t="str">
            <v>Families Together</v>
          </cell>
          <cell r="B74">
            <v>200</v>
          </cell>
          <cell r="C74">
            <v>133</v>
          </cell>
          <cell r="D74">
            <v>58</v>
          </cell>
          <cell r="E74">
            <v>66</v>
          </cell>
          <cell r="F74">
            <v>324</v>
          </cell>
          <cell r="G74">
            <v>167</v>
          </cell>
          <cell r="H74">
            <v>108</v>
          </cell>
          <cell r="I74">
            <v>52</v>
          </cell>
          <cell r="J74">
            <v>63</v>
          </cell>
          <cell r="K74">
            <v>282</v>
          </cell>
          <cell r="L74">
            <v>1</v>
          </cell>
          <cell r="M74">
            <v>0</v>
          </cell>
          <cell r="N74">
            <v>0</v>
          </cell>
          <cell r="O74">
            <v>2</v>
          </cell>
          <cell r="P74">
            <v>3</v>
          </cell>
          <cell r="Q74">
            <v>32</v>
          </cell>
          <cell r="R74">
            <v>25</v>
          </cell>
          <cell r="S74">
            <v>6</v>
          </cell>
          <cell r="T74">
            <v>1</v>
          </cell>
          <cell r="U74">
            <v>39</v>
          </cell>
        </row>
        <row r="75">
          <cell r="A75" t="str">
            <v>Family ConneXions</v>
          </cell>
          <cell r="B75">
            <v>4</v>
          </cell>
          <cell r="C75">
            <v>3</v>
          </cell>
          <cell r="D75">
            <v>15</v>
          </cell>
          <cell r="E75">
            <v>9</v>
          </cell>
          <cell r="F75">
            <v>28</v>
          </cell>
          <cell r="G75">
            <v>1</v>
          </cell>
          <cell r="H75">
            <v>0</v>
          </cell>
          <cell r="I75">
            <v>15</v>
          </cell>
          <cell r="J75">
            <v>9</v>
          </cell>
          <cell r="K75">
            <v>25</v>
          </cell>
          <cell r="L75">
            <v>0</v>
          </cell>
          <cell r="M75">
            <v>0</v>
          </cell>
          <cell r="N75">
            <v>0</v>
          </cell>
          <cell r="O75">
            <v>0</v>
          </cell>
          <cell r="P75">
            <v>0</v>
          </cell>
          <cell r="Q75">
            <v>3</v>
          </cell>
          <cell r="R75">
            <v>3</v>
          </cell>
          <cell r="S75">
            <v>0</v>
          </cell>
          <cell r="T75">
            <v>0</v>
          </cell>
          <cell r="U75">
            <v>3</v>
          </cell>
        </row>
        <row r="76">
          <cell r="A76" t="str">
            <v>Family First Community Services</v>
          </cell>
          <cell r="B76">
            <v>7</v>
          </cell>
          <cell r="C76">
            <v>6</v>
          </cell>
          <cell r="D76">
            <v>0</v>
          </cell>
          <cell r="E76">
            <v>5</v>
          </cell>
          <cell r="F76">
            <v>12</v>
          </cell>
          <cell r="G76">
            <v>7</v>
          </cell>
          <cell r="H76">
            <v>6</v>
          </cell>
          <cell r="I76">
            <v>0</v>
          </cell>
          <cell r="J76">
            <v>5</v>
          </cell>
          <cell r="K76">
            <v>12</v>
          </cell>
          <cell r="L76">
            <v>0</v>
          </cell>
          <cell r="M76">
            <v>0</v>
          </cell>
          <cell r="N76">
            <v>0</v>
          </cell>
          <cell r="O76">
            <v>0</v>
          </cell>
          <cell r="P76">
            <v>0</v>
          </cell>
          <cell r="Q76">
            <v>0</v>
          </cell>
          <cell r="R76">
            <v>0</v>
          </cell>
          <cell r="S76">
            <v>0</v>
          </cell>
          <cell r="T76">
            <v>0</v>
          </cell>
          <cell r="U76">
            <v>0</v>
          </cell>
        </row>
        <row r="77">
          <cell r="A77" t="str">
            <v>Family First Support Center</v>
          </cell>
          <cell r="B77">
            <v>35</v>
          </cell>
          <cell r="C77">
            <v>20</v>
          </cell>
          <cell r="D77">
            <v>6</v>
          </cell>
          <cell r="E77">
            <v>7</v>
          </cell>
          <cell r="F77">
            <v>48</v>
          </cell>
          <cell r="G77">
            <v>30</v>
          </cell>
          <cell r="H77">
            <v>17</v>
          </cell>
          <cell r="I77">
            <v>5</v>
          </cell>
          <cell r="J77">
            <v>3</v>
          </cell>
          <cell r="K77">
            <v>38</v>
          </cell>
          <cell r="L77">
            <v>1</v>
          </cell>
          <cell r="M77">
            <v>1</v>
          </cell>
          <cell r="N77">
            <v>1</v>
          </cell>
          <cell r="O77">
            <v>2</v>
          </cell>
          <cell r="P77">
            <v>4</v>
          </cell>
          <cell r="Q77">
            <v>4</v>
          </cell>
          <cell r="R77">
            <v>2</v>
          </cell>
          <cell r="S77">
            <v>0</v>
          </cell>
          <cell r="T77">
            <v>2</v>
          </cell>
          <cell r="U77">
            <v>6</v>
          </cell>
        </row>
        <row r="78">
          <cell r="A78" t="str">
            <v>Family Intervention &amp; Prevention Services</v>
          </cell>
          <cell r="B78">
            <v>11</v>
          </cell>
          <cell r="C78">
            <v>8</v>
          </cell>
          <cell r="D78">
            <v>9</v>
          </cell>
          <cell r="E78">
            <v>10</v>
          </cell>
          <cell r="F78">
            <v>30</v>
          </cell>
          <cell r="G78">
            <v>10</v>
          </cell>
          <cell r="H78">
            <v>7</v>
          </cell>
          <cell r="I78">
            <v>8</v>
          </cell>
          <cell r="J78">
            <v>10</v>
          </cell>
          <cell r="K78">
            <v>28</v>
          </cell>
          <cell r="L78">
            <v>0</v>
          </cell>
          <cell r="M78">
            <v>0</v>
          </cell>
          <cell r="N78">
            <v>0</v>
          </cell>
          <cell r="O78">
            <v>0</v>
          </cell>
          <cell r="P78">
            <v>0</v>
          </cell>
          <cell r="Q78">
            <v>1</v>
          </cell>
          <cell r="R78">
            <v>1</v>
          </cell>
          <cell r="S78">
            <v>1</v>
          </cell>
          <cell r="T78">
            <v>0</v>
          </cell>
          <cell r="U78">
            <v>2</v>
          </cell>
        </row>
        <row r="79">
          <cell r="A79" t="str">
            <v>Family Legacy Mental Health Services</v>
          </cell>
          <cell r="B79">
            <v>94</v>
          </cell>
          <cell r="C79">
            <v>83</v>
          </cell>
          <cell r="D79">
            <v>22</v>
          </cell>
          <cell r="E79">
            <v>14</v>
          </cell>
          <cell r="F79">
            <v>130</v>
          </cell>
          <cell r="G79">
            <v>66</v>
          </cell>
          <cell r="H79">
            <v>59</v>
          </cell>
          <cell r="I79">
            <v>16</v>
          </cell>
          <cell r="J79">
            <v>8</v>
          </cell>
          <cell r="K79">
            <v>90</v>
          </cell>
          <cell r="L79">
            <v>4</v>
          </cell>
          <cell r="M79">
            <v>3</v>
          </cell>
          <cell r="N79">
            <v>0</v>
          </cell>
          <cell r="O79">
            <v>1</v>
          </cell>
          <cell r="P79">
            <v>5</v>
          </cell>
          <cell r="Q79">
            <v>24</v>
          </cell>
          <cell r="R79">
            <v>21</v>
          </cell>
          <cell r="S79">
            <v>6</v>
          </cell>
          <cell r="T79">
            <v>5</v>
          </cell>
          <cell r="U79">
            <v>35</v>
          </cell>
        </row>
        <row r="80">
          <cell r="A80" t="str">
            <v>Family Preservation Services of North Carolina</v>
          </cell>
          <cell r="B80">
            <v>242</v>
          </cell>
          <cell r="C80">
            <v>187</v>
          </cell>
          <cell r="D80">
            <v>126</v>
          </cell>
          <cell r="E80">
            <v>60</v>
          </cell>
          <cell r="F80">
            <v>428</v>
          </cell>
          <cell r="G80">
            <v>224</v>
          </cell>
          <cell r="H80">
            <v>174</v>
          </cell>
          <cell r="I80">
            <v>118</v>
          </cell>
          <cell r="J80">
            <v>58</v>
          </cell>
          <cell r="K80">
            <v>400</v>
          </cell>
          <cell r="L80">
            <v>6</v>
          </cell>
          <cell r="M80">
            <v>5</v>
          </cell>
          <cell r="N80">
            <v>4</v>
          </cell>
          <cell r="O80">
            <v>0</v>
          </cell>
          <cell r="P80">
            <v>10</v>
          </cell>
          <cell r="Q80">
            <v>12</v>
          </cell>
          <cell r="R80">
            <v>8</v>
          </cell>
          <cell r="S80">
            <v>4</v>
          </cell>
          <cell r="T80">
            <v>2</v>
          </cell>
          <cell r="U80">
            <v>18</v>
          </cell>
        </row>
        <row r="81">
          <cell r="A81" t="str">
            <v xml:space="preserve">Fellowship Health Resources </v>
          </cell>
          <cell r="B81">
            <v>23</v>
          </cell>
          <cell r="C81">
            <v>18</v>
          </cell>
          <cell r="D81">
            <v>0</v>
          </cell>
          <cell r="E81">
            <v>6</v>
          </cell>
          <cell r="F81">
            <v>29</v>
          </cell>
          <cell r="G81">
            <v>10</v>
          </cell>
          <cell r="H81">
            <v>7</v>
          </cell>
          <cell r="I81">
            <v>0</v>
          </cell>
          <cell r="J81">
            <v>3</v>
          </cell>
          <cell r="K81">
            <v>13</v>
          </cell>
          <cell r="L81">
            <v>7</v>
          </cell>
          <cell r="M81">
            <v>7</v>
          </cell>
          <cell r="N81">
            <v>0</v>
          </cell>
          <cell r="O81">
            <v>1</v>
          </cell>
          <cell r="P81">
            <v>8</v>
          </cell>
          <cell r="Q81">
            <v>6</v>
          </cell>
          <cell r="R81">
            <v>4</v>
          </cell>
          <cell r="S81">
            <v>0</v>
          </cell>
          <cell r="T81">
            <v>2</v>
          </cell>
          <cell r="U81">
            <v>8</v>
          </cell>
        </row>
        <row r="82">
          <cell r="A82" t="str">
            <v>Fidelity Community Support Group</v>
          </cell>
          <cell r="B82">
            <v>10</v>
          </cell>
          <cell r="C82">
            <v>9</v>
          </cell>
          <cell r="D82">
            <v>4</v>
          </cell>
          <cell r="E82">
            <v>6</v>
          </cell>
          <cell r="F82">
            <v>20</v>
          </cell>
          <cell r="G82">
            <v>10</v>
          </cell>
          <cell r="H82">
            <v>9</v>
          </cell>
          <cell r="I82">
            <v>2</v>
          </cell>
          <cell r="J82">
            <v>6</v>
          </cell>
          <cell r="K82">
            <v>18</v>
          </cell>
          <cell r="L82">
            <v>0</v>
          </cell>
          <cell r="M82">
            <v>0</v>
          </cell>
          <cell r="N82">
            <v>0</v>
          </cell>
          <cell r="O82">
            <v>0</v>
          </cell>
          <cell r="P82">
            <v>0</v>
          </cell>
          <cell r="Q82">
            <v>0</v>
          </cell>
          <cell r="R82">
            <v>0</v>
          </cell>
          <cell r="S82">
            <v>2</v>
          </cell>
          <cell r="T82">
            <v>0</v>
          </cell>
          <cell r="U82">
            <v>2</v>
          </cell>
        </row>
        <row r="83">
          <cell r="A83" t="str">
            <v>FOCUS Behavioral Health Services</v>
          </cell>
          <cell r="B83">
            <v>12</v>
          </cell>
          <cell r="C83">
            <v>12</v>
          </cell>
          <cell r="D83">
            <v>2</v>
          </cell>
          <cell r="E83">
            <v>2</v>
          </cell>
          <cell r="F83">
            <v>16</v>
          </cell>
          <cell r="G83">
            <v>12</v>
          </cell>
          <cell r="H83">
            <v>12</v>
          </cell>
          <cell r="I83">
            <v>2</v>
          </cell>
          <cell r="J83">
            <v>2</v>
          </cell>
          <cell r="K83">
            <v>16</v>
          </cell>
          <cell r="L83">
            <v>0</v>
          </cell>
          <cell r="M83">
            <v>0</v>
          </cell>
          <cell r="N83">
            <v>0</v>
          </cell>
          <cell r="O83">
            <v>0</v>
          </cell>
          <cell r="P83">
            <v>0</v>
          </cell>
          <cell r="Q83">
            <v>0</v>
          </cell>
          <cell r="R83">
            <v>0</v>
          </cell>
          <cell r="S83">
            <v>0</v>
          </cell>
          <cell r="T83">
            <v>0</v>
          </cell>
          <cell r="U83">
            <v>0</v>
          </cell>
        </row>
        <row r="84">
          <cell r="A84" t="str">
            <v>Freedom House Recovery Center</v>
          </cell>
          <cell r="B84">
            <v>349</v>
          </cell>
          <cell r="C84">
            <v>270</v>
          </cell>
          <cell r="D84">
            <v>58</v>
          </cell>
          <cell r="E84">
            <v>137</v>
          </cell>
          <cell r="F84">
            <v>544</v>
          </cell>
          <cell r="G84">
            <v>110</v>
          </cell>
          <cell r="H84">
            <v>75</v>
          </cell>
          <cell r="I84">
            <v>41</v>
          </cell>
          <cell r="J84">
            <v>107</v>
          </cell>
          <cell r="K84">
            <v>258</v>
          </cell>
          <cell r="L84">
            <v>149</v>
          </cell>
          <cell r="M84">
            <v>119</v>
          </cell>
          <cell r="N84">
            <v>11</v>
          </cell>
          <cell r="O84">
            <v>21</v>
          </cell>
          <cell r="P84">
            <v>181</v>
          </cell>
          <cell r="Q84">
            <v>90</v>
          </cell>
          <cell r="R84">
            <v>76</v>
          </cell>
          <cell r="S84">
            <v>6</v>
          </cell>
          <cell r="T84">
            <v>9</v>
          </cell>
          <cell r="U84">
            <v>105</v>
          </cell>
        </row>
        <row r="85">
          <cell r="A85" t="str">
            <v>G &amp; D Residential Services</v>
          </cell>
          <cell r="B85">
            <v>17</v>
          </cell>
          <cell r="C85">
            <v>14</v>
          </cell>
          <cell r="D85">
            <v>8</v>
          </cell>
          <cell r="E85">
            <v>24</v>
          </cell>
          <cell r="F85">
            <v>49</v>
          </cell>
          <cell r="G85">
            <v>15</v>
          </cell>
          <cell r="H85">
            <v>12</v>
          </cell>
          <cell r="I85">
            <v>8</v>
          </cell>
          <cell r="J85">
            <v>24</v>
          </cell>
          <cell r="K85">
            <v>47</v>
          </cell>
          <cell r="L85">
            <v>0</v>
          </cell>
          <cell r="M85">
            <v>0</v>
          </cell>
          <cell r="N85">
            <v>0</v>
          </cell>
          <cell r="O85">
            <v>0</v>
          </cell>
          <cell r="P85">
            <v>0</v>
          </cell>
          <cell r="Q85">
            <v>2</v>
          </cell>
          <cell r="R85">
            <v>2</v>
          </cell>
          <cell r="S85">
            <v>0</v>
          </cell>
          <cell r="T85">
            <v>0</v>
          </cell>
          <cell r="U85">
            <v>2</v>
          </cell>
        </row>
        <row r="86">
          <cell r="A86" t="str">
            <v>Gaston Adolescent Center</v>
          </cell>
          <cell r="B86">
            <v>7</v>
          </cell>
          <cell r="C86">
            <v>7</v>
          </cell>
          <cell r="D86">
            <v>2</v>
          </cell>
          <cell r="E86">
            <v>0</v>
          </cell>
          <cell r="F86">
            <v>9</v>
          </cell>
          <cell r="G86">
            <v>7</v>
          </cell>
          <cell r="H86">
            <v>7</v>
          </cell>
          <cell r="I86">
            <v>2</v>
          </cell>
          <cell r="J86">
            <v>0</v>
          </cell>
          <cell r="K86">
            <v>9</v>
          </cell>
          <cell r="L86">
            <v>0</v>
          </cell>
          <cell r="M86">
            <v>0</v>
          </cell>
          <cell r="N86">
            <v>0</v>
          </cell>
          <cell r="O86">
            <v>0</v>
          </cell>
          <cell r="P86">
            <v>0</v>
          </cell>
          <cell r="Q86">
            <v>0</v>
          </cell>
          <cell r="R86">
            <v>0</v>
          </cell>
          <cell r="S86">
            <v>0</v>
          </cell>
          <cell r="T86">
            <v>0</v>
          </cell>
          <cell r="U86">
            <v>0</v>
          </cell>
        </row>
        <row r="87">
          <cell r="A87" t="str">
            <v>Genesis House</v>
          </cell>
          <cell r="B87">
            <v>13</v>
          </cell>
          <cell r="C87">
            <v>10</v>
          </cell>
          <cell r="D87">
            <v>1</v>
          </cell>
          <cell r="E87">
            <v>0</v>
          </cell>
          <cell r="F87">
            <v>14</v>
          </cell>
          <cell r="G87">
            <v>13</v>
          </cell>
          <cell r="H87">
            <v>10</v>
          </cell>
          <cell r="I87">
            <v>1</v>
          </cell>
          <cell r="J87">
            <v>0</v>
          </cell>
          <cell r="K87">
            <v>14</v>
          </cell>
          <cell r="L87">
            <v>0</v>
          </cell>
          <cell r="M87">
            <v>0</v>
          </cell>
          <cell r="N87">
            <v>0</v>
          </cell>
          <cell r="O87">
            <v>0</v>
          </cell>
          <cell r="P87">
            <v>0</v>
          </cell>
          <cell r="Q87">
            <v>0</v>
          </cell>
          <cell r="R87">
            <v>0</v>
          </cell>
          <cell r="S87">
            <v>0</v>
          </cell>
          <cell r="T87">
            <v>0</v>
          </cell>
          <cell r="U87">
            <v>0</v>
          </cell>
        </row>
        <row r="88">
          <cell r="A88" t="str">
            <v>Genesis Project 1</v>
          </cell>
          <cell r="B88">
            <v>19</v>
          </cell>
          <cell r="C88">
            <v>12</v>
          </cell>
          <cell r="D88">
            <v>1</v>
          </cell>
          <cell r="E88">
            <v>3</v>
          </cell>
          <cell r="F88">
            <v>23</v>
          </cell>
          <cell r="G88">
            <v>19</v>
          </cell>
          <cell r="H88">
            <v>12</v>
          </cell>
          <cell r="I88">
            <v>1</v>
          </cell>
          <cell r="J88">
            <v>3</v>
          </cell>
          <cell r="K88">
            <v>23</v>
          </cell>
          <cell r="L88">
            <v>0</v>
          </cell>
          <cell r="M88">
            <v>0</v>
          </cell>
          <cell r="N88">
            <v>0</v>
          </cell>
          <cell r="O88">
            <v>0</v>
          </cell>
          <cell r="P88">
            <v>0</v>
          </cell>
          <cell r="Q88">
            <v>0</v>
          </cell>
          <cell r="R88">
            <v>0</v>
          </cell>
          <cell r="S88">
            <v>0</v>
          </cell>
          <cell r="T88">
            <v>0</v>
          </cell>
          <cell r="U88">
            <v>0</v>
          </cell>
        </row>
        <row r="89">
          <cell r="A89" t="str">
            <v>Greater Metrolina Mental Health Services</v>
          </cell>
          <cell r="B89">
            <v>38</v>
          </cell>
          <cell r="C89">
            <v>24</v>
          </cell>
          <cell r="D89">
            <v>22</v>
          </cell>
          <cell r="E89">
            <v>19</v>
          </cell>
          <cell r="F89">
            <v>79</v>
          </cell>
          <cell r="G89">
            <v>33</v>
          </cell>
          <cell r="H89">
            <v>21</v>
          </cell>
          <cell r="I89">
            <v>20</v>
          </cell>
          <cell r="J89">
            <v>19</v>
          </cell>
          <cell r="K89">
            <v>72</v>
          </cell>
          <cell r="L89">
            <v>0</v>
          </cell>
          <cell r="M89">
            <v>0</v>
          </cell>
          <cell r="N89">
            <v>0</v>
          </cell>
          <cell r="O89">
            <v>0</v>
          </cell>
          <cell r="P89">
            <v>0</v>
          </cell>
          <cell r="Q89">
            <v>5</v>
          </cell>
          <cell r="R89">
            <v>3</v>
          </cell>
          <cell r="S89">
            <v>2</v>
          </cell>
          <cell r="T89">
            <v>0</v>
          </cell>
          <cell r="U89">
            <v>7</v>
          </cell>
        </row>
        <row r="90">
          <cell r="A90" t="str">
            <v>Green Light Counseling</v>
          </cell>
          <cell r="B90">
            <v>30</v>
          </cell>
          <cell r="C90">
            <v>19</v>
          </cell>
          <cell r="D90">
            <v>4</v>
          </cell>
          <cell r="E90">
            <v>5</v>
          </cell>
          <cell r="F90">
            <v>39</v>
          </cell>
          <cell r="G90">
            <v>30</v>
          </cell>
          <cell r="H90">
            <v>19</v>
          </cell>
          <cell r="I90">
            <v>3</v>
          </cell>
          <cell r="J90">
            <v>5</v>
          </cell>
          <cell r="K90">
            <v>38</v>
          </cell>
          <cell r="L90">
            <v>0</v>
          </cell>
          <cell r="M90">
            <v>0</v>
          </cell>
          <cell r="N90">
            <v>1</v>
          </cell>
          <cell r="O90">
            <v>0</v>
          </cell>
          <cell r="P90">
            <v>1</v>
          </cell>
          <cell r="Q90">
            <v>0</v>
          </cell>
          <cell r="R90">
            <v>0</v>
          </cell>
          <cell r="S90">
            <v>0</v>
          </cell>
          <cell r="T90">
            <v>0</v>
          </cell>
          <cell r="U90">
            <v>0</v>
          </cell>
        </row>
        <row r="91">
          <cell r="A91" t="str">
            <v>Guess Community Services</v>
          </cell>
          <cell r="B91">
            <v>38</v>
          </cell>
          <cell r="C91">
            <v>36</v>
          </cell>
          <cell r="D91">
            <v>6</v>
          </cell>
          <cell r="E91">
            <v>1</v>
          </cell>
          <cell r="F91">
            <v>45</v>
          </cell>
          <cell r="G91">
            <v>38</v>
          </cell>
          <cell r="H91">
            <v>36</v>
          </cell>
          <cell r="I91">
            <v>6</v>
          </cell>
          <cell r="J91">
            <v>1</v>
          </cell>
          <cell r="K91">
            <v>45</v>
          </cell>
          <cell r="L91">
            <v>0</v>
          </cell>
          <cell r="M91">
            <v>0</v>
          </cell>
          <cell r="N91">
            <v>0</v>
          </cell>
          <cell r="O91">
            <v>0</v>
          </cell>
          <cell r="P91">
            <v>0</v>
          </cell>
          <cell r="Q91">
            <v>0</v>
          </cell>
          <cell r="R91">
            <v>0</v>
          </cell>
          <cell r="S91">
            <v>0</v>
          </cell>
          <cell r="T91">
            <v>0</v>
          </cell>
          <cell r="U91">
            <v>0</v>
          </cell>
        </row>
        <row r="92">
          <cell r="A92" t="str">
            <v>Heading in the Right Direction</v>
          </cell>
          <cell r="B92">
            <v>15</v>
          </cell>
          <cell r="C92">
            <v>15</v>
          </cell>
          <cell r="D92">
            <v>1</v>
          </cell>
          <cell r="E92">
            <v>0</v>
          </cell>
          <cell r="F92">
            <v>16</v>
          </cell>
          <cell r="G92">
            <v>15</v>
          </cell>
          <cell r="H92">
            <v>15</v>
          </cell>
          <cell r="I92">
            <v>1</v>
          </cell>
          <cell r="J92">
            <v>0</v>
          </cell>
          <cell r="K92">
            <v>16</v>
          </cell>
          <cell r="L92">
            <v>0</v>
          </cell>
          <cell r="M92">
            <v>0</v>
          </cell>
          <cell r="N92">
            <v>0</v>
          </cell>
          <cell r="O92">
            <v>0</v>
          </cell>
          <cell r="P92">
            <v>0</v>
          </cell>
          <cell r="Q92">
            <v>0</v>
          </cell>
          <cell r="R92">
            <v>0</v>
          </cell>
          <cell r="S92">
            <v>0</v>
          </cell>
          <cell r="T92">
            <v>0</v>
          </cell>
          <cell r="U92">
            <v>0</v>
          </cell>
        </row>
        <row r="93">
          <cell r="A93" t="str">
            <v>HealthCore Resource</v>
          </cell>
          <cell r="B93">
            <v>16</v>
          </cell>
          <cell r="C93">
            <v>16</v>
          </cell>
          <cell r="D93">
            <v>14</v>
          </cell>
          <cell r="E93">
            <v>15</v>
          </cell>
          <cell r="F93">
            <v>45</v>
          </cell>
          <cell r="G93">
            <v>16</v>
          </cell>
          <cell r="H93">
            <v>16</v>
          </cell>
          <cell r="I93">
            <v>11</v>
          </cell>
          <cell r="J93">
            <v>15</v>
          </cell>
          <cell r="K93">
            <v>42</v>
          </cell>
          <cell r="L93">
            <v>0</v>
          </cell>
          <cell r="M93">
            <v>0</v>
          </cell>
          <cell r="N93">
            <v>1</v>
          </cell>
          <cell r="O93">
            <v>0</v>
          </cell>
          <cell r="P93">
            <v>1</v>
          </cell>
          <cell r="Q93">
            <v>0</v>
          </cell>
          <cell r="R93">
            <v>0</v>
          </cell>
          <cell r="S93">
            <v>2</v>
          </cell>
          <cell r="T93">
            <v>0</v>
          </cell>
          <cell r="U93">
            <v>2</v>
          </cell>
        </row>
        <row r="94">
          <cell r="A94" t="str">
            <v>Heartfelt Alternatives</v>
          </cell>
          <cell r="B94">
            <v>34</v>
          </cell>
          <cell r="C94">
            <v>33</v>
          </cell>
          <cell r="D94">
            <v>6</v>
          </cell>
          <cell r="E94">
            <v>9</v>
          </cell>
          <cell r="F94">
            <v>49</v>
          </cell>
          <cell r="G94">
            <v>34</v>
          </cell>
          <cell r="H94">
            <v>33</v>
          </cell>
          <cell r="I94">
            <v>6</v>
          </cell>
          <cell r="J94">
            <v>9</v>
          </cell>
          <cell r="K94">
            <v>49</v>
          </cell>
          <cell r="L94">
            <v>0</v>
          </cell>
          <cell r="M94">
            <v>0</v>
          </cell>
          <cell r="N94">
            <v>0</v>
          </cell>
          <cell r="O94">
            <v>0</v>
          </cell>
          <cell r="P94">
            <v>0</v>
          </cell>
          <cell r="Q94">
            <v>0</v>
          </cell>
          <cell r="R94">
            <v>0</v>
          </cell>
          <cell r="S94">
            <v>0</v>
          </cell>
          <cell r="T94">
            <v>0</v>
          </cell>
          <cell r="U94">
            <v>0</v>
          </cell>
        </row>
        <row r="95">
          <cell r="A95" t="str">
            <v>Home of Second Chances</v>
          </cell>
          <cell r="B95">
            <v>9</v>
          </cell>
          <cell r="C95">
            <v>7</v>
          </cell>
          <cell r="D95">
            <v>2</v>
          </cell>
          <cell r="E95">
            <v>0</v>
          </cell>
          <cell r="F95">
            <v>11</v>
          </cell>
          <cell r="G95">
            <v>8</v>
          </cell>
          <cell r="H95">
            <v>6</v>
          </cell>
          <cell r="I95">
            <v>2</v>
          </cell>
          <cell r="J95">
            <v>0</v>
          </cell>
          <cell r="K95">
            <v>10</v>
          </cell>
          <cell r="L95">
            <v>0</v>
          </cell>
          <cell r="M95">
            <v>0</v>
          </cell>
          <cell r="N95">
            <v>0</v>
          </cell>
          <cell r="O95">
            <v>0</v>
          </cell>
          <cell r="P95">
            <v>0</v>
          </cell>
          <cell r="Q95">
            <v>1</v>
          </cell>
          <cell r="R95">
            <v>1</v>
          </cell>
          <cell r="S95">
            <v>0</v>
          </cell>
          <cell r="T95">
            <v>0</v>
          </cell>
          <cell r="U95">
            <v>1</v>
          </cell>
        </row>
        <row r="96">
          <cell r="A96" t="str">
            <v>Homes for Children</v>
          </cell>
          <cell r="B96">
            <v>11</v>
          </cell>
          <cell r="C96">
            <v>11</v>
          </cell>
          <cell r="D96">
            <v>0</v>
          </cell>
          <cell r="E96">
            <v>3</v>
          </cell>
          <cell r="F96">
            <v>14</v>
          </cell>
          <cell r="G96">
            <v>0</v>
          </cell>
          <cell r="H96">
            <v>0</v>
          </cell>
          <cell r="I96">
            <v>0</v>
          </cell>
          <cell r="J96">
            <v>0</v>
          </cell>
          <cell r="K96">
            <v>0</v>
          </cell>
          <cell r="L96">
            <v>8</v>
          </cell>
          <cell r="M96">
            <v>8</v>
          </cell>
          <cell r="N96">
            <v>0</v>
          </cell>
          <cell r="O96">
            <v>2</v>
          </cell>
          <cell r="P96">
            <v>10</v>
          </cell>
          <cell r="Q96">
            <v>3</v>
          </cell>
          <cell r="R96">
            <v>3</v>
          </cell>
          <cell r="S96">
            <v>0</v>
          </cell>
          <cell r="T96">
            <v>1</v>
          </cell>
          <cell r="U96">
            <v>4</v>
          </cell>
        </row>
        <row r="97">
          <cell r="A97" t="str">
            <v>Hope Services</v>
          </cell>
          <cell r="B97">
            <v>22</v>
          </cell>
          <cell r="C97">
            <v>21</v>
          </cell>
          <cell r="D97">
            <v>17</v>
          </cell>
          <cell r="E97">
            <v>6</v>
          </cell>
          <cell r="F97">
            <v>45</v>
          </cell>
          <cell r="G97">
            <v>20</v>
          </cell>
          <cell r="H97">
            <v>20</v>
          </cell>
          <cell r="I97">
            <v>16</v>
          </cell>
          <cell r="J97">
            <v>6</v>
          </cell>
          <cell r="K97">
            <v>42</v>
          </cell>
          <cell r="L97">
            <v>0</v>
          </cell>
          <cell r="M97">
            <v>0</v>
          </cell>
          <cell r="N97">
            <v>0</v>
          </cell>
          <cell r="O97">
            <v>0</v>
          </cell>
          <cell r="P97">
            <v>0</v>
          </cell>
          <cell r="Q97">
            <v>2</v>
          </cell>
          <cell r="R97">
            <v>1</v>
          </cell>
          <cell r="S97">
            <v>1</v>
          </cell>
          <cell r="T97">
            <v>0</v>
          </cell>
          <cell r="U97">
            <v>3</v>
          </cell>
        </row>
        <row r="98">
          <cell r="A98" t="str">
            <v>Horizon Group Home</v>
          </cell>
          <cell r="B98">
            <v>28</v>
          </cell>
          <cell r="C98">
            <v>28</v>
          </cell>
          <cell r="D98">
            <v>0</v>
          </cell>
          <cell r="E98">
            <v>0</v>
          </cell>
          <cell r="F98">
            <v>28</v>
          </cell>
          <cell r="G98">
            <v>27</v>
          </cell>
          <cell r="H98">
            <v>27</v>
          </cell>
          <cell r="I98">
            <v>0</v>
          </cell>
          <cell r="J98">
            <v>0</v>
          </cell>
          <cell r="K98">
            <v>27</v>
          </cell>
          <cell r="L98">
            <v>0</v>
          </cell>
          <cell r="M98">
            <v>0</v>
          </cell>
          <cell r="N98">
            <v>0</v>
          </cell>
          <cell r="O98">
            <v>0</v>
          </cell>
          <cell r="P98">
            <v>0</v>
          </cell>
          <cell r="Q98">
            <v>1</v>
          </cell>
          <cell r="R98">
            <v>1</v>
          </cell>
          <cell r="S98">
            <v>0</v>
          </cell>
          <cell r="T98">
            <v>0</v>
          </cell>
          <cell r="U98">
            <v>1</v>
          </cell>
        </row>
        <row r="99">
          <cell r="A99" t="str">
            <v>Infinite Wellness Concepts</v>
          </cell>
          <cell r="B99">
            <v>49</v>
          </cell>
          <cell r="C99">
            <v>36</v>
          </cell>
          <cell r="D99">
            <v>14</v>
          </cell>
          <cell r="E99">
            <v>8</v>
          </cell>
          <cell r="F99">
            <v>71</v>
          </cell>
          <cell r="G99">
            <v>30</v>
          </cell>
          <cell r="H99">
            <v>23</v>
          </cell>
          <cell r="I99">
            <v>8</v>
          </cell>
          <cell r="J99">
            <v>7</v>
          </cell>
          <cell r="K99">
            <v>45</v>
          </cell>
          <cell r="L99">
            <v>6</v>
          </cell>
          <cell r="M99">
            <v>2</v>
          </cell>
          <cell r="N99">
            <v>2</v>
          </cell>
          <cell r="O99">
            <v>0</v>
          </cell>
          <cell r="P99">
            <v>8</v>
          </cell>
          <cell r="Q99">
            <v>13</v>
          </cell>
          <cell r="R99">
            <v>11</v>
          </cell>
          <cell r="S99">
            <v>4</v>
          </cell>
          <cell r="T99">
            <v>1</v>
          </cell>
          <cell r="U99">
            <v>18</v>
          </cell>
        </row>
        <row r="100">
          <cell r="A100" t="str">
            <v>Institute for Family Centered Services, Inc.</v>
          </cell>
          <cell r="B100">
            <v>79</v>
          </cell>
          <cell r="C100">
            <v>73</v>
          </cell>
          <cell r="D100">
            <v>10</v>
          </cell>
          <cell r="E100">
            <v>10</v>
          </cell>
          <cell r="F100">
            <v>99</v>
          </cell>
          <cell r="G100">
            <v>78</v>
          </cell>
          <cell r="H100">
            <v>73</v>
          </cell>
          <cell r="I100">
            <v>10</v>
          </cell>
          <cell r="J100">
            <v>10</v>
          </cell>
          <cell r="K100">
            <v>98</v>
          </cell>
          <cell r="L100">
            <v>0</v>
          </cell>
          <cell r="M100">
            <v>0</v>
          </cell>
          <cell r="N100">
            <v>0</v>
          </cell>
          <cell r="O100">
            <v>0</v>
          </cell>
          <cell r="P100">
            <v>0</v>
          </cell>
          <cell r="Q100">
            <v>1</v>
          </cell>
          <cell r="R100">
            <v>0</v>
          </cell>
          <cell r="S100">
            <v>0</v>
          </cell>
          <cell r="T100">
            <v>0</v>
          </cell>
          <cell r="U100">
            <v>1</v>
          </cell>
        </row>
        <row r="101">
          <cell r="A101" t="str">
            <v>Integrated Family Services</v>
          </cell>
          <cell r="B101">
            <v>167</v>
          </cell>
          <cell r="C101">
            <v>120</v>
          </cell>
          <cell r="D101">
            <v>47</v>
          </cell>
          <cell r="E101">
            <v>41</v>
          </cell>
          <cell r="F101">
            <v>255</v>
          </cell>
          <cell r="G101">
            <v>116</v>
          </cell>
          <cell r="H101">
            <v>81</v>
          </cell>
          <cell r="I101">
            <v>43</v>
          </cell>
          <cell r="J101">
            <v>37</v>
          </cell>
          <cell r="K101">
            <v>196</v>
          </cell>
          <cell r="L101">
            <v>18</v>
          </cell>
          <cell r="M101">
            <v>11</v>
          </cell>
          <cell r="N101">
            <v>0</v>
          </cell>
          <cell r="O101">
            <v>2</v>
          </cell>
          <cell r="P101">
            <v>20</v>
          </cell>
          <cell r="Q101">
            <v>33</v>
          </cell>
          <cell r="R101">
            <v>28</v>
          </cell>
          <cell r="S101">
            <v>4</v>
          </cell>
          <cell r="T101">
            <v>2</v>
          </cell>
          <cell r="U101">
            <v>39</v>
          </cell>
        </row>
        <row r="102">
          <cell r="A102" t="str">
            <v>Intensive Mental Care, Inc. dba Intensive Rehab Health Service</v>
          </cell>
          <cell r="B102">
            <v>22</v>
          </cell>
          <cell r="C102">
            <v>16</v>
          </cell>
          <cell r="D102">
            <v>9</v>
          </cell>
          <cell r="E102">
            <v>13</v>
          </cell>
          <cell r="F102">
            <v>44</v>
          </cell>
          <cell r="G102">
            <v>20</v>
          </cell>
          <cell r="H102">
            <v>14</v>
          </cell>
          <cell r="I102">
            <v>8</v>
          </cell>
          <cell r="J102">
            <v>13</v>
          </cell>
          <cell r="K102">
            <v>41</v>
          </cell>
          <cell r="L102">
            <v>0</v>
          </cell>
          <cell r="M102">
            <v>0</v>
          </cell>
          <cell r="N102">
            <v>0</v>
          </cell>
          <cell r="O102">
            <v>0</v>
          </cell>
          <cell r="P102">
            <v>0</v>
          </cell>
          <cell r="Q102">
            <v>2</v>
          </cell>
          <cell r="R102">
            <v>2</v>
          </cell>
          <cell r="S102">
            <v>1</v>
          </cell>
          <cell r="T102">
            <v>0</v>
          </cell>
          <cell r="U102">
            <v>3</v>
          </cell>
        </row>
        <row r="103">
          <cell r="A103" t="str">
            <v>Jackson County Psychological Services</v>
          </cell>
          <cell r="B103">
            <v>107</v>
          </cell>
          <cell r="C103">
            <v>80</v>
          </cell>
          <cell r="D103">
            <v>29</v>
          </cell>
          <cell r="E103">
            <v>11</v>
          </cell>
          <cell r="F103">
            <v>147</v>
          </cell>
          <cell r="G103">
            <v>103</v>
          </cell>
          <cell r="H103">
            <v>78</v>
          </cell>
          <cell r="I103">
            <v>29</v>
          </cell>
          <cell r="J103">
            <v>11</v>
          </cell>
          <cell r="K103">
            <v>143</v>
          </cell>
          <cell r="L103">
            <v>2</v>
          </cell>
          <cell r="M103">
            <v>1</v>
          </cell>
          <cell r="N103">
            <v>0</v>
          </cell>
          <cell r="O103">
            <v>0</v>
          </cell>
          <cell r="P103">
            <v>2</v>
          </cell>
          <cell r="Q103">
            <v>2</v>
          </cell>
          <cell r="R103">
            <v>1</v>
          </cell>
          <cell r="S103">
            <v>0</v>
          </cell>
          <cell r="T103">
            <v>0</v>
          </cell>
          <cell r="U103">
            <v>2</v>
          </cell>
        </row>
        <row r="104">
          <cell r="A104" t="str">
            <v>Joseph’s Community Support Services</v>
          </cell>
          <cell r="B104">
            <v>2</v>
          </cell>
          <cell r="C104">
            <v>2</v>
          </cell>
          <cell r="D104">
            <v>0</v>
          </cell>
          <cell r="E104">
            <v>0</v>
          </cell>
          <cell r="F104">
            <v>2</v>
          </cell>
          <cell r="G104">
            <v>2</v>
          </cell>
          <cell r="H104">
            <v>2</v>
          </cell>
          <cell r="I104">
            <v>0</v>
          </cell>
          <cell r="J104">
            <v>0</v>
          </cell>
          <cell r="K104">
            <v>2</v>
          </cell>
          <cell r="L104">
            <v>0</v>
          </cell>
          <cell r="M104">
            <v>0</v>
          </cell>
          <cell r="N104">
            <v>0</v>
          </cell>
          <cell r="O104">
            <v>0</v>
          </cell>
          <cell r="P104">
            <v>0</v>
          </cell>
          <cell r="Q104">
            <v>0</v>
          </cell>
          <cell r="R104">
            <v>0</v>
          </cell>
          <cell r="S104">
            <v>0</v>
          </cell>
          <cell r="T104">
            <v>0</v>
          </cell>
          <cell r="U104">
            <v>0</v>
          </cell>
        </row>
        <row r="105">
          <cell r="A105" t="str">
            <v>Key Behavior Essentials</v>
          </cell>
          <cell r="B105">
            <v>18</v>
          </cell>
          <cell r="C105">
            <v>17</v>
          </cell>
          <cell r="D105">
            <v>10</v>
          </cell>
          <cell r="E105">
            <v>6</v>
          </cell>
          <cell r="F105">
            <v>34</v>
          </cell>
          <cell r="G105">
            <v>16</v>
          </cell>
          <cell r="H105">
            <v>15</v>
          </cell>
          <cell r="I105">
            <v>9</v>
          </cell>
          <cell r="J105">
            <v>6</v>
          </cell>
          <cell r="K105">
            <v>31</v>
          </cell>
          <cell r="L105">
            <v>0</v>
          </cell>
          <cell r="M105">
            <v>0</v>
          </cell>
          <cell r="N105">
            <v>0</v>
          </cell>
          <cell r="O105">
            <v>0</v>
          </cell>
          <cell r="P105">
            <v>0</v>
          </cell>
          <cell r="Q105">
            <v>2</v>
          </cell>
          <cell r="R105">
            <v>2</v>
          </cell>
          <cell r="S105">
            <v>1</v>
          </cell>
          <cell r="T105">
            <v>0</v>
          </cell>
          <cell r="U105">
            <v>3</v>
          </cell>
        </row>
        <row r="106">
          <cell r="A106" t="str">
            <v>Lawson Support Services</v>
          </cell>
          <cell r="B106">
            <v>28</v>
          </cell>
          <cell r="C106">
            <v>17</v>
          </cell>
          <cell r="D106">
            <v>10</v>
          </cell>
          <cell r="E106">
            <v>7</v>
          </cell>
          <cell r="F106">
            <v>45</v>
          </cell>
          <cell r="G106">
            <v>25</v>
          </cell>
          <cell r="H106">
            <v>15</v>
          </cell>
          <cell r="I106">
            <v>10</v>
          </cell>
          <cell r="J106">
            <v>6</v>
          </cell>
          <cell r="K106">
            <v>41</v>
          </cell>
          <cell r="L106">
            <v>0</v>
          </cell>
          <cell r="M106">
            <v>0</v>
          </cell>
          <cell r="N106">
            <v>0</v>
          </cell>
          <cell r="O106">
            <v>0</v>
          </cell>
          <cell r="P106">
            <v>0</v>
          </cell>
          <cell r="Q106">
            <v>3</v>
          </cell>
          <cell r="R106">
            <v>2</v>
          </cell>
          <cell r="S106">
            <v>0</v>
          </cell>
          <cell r="T106">
            <v>1</v>
          </cell>
          <cell r="U106">
            <v>4</v>
          </cell>
        </row>
        <row r="107">
          <cell r="A107" t="str">
            <v>Le'Chris Counseling Services</v>
          </cell>
          <cell r="B107">
            <v>46</v>
          </cell>
          <cell r="C107">
            <v>36</v>
          </cell>
          <cell r="D107">
            <v>24</v>
          </cell>
          <cell r="E107">
            <v>24</v>
          </cell>
          <cell r="F107">
            <v>94</v>
          </cell>
          <cell r="G107">
            <v>46</v>
          </cell>
          <cell r="H107">
            <v>36</v>
          </cell>
          <cell r="I107">
            <v>23</v>
          </cell>
          <cell r="J107">
            <v>23</v>
          </cell>
          <cell r="K107">
            <v>92</v>
          </cell>
          <cell r="L107">
            <v>0</v>
          </cell>
          <cell r="M107">
            <v>0</v>
          </cell>
          <cell r="N107">
            <v>1</v>
          </cell>
          <cell r="O107">
            <v>1</v>
          </cell>
          <cell r="P107">
            <v>2</v>
          </cell>
          <cell r="Q107">
            <v>0</v>
          </cell>
          <cell r="R107">
            <v>0</v>
          </cell>
          <cell r="S107">
            <v>0</v>
          </cell>
          <cell r="T107">
            <v>0</v>
          </cell>
          <cell r="U107">
            <v>0</v>
          </cell>
        </row>
        <row r="108">
          <cell r="A108" t="str">
            <v>Lucille’s Behavioral</v>
          </cell>
          <cell r="B108">
            <v>6</v>
          </cell>
          <cell r="C108">
            <v>5</v>
          </cell>
          <cell r="D108">
            <v>1</v>
          </cell>
          <cell r="E108">
            <v>0</v>
          </cell>
          <cell r="F108">
            <v>7</v>
          </cell>
          <cell r="G108">
            <v>6</v>
          </cell>
          <cell r="H108">
            <v>5</v>
          </cell>
          <cell r="I108">
            <v>1</v>
          </cell>
          <cell r="J108">
            <v>0</v>
          </cell>
          <cell r="K108">
            <v>7</v>
          </cell>
          <cell r="L108">
            <v>0</v>
          </cell>
          <cell r="M108">
            <v>0</v>
          </cell>
          <cell r="N108">
            <v>0</v>
          </cell>
          <cell r="O108">
            <v>0</v>
          </cell>
          <cell r="P108">
            <v>0</v>
          </cell>
          <cell r="Q108">
            <v>0</v>
          </cell>
          <cell r="R108">
            <v>0</v>
          </cell>
          <cell r="S108">
            <v>0</v>
          </cell>
          <cell r="T108">
            <v>0</v>
          </cell>
          <cell r="U108">
            <v>0</v>
          </cell>
        </row>
        <row r="109">
          <cell r="A109" t="str">
            <v>Making Changes</v>
          </cell>
          <cell r="B109">
            <v>5</v>
          </cell>
          <cell r="C109">
            <v>4</v>
          </cell>
          <cell r="D109">
            <v>1</v>
          </cell>
          <cell r="E109">
            <v>3</v>
          </cell>
          <cell r="F109">
            <v>9</v>
          </cell>
          <cell r="G109">
            <v>4</v>
          </cell>
          <cell r="H109">
            <v>3</v>
          </cell>
          <cell r="I109">
            <v>1</v>
          </cell>
          <cell r="J109">
            <v>2</v>
          </cell>
          <cell r="K109">
            <v>7</v>
          </cell>
          <cell r="L109">
            <v>1</v>
          </cell>
          <cell r="M109">
            <v>1</v>
          </cell>
          <cell r="N109">
            <v>0</v>
          </cell>
          <cell r="O109">
            <v>1</v>
          </cell>
          <cell r="P109">
            <v>2</v>
          </cell>
          <cell r="Q109">
            <v>0</v>
          </cell>
          <cell r="R109">
            <v>0</v>
          </cell>
          <cell r="S109">
            <v>0</v>
          </cell>
          <cell r="T109">
            <v>0</v>
          </cell>
          <cell r="U109">
            <v>0</v>
          </cell>
        </row>
        <row r="110">
          <cell r="A110" t="str">
            <v>McWilliams Center for Counseling</v>
          </cell>
          <cell r="B110">
            <v>9</v>
          </cell>
          <cell r="C110">
            <v>9</v>
          </cell>
          <cell r="D110">
            <v>0</v>
          </cell>
          <cell r="E110">
            <v>0</v>
          </cell>
          <cell r="F110">
            <v>9</v>
          </cell>
          <cell r="G110">
            <v>9</v>
          </cell>
          <cell r="H110">
            <v>9</v>
          </cell>
          <cell r="I110">
            <v>0</v>
          </cell>
          <cell r="J110">
            <v>0</v>
          </cell>
          <cell r="K110">
            <v>9</v>
          </cell>
          <cell r="L110">
            <v>0</v>
          </cell>
          <cell r="M110">
            <v>0</v>
          </cell>
          <cell r="N110">
            <v>0</v>
          </cell>
          <cell r="O110">
            <v>0</v>
          </cell>
          <cell r="P110">
            <v>0</v>
          </cell>
          <cell r="Q110">
            <v>0</v>
          </cell>
          <cell r="R110">
            <v>0</v>
          </cell>
          <cell r="S110">
            <v>0</v>
          </cell>
          <cell r="T110">
            <v>0</v>
          </cell>
          <cell r="U110">
            <v>0</v>
          </cell>
        </row>
        <row r="111">
          <cell r="A111" t="str">
            <v>Mélange Health Solutions</v>
          </cell>
          <cell r="B111">
            <v>61</v>
          </cell>
          <cell r="C111">
            <v>45</v>
          </cell>
          <cell r="D111">
            <v>59</v>
          </cell>
          <cell r="E111">
            <v>28</v>
          </cell>
          <cell r="F111">
            <v>148</v>
          </cell>
          <cell r="G111">
            <v>57</v>
          </cell>
          <cell r="H111">
            <v>41</v>
          </cell>
          <cell r="I111">
            <v>57</v>
          </cell>
          <cell r="J111">
            <v>28</v>
          </cell>
          <cell r="K111">
            <v>142</v>
          </cell>
          <cell r="L111">
            <v>3</v>
          </cell>
          <cell r="M111">
            <v>3</v>
          </cell>
          <cell r="N111">
            <v>1</v>
          </cell>
          <cell r="O111">
            <v>0</v>
          </cell>
          <cell r="P111">
            <v>4</v>
          </cell>
          <cell r="Q111">
            <v>1</v>
          </cell>
          <cell r="R111">
            <v>1</v>
          </cell>
          <cell r="S111">
            <v>1</v>
          </cell>
          <cell r="T111">
            <v>0</v>
          </cell>
          <cell r="U111">
            <v>2</v>
          </cell>
        </row>
        <row r="112">
          <cell r="A112" t="str">
            <v xml:space="preserve">Meridian Behavioral Health Services </v>
          </cell>
          <cell r="B112">
            <v>244</v>
          </cell>
          <cell r="C112">
            <v>152</v>
          </cell>
          <cell r="D112">
            <v>52</v>
          </cell>
          <cell r="E112">
            <v>96</v>
          </cell>
          <cell r="F112">
            <v>392</v>
          </cell>
          <cell r="G112">
            <v>133</v>
          </cell>
          <cell r="H112">
            <v>79</v>
          </cell>
          <cell r="I112">
            <v>31</v>
          </cell>
          <cell r="J112">
            <v>68</v>
          </cell>
          <cell r="K112">
            <v>232</v>
          </cell>
          <cell r="L112">
            <v>31</v>
          </cell>
          <cell r="M112">
            <v>22</v>
          </cell>
          <cell r="N112">
            <v>8</v>
          </cell>
          <cell r="O112">
            <v>16</v>
          </cell>
          <cell r="P112">
            <v>55</v>
          </cell>
          <cell r="Q112">
            <v>80</v>
          </cell>
          <cell r="R112">
            <v>51</v>
          </cell>
          <cell r="S112">
            <v>13</v>
          </cell>
          <cell r="T112">
            <v>12</v>
          </cell>
          <cell r="U112">
            <v>105</v>
          </cell>
        </row>
        <row r="113">
          <cell r="A113" t="str">
            <v>Monarch</v>
          </cell>
          <cell r="B113">
            <v>61</v>
          </cell>
          <cell r="C113">
            <v>43</v>
          </cell>
          <cell r="D113">
            <v>16</v>
          </cell>
          <cell r="E113">
            <v>26</v>
          </cell>
          <cell r="F113">
            <v>103</v>
          </cell>
          <cell r="G113">
            <v>49</v>
          </cell>
          <cell r="H113">
            <v>33</v>
          </cell>
          <cell r="I113">
            <v>14</v>
          </cell>
          <cell r="J113">
            <v>21</v>
          </cell>
          <cell r="K113">
            <v>84</v>
          </cell>
          <cell r="L113">
            <v>4</v>
          </cell>
          <cell r="M113">
            <v>3</v>
          </cell>
          <cell r="N113">
            <v>2</v>
          </cell>
          <cell r="O113">
            <v>5</v>
          </cell>
          <cell r="P113">
            <v>11</v>
          </cell>
          <cell r="Q113">
            <v>8</v>
          </cell>
          <cell r="R113">
            <v>7</v>
          </cell>
          <cell r="S113">
            <v>0</v>
          </cell>
          <cell r="T113">
            <v>0</v>
          </cell>
          <cell r="U113">
            <v>8</v>
          </cell>
        </row>
        <row r="114">
          <cell r="A114" t="str">
            <v>National Mentor Healthcare, LLC, dba North Carolina Mentor</v>
          </cell>
          <cell r="B114">
            <v>83</v>
          </cell>
          <cell r="C114">
            <v>66</v>
          </cell>
          <cell r="D114">
            <v>45</v>
          </cell>
          <cell r="E114">
            <v>25</v>
          </cell>
          <cell r="F114">
            <v>153</v>
          </cell>
          <cell r="G114">
            <v>79</v>
          </cell>
          <cell r="H114">
            <v>62</v>
          </cell>
          <cell r="I114">
            <v>45</v>
          </cell>
          <cell r="J114">
            <v>25</v>
          </cell>
          <cell r="K114">
            <v>149</v>
          </cell>
          <cell r="L114">
            <v>0</v>
          </cell>
          <cell r="M114">
            <v>0</v>
          </cell>
          <cell r="N114">
            <v>0</v>
          </cell>
          <cell r="O114">
            <v>0</v>
          </cell>
          <cell r="P114">
            <v>0</v>
          </cell>
          <cell r="Q114">
            <v>4</v>
          </cell>
          <cell r="R114">
            <v>4</v>
          </cell>
          <cell r="S114">
            <v>0</v>
          </cell>
          <cell r="T114">
            <v>0</v>
          </cell>
          <cell r="U114">
            <v>4</v>
          </cell>
        </row>
        <row r="115">
          <cell r="A115" t="str">
            <v>Nature's Reflection</v>
          </cell>
          <cell r="B115">
            <v>5</v>
          </cell>
          <cell r="C115">
            <v>5</v>
          </cell>
          <cell r="D115">
            <v>1</v>
          </cell>
          <cell r="E115">
            <v>2</v>
          </cell>
          <cell r="F115">
            <v>8</v>
          </cell>
          <cell r="G115">
            <v>5</v>
          </cell>
          <cell r="H115">
            <v>5</v>
          </cell>
          <cell r="I115">
            <v>1</v>
          </cell>
          <cell r="J115">
            <v>2</v>
          </cell>
          <cell r="K115">
            <v>8</v>
          </cell>
          <cell r="L115">
            <v>0</v>
          </cell>
          <cell r="M115">
            <v>0</v>
          </cell>
          <cell r="N115">
            <v>0</v>
          </cell>
          <cell r="O115">
            <v>0</v>
          </cell>
          <cell r="P115">
            <v>0</v>
          </cell>
          <cell r="Q115">
            <v>0</v>
          </cell>
          <cell r="R115">
            <v>0</v>
          </cell>
          <cell r="S115">
            <v>0</v>
          </cell>
          <cell r="T115">
            <v>0</v>
          </cell>
          <cell r="U115">
            <v>0</v>
          </cell>
        </row>
        <row r="116">
          <cell r="A116" t="str">
            <v>NeoGenesis</v>
          </cell>
          <cell r="B116">
            <v>2</v>
          </cell>
          <cell r="C116">
            <v>1</v>
          </cell>
          <cell r="D116">
            <v>0</v>
          </cell>
          <cell r="E116">
            <v>0</v>
          </cell>
          <cell r="F116">
            <v>2</v>
          </cell>
          <cell r="G116">
            <v>2</v>
          </cell>
          <cell r="H116">
            <v>1</v>
          </cell>
          <cell r="I116">
            <v>0</v>
          </cell>
          <cell r="J116">
            <v>0</v>
          </cell>
          <cell r="K116">
            <v>2</v>
          </cell>
          <cell r="L116">
            <v>0</v>
          </cell>
          <cell r="M116">
            <v>0</v>
          </cell>
          <cell r="N116">
            <v>0</v>
          </cell>
          <cell r="O116">
            <v>0</v>
          </cell>
          <cell r="P116">
            <v>0</v>
          </cell>
          <cell r="Q116">
            <v>0</v>
          </cell>
          <cell r="R116">
            <v>0</v>
          </cell>
          <cell r="S116">
            <v>0</v>
          </cell>
          <cell r="T116">
            <v>0</v>
          </cell>
          <cell r="U116">
            <v>0</v>
          </cell>
        </row>
        <row r="117">
          <cell r="A117" t="str">
            <v>New Dimension Group</v>
          </cell>
          <cell r="B117">
            <v>47</v>
          </cell>
          <cell r="C117">
            <v>38</v>
          </cell>
          <cell r="D117">
            <v>28</v>
          </cell>
          <cell r="E117">
            <v>15</v>
          </cell>
          <cell r="F117">
            <v>90</v>
          </cell>
          <cell r="G117">
            <v>39</v>
          </cell>
          <cell r="H117">
            <v>31</v>
          </cell>
          <cell r="I117">
            <v>26</v>
          </cell>
          <cell r="J117">
            <v>15</v>
          </cell>
          <cell r="K117">
            <v>80</v>
          </cell>
          <cell r="L117">
            <v>1</v>
          </cell>
          <cell r="M117">
            <v>1</v>
          </cell>
          <cell r="N117">
            <v>0</v>
          </cell>
          <cell r="O117">
            <v>0</v>
          </cell>
          <cell r="P117">
            <v>1</v>
          </cell>
          <cell r="Q117">
            <v>7</v>
          </cell>
          <cell r="R117">
            <v>6</v>
          </cell>
          <cell r="S117">
            <v>2</v>
          </cell>
          <cell r="T117">
            <v>0</v>
          </cell>
          <cell r="U117">
            <v>9</v>
          </cell>
        </row>
        <row r="118">
          <cell r="A118" t="str">
            <v>New Horizon Group Home, Inc.</v>
          </cell>
          <cell r="B118">
            <v>38</v>
          </cell>
          <cell r="C118">
            <v>37</v>
          </cell>
          <cell r="D118">
            <v>2</v>
          </cell>
          <cell r="E118">
            <v>0</v>
          </cell>
          <cell r="F118">
            <v>40</v>
          </cell>
          <cell r="G118">
            <v>31</v>
          </cell>
          <cell r="H118">
            <v>30</v>
          </cell>
          <cell r="I118">
            <v>2</v>
          </cell>
          <cell r="J118">
            <v>0</v>
          </cell>
          <cell r="K118">
            <v>33</v>
          </cell>
          <cell r="L118">
            <v>0</v>
          </cell>
          <cell r="M118">
            <v>0</v>
          </cell>
          <cell r="N118">
            <v>0</v>
          </cell>
          <cell r="O118">
            <v>0</v>
          </cell>
          <cell r="P118">
            <v>0</v>
          </cell>
          <cell r="Q118">
            <v>7</v>
          </cell>
          <cell r="R118">
            <v>7</v>
          </cell>
          <cell r="S118">
            <v>0</v>
          </cell>
          <cell r="T118">
            <v>0</v>
          </cell>
          <cell r="U118">
            <v>7</v>
          </cell>
        </row>
        <row r="119">
          <cell r="A119" t="str">
            <v>New Leaf Adolescent Care</v>
          </cell>
          <cell r="B119">
            <v>22</v>
          </cell>
          <cell r="C119">
            <v>22</v>
          </cell>
          <cell r="D119">
            <v>14</v>
          </cell>
          <cell r="E119">
            <v>6</v>
          </cell>
          <cell r="F119">
            <v>42</v>
          </cell>
          <cell r="G119">
            <v>21</v>
          </cell>
          <cell r="H119">
            <v>21</v>
          </cell>
          <cell r="I119">
            <v>14</v>
          </cell>
          <cell r="J119">
            <v>6</v>
          </cell>
          <cell r="K119">
            <v>41</v>
          </cell>
          <cell r="L119">
            <v>0</v>
          </cell>
          <cell r="M119">
            <v>0</v>
          </cell>
          <cell r="N119">
            <v>0</v>
          </cell>
          <cell r="O119">
            <v>0</v>
          </cell>
          <cell r="P119">
            <v>0</v>
          </cell>
          <cell r="Q119">
            <v>1</v>
          </cell>
          <cell r="R119">
            <v>1</v>
          </cell>
          <cell r="S119">
            <v>0</v>
          </cell>
          <cell r="T119">
            <v>0</v>
          </cell>
          <cell r="U119">
            <v>1</v>
          </cell>
        </row>
        <row r="120">
          <cell r="A120" t="str">
            <v>New Life Community Services</v>
          </cell>
          <cell r="B120">
            <v>12</v>
          </cell>
          <cell r="C120">
            <v>12</v>
          </cell>
          <cell r="D120">
            <v>0</v>
          </cell>
          <cell r="E120">
            <v>0</v>
          </cell>
          <cell r="F120">
            <v>12</v>
          </cell>
          <cell r="G120">
            <v>11</v>
          </cell>
          <cell r="H120">
            <v>11</v>
          </cell>
          <cell r="I120">
            <v>0</v>
          </cell>
          <cell r="J120">
            <v>0</v>
          </cell>
          <cell r="K120">
            <v>11</v>
          </cell>
          <cell r="L120">
            <v>0</v>
          </cell>
          <cell r="M120">
            <v>0</v>
          </cell>
          <cell r="N120">
            <v>0</v>
          </cell>
          <cell r="O120">
            <v>0</v>
          </cell>
          <cell r="P120">
            <v>0</v>
          </cell>
          <cell r="Q120">
            <v>1</v>
          </cell>
          <cell r="R120">
            <v>1</v>
          </cell>
          <cell r="S120">
            <v>0</v>
          </cell>
          <cell r="T120">
            <v>0</v>
          </cell>
          <cell r="U120">
            <v>1</v>
          </cell>
        </row>
        <row r="121">
          <cell r="A121" t="str">
            <v>New Place</v>
          </cell>
          <cell r="B121">
            <v>9</v>
          </cell>
          <cell r="C121">
            <v>5</v>
          </cell>
          <cell r="D121">
            <v>15</v>
          </cell>
          <cell r="E121">
            <v>14</v>
          </cell>
          <cell r="F121">
            <v>38</v>
          </cell>
          <cell r="G121">
            <v>7</v>
          </cell>
          <cell r="H121">
            <v>5</v>
          </cell>
          <cell r="I121">
            <v>13</v>
          </cell>
          <cell r="J121">
            <v>14</v>
          </cell>
          <cell r="K121">
            <v>34</v>
          </cell>
          <cell r="L121">
            <v>0</v>
          </cell>
          <cell r="M121">
            <v>0</v>
          </cell>
          <cell r="N121">
            <v>0</v>
          </cell>
          <cell r="O121">
            <v>0</v>
          </cell>
          <cell r="P121">
            <v>0</v>
          </cell>
          <cell r="Q121">
            <v>2</v>
          </cell>
          <cell r="R121">
            <v>0</v>
          </cell>
          <cell r="S121">
            <v>2</v>
          </cell>
          <cell r="T121">
            <v>0</v>
          </cell>
          <cell r="U121">
            <v>4</v>
          </cell>
        </row>
        <row r="122">
          <cell r="A122" t="str">
            <v>New River Service Authority dba New River Behavioral HealthCare</v>
          </cell>
          <cell r="B122">
            <v>1143</v>
          </cell>
          <cell r="C122">
            <v>575</v>
          </cell>
          <cell r="D122">
            <v>534</v>
          </cell>
          <cell r="E122">
            <v>703</v>
          </cell>
          <cell r="F122">
            <v>2380</v>
          </cell>
          <cell r="G122">
            <v>729</v>
          </cell>
          <cell r="H122">
            <v>314</v>
          </cell>
          <cell r="I122">
            <v>429</v>
          </cell>
          <cell r="J122">
            <v>521</v>
          </cell>
          <cell r="K122">
            <v>1679</v>
          </cell>
          <cell r="L122">
            <v>134</v>
          </cell>
          <cell r="M122">
            <v>86</v>
          </cell>
          <cell r="N122">
            <v>32</v>
          </cell>
          <cell r="O122">
            <v>102</v>
          </cell>
          <cell r="P122">
            <v>268</v>
          </cell>
          <cell r="Q122">
            <v>280</v>
          </cell>
          <cell r="R122">
            <v>175</v>
          </cell>
          <cell r="S122">
            <v>73</v>
          </cell>
          <cell r="T122">
            <v>80</v>
          </cell>
          <cell r="U122">
            <v>433</v>
          </cell>
        </row>
        <row r="123">
          <cell r="A123" t="str">
            <v>Next Level Adolescent Services</v>
          </cell>
          <cell r="B123">
            <v>8</v>
          </cell>
          <cell r="C123">
            <v>6</v>
          </cell>
          <cell r="D123">
            <v>0</v>
          </cell>
          <cell r="E123">
            <v>3</v>
          </cell>
          <cell r="F123">
            <v>11</v>
          </cell>
          <cell r="G123">
            <v>8</v>
          </cell>
          <cell r="H123">
            <v>6</v>
          </cell>
          <cell r="I123">
            <v>0</v>
          </cell>
          <cell r="J123">
            <v>3</v>
          </cell>
          <cell r="K123">
            <v>11</v>
          </cell>
          <cell r="L123">
            <v>0</v>
          </cell>
          <cell r="M123">
            <v>0</v>
          </cell>
          <cell r="N123">
            <v>0</v>
          </cell>
          <cell r="O123">
            <v>0</v>
          </cell>
          <cell r="P123">
            <v>0</v>
          </cell>
          <cell r="Q123">
            <v>0</v>
          </cell>
          <cell r="R123">
            <v>0</v>
          </cell>
          <cell r="S123">
            <v>0</v>
          </cell>
          <cell r="T123">
            <v>0</v>
          </cell>
          <cell r="U123">
            <v>0</v>
          </cell>
        </row>
        <row r="124">
          <cell r="A124" t="str">
            <v>No Bounds Care</v>
          </cell>
          <cell r="B124">
            <v>8</v>
          </cell>
          <cell r="C124">
            <v>7</v>
          </cell>
          <cell r="D124">
            <v>2</v>
          </cell>
          <cell r="E124">
            <v>3</v>
          </cell>
          <cell r="F124">
            <v>13</v>
          </cell>
          <cell r="G124">
            <v>8</v>
          </cell>
          <cell r="H124">
            <v>7</v>
          </cell>
          <cell r="I124">
            <v>1</v>
          </cell>
          <cell r="J124">
            <v>3</v>
          </cell>
          <cell r="K124">
            <v>12</v>
          </cell>
          <cell r="L124">
            <v>0</v>
          </cell>
          <cell r="M124">
            <v>0</v>
          </cell>
          <cell r="N124">
            <v>0</v>
          </cell>
          <cell r="O124">
            <v>0</v>
          </cell>
          <cell r="P124">
            <v>0</v>
          </cell>
          <cell r="Q124">
            <v>0</v>
          </cell>
          <cell r="R124">
            <v>0</v>
          </cell>
          <cell r="S124">
            <v>1</v>
          </cell>
          <cell r="T124">
            <v>0</v>
          </cell>
          <cell r="U124">
            <v>1</v>
          </cell>
        </row>
        <row r="125">
          <cell r="A125" t="str">
            <v>North Carolina Recovery Support Services</v>
          </cell>
          <cell r="B125">
            <v>23</v>
          </cell>
          <cell r="C125">
            <v>18</v>
          </cell>
          <cell r="D125">
            <v>2</v>
          </cell>
          <cell r="E125">
            <v>3</v>
          </cell>
          <cell r="F125">
            <v>28</v>
          </cell>
          <cell r="G125">
            <v>11</v>
          </cell>
          <cell r="H125">
            <v>9</v>
          </cell>
          <cell r="I125">
            <v>0</v>
          </cell>
          <cell r="J125">
            <v>1</v>
          </cell>
          <cell r="K125">
            <v>12</v>
          </cell>
          <cell r="L125">
            <v>8</v>
          </cell>
          <cell r="M125">
            <v>6</v>
          </cell>
          <cell r="N125">
            <v>0</v>
          </cell>
          <cell r="O125">
            <v>2</v>
          </cell>
          <cell r="P125">
            <v>10</v>
          </cell>
          <cell r="Q125">
            <v>4</v>
          </cell>
          <cell r="R125">
            <v>3</v>
          </cell>
          <cell r="S125">
            <v>2</v>
          </cell>
          <cell r="T125">
            <v>0</v>
          </cell>
          <cell r="U125">
            <v>6</v>
          </cell>
        </row>
        <row r="126">
          <cell r="A126" t="str">
            <v>NOVA-IC</v>
          </cell>
          <cell r="B126">
            <v>44</v>
          </cell>
          <cell r="C126">
            <v>42</v>
          </cell>
          <cell r="D126">
            <v>2</v>
          </cell>
          <cell r="E126">
            <v>5</v>
          </cell>
          <cell r="F126">
            <v>51</v>
          </cell>
          <cell r="G126">
            <v>42</v>
          </cell>
          <cell r="H126">
            <v>40</v>
          </cell>
          <cell r="I126">
            <v>2</v>
          </cell>
          <cell r="J126">
            <v>5</v>
          </cell>
          <cell r="K126">
            <v>49</v>
          </cell>
          <cell r="L126">
            <v>1</v>
          </cell>
          <cell r="M126">
            <v>1</v>
          </cell>
          <cell r="N126">
            <v>0</v>
          </cell>
          <cell r="O126">
            <v>0</v>
          </cell>
          <cell r="P126">
            <v>1</v>
          </cell>
          <cell r="Q126">
            <v>1</v>
          </cell>
          <cell r="R126">
            <v>1</v>
          </cell>
          <cell r="S126">
            <v>0</v>
          </cell>
          <cell r="T126">
            <v>0</v>
          </cell>
          <cell r="U126">
            <v>1</v>
          </cell>
        </row>
        <row r="127">
          <cell r="A127" t="str">
            <v>NuDay Case Management</v>
          </cell>
          <cell r="B127">
            <v>13</v>
          </cell>
          <cell r="C127">
            <v>9</v>
          </cell>
          <cell r="D127">
            <v>18</v>
          </cell>
          <cell r="E127">
            <v>12</v>
          </cell>
          <cell r="F127">
            <v>43</v>
          </cell>
          <cell r="G127">
            <v>12</v>
          </cell>
          <cell r="H127">
            <v>8</v>
          </cell>
          <cell r="I127">
            <v>18</v>
          </cell>
          <cell r="J127">
            <v>12</v>
          </cell>
          <cell r="K127">
            <v>42</v>
          </cell>
          <cell r="L127">
            <v>0</v>
          </cell>
          <cell r="M127">
            <v>0</v>
          </cell>
          <cell r="N127">
            <v>0</v>
          </cell>
          <cell r="O127">
            <v>0</v>
          </cell>
          <cell r="P127">
            <v>0</v>
          </cell>
          <cell r="Q127">
            <v>1</v>
          </cell>
          <cell r="R127">
            <v>1</v>
          </cell>
          <cell r="S127">
            <v>0</v>
          </cell>
          <cell r="T127">
            <v>0</v>
          </cell>
          <cell r="U127">
            <v>1</v>
          </cell>
        </row>
        <row r="128">
          <cell r="A128" t="str">
            <v>October Road</v>
          </cell>
          <cell r="B128">
            <v>70</v>
          </cell>
          <cell r="C128">
            <v>60</v>
          </cell>
          <cell r="D128">
            <v>3</v>
          </cell>
          <cell r="E128">
            <v>11</v>
          </cell>
          <cell r="F128">
            <v>84</v>
          </cell>
          <cell r="G128">
            <v>22</v>
          </cell>
          <cell r="H128">
            <v>18</v>
          </cell>
          <cell r="I128">
            <v>2</v>
          </cell>
          <cell r="J128">
            <v>6</v>
          </cell>
          <cell r="K128">
            <v>30</v>
          </cell>
          <cell r="L128">
            <v>33</v>
          </cell>
          <cell r="M128">
            <v>30</v>
          </cell>
          <cell r="N128">
            <v>0</v>
          </cell>
          <cell r="O128">
            <v>5</v>
          </cell>
          <cell r="P128">
            <v>38</v>
          </cell>
          <cell r="Q128">
            <v>15</v>
          </cell>
          <cell r="R128">
            <v>12</v>
          </cell>
          <cell r="S128">
            <v>1</v>
          </cell>
          <cell r="T128">
            <v>0</v>
          </cell>
          <cell r="U128">
            <v>16</v>
          </cell>
        </row>
        <row r="129">
          <cell r="A129" t="str">
            <v xml:space="preserve">Omega Independent Living Services </v>
          </cell>
          <cell r="B129">
            <v>3</v>
          </cell>
          <cell r="C129">
            <v>3</v>
          </cell>
          <cell r="D129">
            <v>0</v>
          </cell>
          <cell r="E129">
            <v>0</v>
          </cell>
          <cell r="F129">
            <v>3</v>
          </cell>
          <cell r="G129">
            <v>3</v>
          </cell>
          <cell r="H129">
            <v>3</v>
          </cell>
          <cell r="I129">
            <v>0</v>
          </cell>
          <cell r="J129">
            <v>0</v>
          </cell>
          <cell r="K129">
            <v>3</v>
          </cell>
          <cell r="L129">
            <v>0</v>
          </cell>
          <cell r="M129">
            <v>0</v>
          </cell>
          <cell r="N129">
            <v>0</v>
          </cell>
          <cell r="O129">
            <v>0</v>
          </cell>
          <cell r="P129">
            <v>0</v>
          </cell>
          <cell r="Q129">
            <v>0</v>
          </cell>
          <cell r="R129">
            <v>0</v>
          </cell>
          <cell r="S129">
            <v>0</v>
          </cell>
          <cell r="T129">
            <v>0</v>
          </cell>
          <cell r="U129">
            <v>0</v>
          </cell>
        </row>
        <row r="130">
          <cell r="A130" t="str">
            <v>One to One With Youth, Inc</v>
          </cell>
          <cell r="B130">
            <v>48</v>
          </cell>
          <cell r="C130">
            <v>38</v>
          </cell>
          <cell r="D130">
            <v>6</v>
          </cell>
          <cell r="E130">
            <v>2</v>
          </cell>
          <cell r="F130">
            <v>56</v>
          </cell>
          <cell r="G130">
            <v>33</v>
          </cell>
          <cell r="H130">
            <v>27</v>
          </cell>
          <cell r="I130">
            <v>6</v>
          </cell>
          <cell r="J130">
            <v>2</v>
          </cell>
          <cell r="K130">
            <v>41</v>
          </cell>
          <cell r="L130">
            <v>1</v>
          </cell>
          <cell r="M130">
            <v>0</v>
          </cell>
          <cell r="N130">
            <v>0</v>
          </cell>
          <cell r="O130">
            <v>0</v>
          </cell>
          <cell r="P130">
            <v>1</v>
          </cell>
          <cell r="Q130">
            <v>14</v>
          </cell>
          <cell r="R130">
            <v>11</v>
          </cell>
          <cell r="S130">
            <v>0</v>
          </cell>
          <cell r="T130">
            <v>0</v>
          </cell>
          <cell r="U130">
            <v>14</v>
          </cell>
        </row>
        <row r="131">
          <cell r="A131" t="str">
            <v>OneCare, Inc. dba OneCare Behavioral Health System</v>
          </cell>
          <cell r="B131">
            <v>2</v>
          </cell>
          <cell r="C131">
            <v>1</v>
          </cell>
          <cell r="D131">
            <v>2</v>
          </cell>
          <cell r="E131">
            <v>18</v>
          </cell>
          <cell r="F131">
            <v>22</v>
          </cell>
          <cell r="G131">
            <v>1</v>
          </cell>
          <cell r="H131">
            <v>0</v>
          </cell>
          <cell r="I131">
            <v>1</v>
          </cell>
          <cell r="J131">
            <v>16</v>
          </cell>
          <cell r="K131">
            <v>18</v>
          </cell>
          <cell r="L131">
            <v>1</v>
          </cell>
          <cell r="M131">
            <v>1</v>
          </cell>
          <cell r="N131">
            <v>0</v>
          </cell>
          <cell r="O131">
            <v>2</v>
          </cell>
          <cell r="P131">
            <v>3</v>
          </cell>
          <cell r="Q131">
            <v>0</v>
          </cell>
          <cell r="R131">
            <v>0</v>
          </cell>
          <cell r="S131">
            <v>1</v>
          </cell>
          <cell r="T131">
            <v>0</v>
          </cell>
          <cell r="U131">
            <v>1</v>
          </cell>
        </row>
        <row r="132">
          <cell r="A132" t="str">
            <v>Outreach Management Services</v>
          </cell>
          <cell r="B132">
            <v>17</v>
          </cell>
          <cell r="C132">
            <v>14</v>
          </cell>
          <cell r="D132">
            <v>17</v>
          </cell>
          <cell r="E132">
            <v>2</v>
          </cell>
          <cell r="F132">
            <v>36</v>
          </cell>
          <cell r="G132">
            <v>14</v>
          </cell>
          <cell r="H132">
            <v>12</v>
          </cell>
          <cell r="I132">
            <v>15</v>
          </cell>
          <cell r="J132">
            <v>2</v>
          </cell>
          <cell r="K132">
            <v>31</v>
          </cell>
          <cell r="L132">
            <v>1</v>
          </cell>
          <cell r="M132">
            <v>1</v>
          </cell>
          <cell r="N132">
            <v>2</v>
          </cell>
          <cell r="O132">
            <v>0</v>
          </cell>
          <cell r="P132">
            <v>3</v>
          </cell>
          <cell r="Q132">
            <v>2</v>
          </cell>
          <cell r="R132">
            <v>1</v>
          </cell>
          <cell r="S132">
            <v>0</v>
          </cell>
          <cell r="T132">
            <v>0</v>
          </cell>
          <cell r="U132">
            <v>2</v>
          </cell>
        </row>
        <row r="133">
          <cell r="A133" t="str">
            <v>Parkway Behavioral Health</v>
          </cell>
          <cell r="B133">
            <v>128</v>
          </cell>
          <cell r="C133">
            <v>97</v>
          </cell>
          <cell r="D133">
            <v>32</v>
          </cell>
          <cell r="E133">
            <v>23</v>
          </cell>
          <cell r="F133">
            <v>183</v>
          </cell>
          <cell r="G133">
            <v>29</v>
          </cell>
          <cell r="H133">
            <v>18</v>
          </cell>
          <cell r="I133">
            <v>13</v>
          </cell>
          <cell r="J133">
            <v>7</v>
          </cell>
          <cell r="K133">
            <v>49</v>
          </cell>
          <cell r="L133">
            <v>35</v>
          </cell>
          <cell r="M133">
            <v>27</v>
          </cell>
          <cell r="N133">
            <v>5</v>
          </cell>
          <cell r="O133">
            <v>6</v>
          </cell>
          <cell r="P133">
            <v>46</v>
          </cell>
          <cell r="Q133">
            <v>64</v>
          </cell>
          <cell r="R133">
            <v>52</v>
          </cell>
          <cell r="S133">
            <v>14</v>
          </cell>
          <cell r="T133">
            <v>10</v>
          </cell>
          <cell r="U133">
            <v>88</v>
          </cell>
        </row>
        <row r="134">
          <cell r="A134" t="str">
            <v>Partnership for a Drug Free NC</v>
          </cell>
          <cell r="B134">
            <v>103</v>
          </cell>
          <cell r="C134">
            <v>80</v>
          </cell>
          <cell r="D134">
            <v>21</v>
          </cell>
          <cell r="E134">
            <v>27</v>
          </cell>
          <cell r="F134">
            <v>151</v>
          </cell>
          <cell r="G134">
            <v>7</v>
          </cell>
          <cell r="H134">
            <v>2</v>
          </cell>
          <cell r="I134">
            <v>3</v>
          </cell>
          <cell r="J134">
            <v>9</v>
          </cell>
          <cell r="K134">
            <v>19</v>
          </cell>
          <cell r="L134">
            <v>63</v>
          </cell>
          <cell r="M134">
            <v>54</v>
          </cell>
          <cell r="N134">
            <v>13</v>
          </cell>
          <cell r="O134">
            <v>14</v>
          </cell>
          <cell r="P134">
            <v>90</v>
          </cell>
          <cell r="Q134">
            <v>33</v>
          </cell>
          <cell r="R134">
            <v>24</v>
          </cell>
          <cell r="S134">
            <v>5</v>
          </cell>
          <cell r="T134">
            <v>4</v>
          </cell>
          <cell r="U134">
            <v>42</v>
          </cell>
        </row>
        <row r="135">
          <cell r="A135" t="str">
            <v>Pathways to Life</v>
          </cell>
          <cell r="B135">
            <v>75</v>
          </cell>
          <cell r="C135">
            <v>61</v>
          </cell>
          <cell r="D135">
            <v>33</v>
          </cell>
          <cell r="E135">
            <v>30</v>
          </cell>
          <cell r="F135">
            <v>138</v>
          </cell>
          <cell r="G135">
            <v>68</v>
          </cell>
          <cell r="H135">
            <v>55</v>
          </cell>
          <cell r="I135">
            <v>32</v>
          </cell>
          <cell r="J135">
            <v>27</v>
          </cell>
          <cell r="K135">
            <v>127</v>
          </cell>
          <cell r="L135">
            <v>0</v>
          </cell>
          <cell r="M135">
            <v>0</v>
          </cell>
          <cell r="N135">
            <v>0</v>
          </cell>
          <cell r="O135">
            <v>0</v>
          </cell>
          <cell r="P135">
            <v>0</v>
          </cell>
          <cell r="Q135">
            <v>7</v>
          </cell>
          <cell r="R135">
            <v>6</v>
          </cell>
          <cell r="S135">
            <v>1</v>
          </cell>
          <cell r="T135">
            <v>3</v>
          </cell>
          <cell r="U135">
            <v>11</v>
          </cell>
        </row>
        <row r="136">
          <cell r="A136" t="str">
            <v>People Helping People of NC</v>
          </cell>
          <cell r="B136">
            <v>40</v>
          </cell>
          <cell r="C136">
            <v>37</v>
          </cell>
          <cell r="D136">
            <v>6</v>
          </cell>
          <cell r="E136">
            <v>1</v>
          </cell>
          <cell r="F136">
            <v>47</v>
          </cell>
          <cell r="G136">
            <v>37</v>
          </cell>
          <cell r="H136">
            <v>34</v>
          </cell>
          <cell r="I136">
            <v>5</v>
          </cell>
          <cell r="J136">
            <v>1</v>
          </cell>
          <cell r="K136">
            <v>43</v>
          </cell>
          <cell r="L136">
            <v>0</v>
          </cell>
          <cell r="M136">
            <v>0</v>
          </cell>
          <cell r="N136">
            <v>0</v>
          </cell>
          <cell r="O136">
            <v>0</v>
          </cell>
          <cell r="P136">
            <v>0</v>
          </cell>
          <cell r="Q136">
            <v>3</v>
          </cell>
          <cell r="R136">
            <v>3</v>
          </cell>
          <cell r="S136">
            <v>1</v>
          </cell>
          <cell r="T136">
            <v>0</v>
          </cell>
          <cell r="U136">
            <v>4</v>
          </cell>
        </row>
        <row r="137">
          <cell r="A137" t="str">
            <v>Person Centered Partnerships</v>
          </cell>
          <cell r="B137">
            <v>9</v>
          </cell>
          <cell r="C137">
            <v>7</v>
          </cell>
          <cell r="D137">
            <v>2</v>
          </cell>
          <cell r="E137">
            <v>1</v>
          </cell>
          <cell r="F137">
            <v>12</v>
          </cell>
          <cell r="G137">
            <v>7</v>
          </cell>
          <cell r="H137">
            <v>6</v>
          </cell>
          <cell r="I137">
            <v>1</v>
          </cell>
          <cell r="J137">
            <v>1</v>
          </cell>
          <cell r="K137">
            <v>9</v>
          </cell>
          <cell r="L137">
            <v>0</v>
          </cell>
          <cell r="M137">
            <v>0</v>
          </cell>
          <cell r="N137">
            <v>0</v>
          </cell>
          <cell r="O137">
            <v>0</v>
          </cell>
          <cell r="P137">
            <v>0</v>
          </cell>
          <cell r="Q137">
            <v>2</v>
          </cell>
          <cell r="R137">
            <v>1</v>
          </cell>
          <cell r="S137">
            <v>1</v>
          </cell>
          <cell r="T137">
            <v>0</v>
          </cell>
          <cell r="U137">
            <v>3</v>
          </cell>
        </row>
        <row r="138">
          <cell r="A138" t="str">
            <v>Personalized Therapy</v>
          </cell>
          <cell r="B138">
            <v>13</v>
          </cell>
          <cell r="C138">
            <v>9</v>
          </cell>
          <cell r="D138">
            <v>7</v>
          </cell>
          <cell r="E138">
            <v>6</v>
          </cell>
          <cell r="F138">
            <v>26</v>
          </cell>
          <cell r="G138">
            <v>12</v>
          </cell>
          <cell r="H138">
            <v>8</v>
          </cell>
          <cell r="I138">
            <v>7</v>
          </cell>
          <cell r="J138">
            <v>6</v>
          </cell>
          <cell r="K138">
            <v>25</v>
          </cell>
          <cell r="L138">
            <v>0</v>
          </cell>
          <cell r="M138">
            <v>0</v>
          </cell>
          <cell r="N138">
            <v>0</v>
          </cell>
          <cell r="O138">
            <v>0</v>
          </cell>
          <cell r="P138">
            <v>0</v>
          </cell>
          <cell r="Q138">
            <v>1</v>
          </cell>
          <cell r="R138">
            <v>1</v>
          </cell>
          <cell r="S138">
            <v>0</v>
          </cell>
          <cell r="T138">
            <v>0</v>
          </cell>
          <cell r="U138">
            <v>1</v>
          </cell>
        </row>
        <row r="139">
          <cell r="A139" t="str">
            <v>Physician Alliance for Mental Health</v>
          </cell>
          <cell r="B139">
            <v>22</v>
          </cell>
          <cell r="C139">
            <v>20</v>
          </cell>
          <cell r="D139">
            <v>10</v>
          </cell>
          <cell r="E139">
            <v>2</v>
          </cell>
          <cell r="F139">
            <v>34</v>
          </cell>
          <cell r="G139">
            <v>12</v>
          </cell>
          <cell r="H139">
            <v>10</v>
          </cell>
          <cell r="I139">
            <v>9</v>
          </cell>
          <cell r="J139">
            <v>2</v>
          </cell>
          <cell r="K139">
            <v>23</v>
          </cell>
          <cell r="L139">
            <v>6</v>
          </cell>
          <cell r="M139">
            <v>6</v>
          </cell>
          <cell r="N139">
            <v>1</v>
          </cell>
          <cell r="O139">
            <v>0</v>
          </cell>
          <cell r="P139">
            <v>7</v>
          </cell>
          <cell r="Q139">
            <v>4</v>
          </cell>
          <cell r="R139">
            <v>4</v>
          </cell>
          <cell r="S139">
            <v>0</v>
          </cell>
          <cell r="T139">
            <v>0</v>
          </cell>
          <cell r="U139">
            <v>4</v>
          </cell>
        </row>
        <row r="140">
          <cell r="A140" t="str">
            <v>Port Human Services</v>
          </cell>
          <cell r="B140">
            <v>496</v>
          </cell>
          <cell r="C140">
            <v>315</v>
          </cell>
          <cell r="D140">
            <v>185</v>
          </cell>
          <cell r="E140">
            <v>246</v>
          </cell>
          <cell r="F140">
            <v>927</v>
          </cell>
          <cell r="G140">
            <v>137</v>
          </cell>
          <cell r="H140">
            <v>52</v>
          </cell>
          <cell r="I140">
            <v>107</v>
          </cell>
          <cell r="J140">
            <v>119</v>
          </cell>
          <cell r="K140">
            <v>363</v>
          </cell>
          <cell r="L140">
            <v>207</v>
          </cell>
          <cell r="M140">
            <v>160</v>
          </cell>
          <cell r="N140">
            <v>27</v>
          </cell>
          <cell r="O140">
            <v>95</v>
          </cell>
          <cell r="P140">
            <v>329</v>
          </cell>
          <cell r="Q140">
            <v>152</v>
          </cell>
          <cell r="R140">
            <v>103</v>
          </cell>
          <cell r="S140">
            <v>51</v>
          </cell>
          <cell r="T140">
            <v>32</v>
          </cell>
          <cell r="U140">
            <v>235</v>
          </cell>
        </row>
        <row r="141">
          <cell r="A141" t="str">
            <v>Positive Influences</v>
          </cell>
          <cell r="B141">
            <v>7</v>
          </cell>
          <cell r="C141">
            <v>6</v>
          </cell>
          <cell r="D141">
            <v>4</v>
          </cell>
          <cell r="E141">
            <v>4</v>
          </cell>
          <cell r="F141">
            <v>15</v>
          </cell>
          <cell r="G141">
            <v>7</v>
          </cell>
          <cell r="H141">
            <v>6</v>
          </cell>
          <cell r="I141">
            <v>4</v>
          </cell>
          <cell r="J141">
            <v>4</v>
          </cell>
          <cell r="K141">
            <v>15</v>
          </cell>
          <cell r="L141">
            <v>0</v>
          </cell>
          <cell r="M141">
            <v>0</v>
          </cell>
          <cell r="N141">
            <v>0</v>
          </cell>
          <cell r="O141">
            <v>0</v>
          </cell>
          <cell r="P141">
            <v>0</v>
          </cell>
          <cell r="Q141">
            <v>0</v>
          </cell>
          <cell r="R141">
            <v>0</v>
          </cell>
          <cell r="S141">
            <v>0</v>
          </cell>
          <cell r="T141">
            <v>0</v>
          </cell>
          <cell r="U141">
            <v>0</v>
          </cell>
        </row>
        <row r="142">
          <cell r="A142" t="str">
            <v>Positive Progress Services Corporation</v>
          </cell>
          <cell r="B142">
            <v>12</v>
          </cell>
          <cell r="C142">
            <v>5</v>
          </cell>
          <cell r="D142">
            <v>6</v>
          </cell>
          <cell r="E142">
            <v>4</v>
          </cell>
          <cell r="F142">
            <v>22</v>
          </cell>
          <cell r="G142">
            <v>12</v>
          </cell>
          <cell r="H142">
            <v>5</v>
          </cell>
          <cell r="I142">
            <v>6</v>
          </cell>
          <cell r="J142">
            <v>4</v>
          </cell>
          <cell r="K142">
            <v>22</v>
          </cell>
          <cell r="L142">
            <v>0</v>
          </cell>
          <cell r="M142">
            <v>0</v>
          </cell>
          <cell r="N142">
            <v>0</v>
          </cell>
          <cell r="O142">
            <v>0</v>
          </cell>
          <cell r="P142">
            <v>0</v>
          </cell>
          <cell r="Q142">
            <v>0</v>
          </cell>
          <cell r="R142">
            <v>0</v>
          </cell>
          <cell r="S142">
            <v>0</v>
          </cell>
          <cell r="T142">
            <v>0</v>
          </cell>
          <cell r="U142">
            <v>0</v>
          </cell>
        </row>
        <row r="143">
          <cell r="A143" t="str">
            <v>PQA Healthcare</v>
          </cell>
          <cell r="B143">
            <v>8</v>
          </cell>
          <cell r="C143">
            <v>1</v>
          </cell>
          <cell r="D143">
            <v>6</v>
          </cell>
          <cell r="E143">
            <v>11</v>
          </cell>
          <cell r="F143">
            <v>25</v>
          </cell>
          <cell r="G143">
            <v>8</v>
          </cell>
          <cell r="H143">
            <v>1</v>
          </cell>
          <cell r="I143">
            <v>6</v>
          </cell>
          <cell r="J143">
            <v>11</v>
          </cell>
          <cell r="K143">
            <v>25</v>
          </cell>
          <cell r="L143">
            <v>0</v>
          </cell>
          <cell r="M143">
            <v>0</v>
          </cell>
          <cell r="N143">
            <v>0</v>
          </cell>
          <cell r="O143">
            <v>0</v>
          </cell>
          <cell r="P143">
            <v>0</v>
          </cell>
          <cell r="Q143">
            <v>0</v>
          </cell>
          <cell r="R143">
            <v>0</v>
          </cell>
          <cell r="S143">
            <v>0</v>
          </cell>
          <cell r="T143">
            <v>0</v>
          </cell>
          <cell r="U143">
            <v>0</v>
          </cell>
        </row>
        <row r="144">
          <cell r="A144" t="str">
            <v>Precision HealthCare Services</v>
          </cell>
          <cell r="B144">
            <v>53</v>
          </cell>
          <cell r="C144">
            <v>29</v>
          </cell>
          <cell r="D144">
            <v>24</v>
          </cell>
          <cell r="E144">
            <v>9</v>
          </cell>
          <cell r="F144">
            <v>86</v>
          </cell>
          <cell r="G144">
            <v>29</v>
          </cell>
          <cell r="H144">
            <v>16</v>
          </cell>
          <cell r="I144">
            <v>14</v>
          </cell>
          <cell r="J144">
            <v>2</v>
          </cell>
          <cell r="K144">
            <v>45</v>
          </cell>
          <cell r="L144">
            <v>21</v>
          </cell>
          <cell r="M144">
            <v>11</v>
          </cell>
          <cell r="N144">
            <v>5</v>
          </cell>
          <cell r="O144">
            <v>4</v>
          </cell>
          <cell r="P144">
            <v>30</v>
          </cell>
          <cell r="Q144">
            <v>3</v>
          </cell>
          <cell r="R144">
            <v>2</v>
          </cell>
          <cell r="S144">
            <v>5</v>
          </cell>
          <cell r="T144">
            <v>3</v>
          </cell>
          <cell r="U144">
            <v>11</v>
          </cell>
        </row>
        <row r="145">
          <cell r="A145" t="str">
            <v>Premier Behavioral Services</v>
          </cell>
          <cell r="B145">
            <v>10</v>
          </cell>
          <cell r="C145">
            <v>7</v>
          </cell>
          <cell r="D145">
            <v>1</v>
          </cell>
          <cell r="E145">
            <v>9</v>
          </cell>
          <cell r="F145">
            <v>20</v>
          </cell>
          <cell r="G145">
            <v>8</v>
          </cell>
          <cell r="H145">
            <v>5</v>
          </cell>
          <cell r="I145">
            <v>1</v>
          </cell>
          <cell r="J145">
            <v>9</v>
          </cell>
          <cell r="K145">
            <v>18</v>
          </cell>
          <cell r="L145">
            <v>0</v>
          </cell>
          <cell r="M145">
            <v>0</v>
          </cell>
          <cell r="N145">
            <v>0</v>
          </cell>
          <cell r="O145">
            <v>0</v>
          </cell>
          <cell r="P145">
            <v>0</v>
          </cell>
          <cell r="Q145">
            <v>2</v>
          </cell>
          <cell r="R145">
            <v>2</v>
          </cell>
          <cell r="S145">
            <v>0</v>
          </cell>
          <cell r="T145">
            <v>0</v>
          </cell>
          <cell r="U145">
            <v>2</v>
          </cell>
        </row>
        <row r="146">
          <cell r="A146" t="str">
            <v>Pride in North Carolina</v>
          </cell>
          <cell r="B146">
            <v>50</v>
          </cell>
          <cell r="C146">
            <v>40</v>
          </cell>
          <cell r="D146">
            <v>26</v>
          </cell>
          <cell r="E146">
            <v>9</v>
          </cell>
          <cell r="F146">
            <v>85</v>
          </cell>
          <cell r="G146">
            <v>47</v>
          </cell>
          <cell r="H146">
            <v>38</v>
          </cell>
          <cell r="I146">
            <v>24</v>
          </cell>
          <cell r="J146">
            <v>9</v>
          </cell>
          <cell r="K146">
            <v>80</v>
          </cell>
          <cell r="L146">
            <v>1</v>
          </cell>
          <cell r="M146">
            <v>1</v>
          </cell>
          <cell r="N146">
            <v>0</v>
          </cell>
          <cell r="O146">
            <v>0</v>
          </cell>
          <cell r="P146">
            <v>1</v>
          </cell>
          <cell r="Q146">
            <v>2</v>
          </cell>
          <cell r="R146">
            <v>1</v>
          </cell>
          <cell r="S146">
            <v>2</v>
          </cell>
          <cell r="T146">
            <v>0</v>
          </cell>
          <cell r="U146">
            <v>4</v>
          </cell>
        </row>
        <row r="147">
          <cell r="A147" t="str">
            <v>Primary Care Solutions</v>
          </cell>
          <cell r="B147">
            <v>16</v>
          </cell>
          <cell r="C147">
            <v>11</v>
          </cell>
          <cell r="D147">
            <v>11</v>
          </cell>
          <cell r="E147">
            <v>14</v>
          </cell>
          <cell r="F147">
            <v>41</v>
          </cell>
          <cell r="G147">
            <v>12</v>
          </cell>
          <cell r="H147">
            <v>9</v>
          </cell>
          <cell r="I147">
            <v>7</v>
          </cell>
          <cell r="J147">
            <v>12</v>
          </cell>
          <cell r="K147">
            <v>31</v>
          </cell>
          <cell r="L147">
            <v>2</v>
          </cell>
          <cell r="M147">
            <v>1</v>
          </cell>
          <cell r="N147">
            <v>0</v>
          </cell>
          <cell r="O147">
            <v>1</v>
          </cell>
          <cell r="P147">
            <v>3</v>
          </cell>
          <cell r="Q147">
            <v>2</v>
          </cell>
          <cell r="R147">
            <v>1</v>
          </cell>
          <cell r="S147">
            <v>4</v>
          </cell>
          <cell r="T147">
            <v>1</v>
          </cell>
          <cell r="U147">
            <v>7</v>
          </cell>
        </row>
        <row r="148">
          <cell r="A148" t="str">
            <v>Primary Health Choice</v>
          </cell>
          <cell r="B148">
            <v>56</v>
          </cell>
          <cell r="C148">
            <v>43</v>
          </cell>
          <cell r="D148">
            <v>27</v>
          </cell>
          <cell r="E148">
            <v>20</v>
          </cell>
          <cell r="F148">
            <v>103</v>
          </cell>
          <cell r="G148">
            <v>54</v>
          </cell>
          <cell r="H148">
            <v>41</v>
          </cell>
          <cell r="I148">
            <v>25</v>
          </cell>
          <cell r="J148">
            <v>19</v>
          </cell>
          <cell r="K148">
            <v>98</v>
          </cell>
          <cell r="L148">
            <v>1</v>
          </cell>
          <cell r="M148">
            <v>1</v>
          </cell>
          <cell r="N148">
            <v>1</v>
          </cell>
          <cell r="O148">
            <v>1</v>
          </cell>
          <cell r="P148">
            <v>3</v>
          </cell>
          <cell r="Q148">
            <v>1</v>
          </cell>
          <cell r="R148">
            <v>1</v>
          </cell>
          <cell r="S148">
            <v>1</v>
          </cell>
          <cell r="T148">
            <v>0</v>
          </cell>
          <cell r="U148">
            <v>2</v>
          </cell>
        </row>
        <row r="149">
          <cell r="A149" t="str">
            <v>ProCure Therapeutic Agency</v>
          </cell>
          <cell r="B149">
            <v>4</v>
          </cell>
          <cell r="C149">
            <v>4</v>
          </cell>
          <cell r="D149">
            <v>0</v>
          </cell>
          <cell r="E149">
            <v>0</v>
          </cell>
          <cell r="F149">
            <v>4</v>
          </cell>
          <cell r="G149">
            <v>3</v>
          </cell>
          <cell r="H149">
            <v>3</v>
          </cell>
          <cell r="I149">
            <v>0</v>
          </cell>
          <cell r="J149">
            <v>0</v>
          </cell>
          <cell r="K149">
            <v>3</v>
          </cell>
          <cell r="L149">
            <v>0</v>
          </cell>
          <cell r="M149">
            <v>0</v>
          </cell>
          <cell r="N149">
            <v>0</v>
          </cell>
          <cell r="O149">
            <v>0</v>
          </cell>
          <cell r="P149">
            <v>0</v>
          </cell>
          <cell r="Q149">
            <v>1</v>
          </cell>
          <cell r="R149">
            <v>1</v>
          </cell>
          <cell r="S149">
            <v>0</v>
          </cell>
          <cell r="T149">
            <v>0</v>
          </cell>
          <cell r="U149">
            <v>1</v>
          </cell>
        </row>
        <row r="150">
          <cell r="A150" t="str">
            <v>Professional Group Living</v>
          </cell>
          <cell r="B150">
            <v>17</v>
          </cell>
          <cell r="C150">
            <v>14</v>
          </cell>
          <cell r="D150">
            <v>0</v>
          </cell>
          <cell r="E150">
            <v>0</v>
          </cell>
          <cell r="F150">
            <v>17</v>
          </cell>
          <cell r="G150">
            <v>17</v>
          </cell>
          <cell r="H150">
            <v>14</v>
          </cell>
          <cell r="I150">
            <v>0</v>
          </cell>
          <cell r="J150">
            <v>0</v>
          </cell>
          <cell r="K150">
            <v>17</v>
          </cell>
          <cell r="L150">
            <v>0</v>
          </cell>
          <cell r="M150">
            <v>0</v>
          </cell>
          <cell r="N150">
            <v>0</v>
          </cell>
          <cell r="O150">
            <v>0</v>
          </cell>
          <cell r="P150">
            <v>0</v>
          </cell>
          <cell r="Q150">
            <v>0</v>
          </cell>
          <cell r="R150">
            <v>0</v>
          </cell>
          <cell r="S150">
            <v>0</v>
          </cell>
          <cell r="T150">
            <v>0</v>
          </cell>
          <cell r="U150">
            <v>0</v>
          </cell>
        </row>
        <row r="151">
          <cell r="A151" t="str">
            <v>Progressive Care Services</v>
          </cell>
          <cell r="B151">
            <v>0</v>
          </cell>
          <cell r="C151">
            <v>0</v>
          </cell>
          <cell r="D151">
            <v>1</v>
          </cell>
          <cell r="E151">
            <v>1</v>
          </cell>
          <cell r="F151">
            <v>2</v>
          </cell>
          <cell r="G151">
            <v>0</v>
          </cell>
          <cell r="H151">
            <v>0</v>
          </cell>
          <cell r="I151">
            <v>1</v>
          </cell>
          <cell r="J151">
            <v>1</v>
          </cell>
          <cell r="K151">
            <v>2</v>
          </cell>
          <cell r="L151">
            <v>0</v>
          </cell>
          <cell r="M151">
            <v>0</v>
          </cell>
          <cell r="N151">
            <v>0</v>
          </cell>
          <cell r="O151">
            <v>0</v>
          </cell>
          <cell r="P151">
            <v>0</v>
          </cell>
          <cell r="Q151">
            <v>0</v>
          </cell>
          <cell r="R151">
            <v>0</v>
          </cell>
          <cell r="S151">
            <v>0</v>
          </cell>
          <cell r="T151">
            <v>0</v>
          </cell>
          <cell r="U151">
            <v>0</v>
          </cell>
        </row>
        <row r="152">
          <cell r="A152" t="str">
            <v xml:space="preserve">Psych Support  </v>
          </cell>
          <cell r="B152">
            <v>18</v>
          </cell>
          <cell r="C152">
            <v>13</v>
          </cell>
          <cell r="D152">
            <v>15</v>
          </cell>
          <cell r="E152">
            <v>14</v>
          </cell>
          <cell r="F152">
            <v>47</v>
          </cell>
          <cell r="G152">
            <v>12</v>
          </cell>
          <cell r="H152">
            <v>7</v>
          </cell>
          <cell r="I152">
            <v>14</v>
          </cell>
          <cell r="J152">
            <v>13</v>
          </cell>
          <cell r="K152">
            <v>39</v>
          </cell>
          <cell r="L152">
            <v>0</v>
          </cell>
          <cell r="M152">
            <v>0</v>
          </cell>
          <cell r="N152">
            <v>0</v>
          </cell>
          <cell r="O152">
            <v>0</v>
          </cell>
          <cell r="P152">
            <v>0</v>
          </cell>
          <cell r="Q152">
            <v>6</v>
          </cell>
          <cell r="R152">
            <v>6</v>
          </cell>
          <cell r="S152">
            <v>1</v>
          </cell>
          <cell r="T152">
            <v>1</v>
          </cell>
          <cell r="U152">
            <v>8</v>
          </cell>
        </row>
        <row r="153">
          <cell r="A153" t="str">
            <v>Psychotherapeutic Services</v>
          </cell>
          <cell r="B153">
            <v>44</v>
          </cell>
          <cell r="C153">
            <v>41</v>
          </cell>
          <cell r="D153">
            <v>0</v>
          </cell>
          <cell r="E153">
            <v>9</v>
          </cell>
          <cell r="F153">
            <v>53</v>
          </cell>
          <cell r="G153">
            <v>36</v>
          </cell>
          <cell r="H153">
            <v>33</v>
          </cell>
          <cell r="I153">
            <v>0</v>
          </cell>
          <cell r="J153">
            <v>9</v>
          </cell>
          <cell r="K153">
            <v>45</v>
          </cell>
          <cell r="L153">
            <v>0</v>
          </cell>
          <cell r="M153">
            <v>0</v>
          </cell>
          <cell r="N153">
            <v>0</v>
          </cell>
          <cell r="O153">
            <v>0</v>
          </cell>
          <cell r="P153">
            <v>0</v>
          </cell>
          <cell r="Q153">
            <v>8</v>
          </cell>
          <cell r="R153">
            <v>8</v>
          </cell>
          <cell r="S153">
            <v>0</v>
          </cell>
          <cell r="T153">
            <v>0</v>
          </cell>
          <cell r="U153">
            <v>8</v>
          </cell>
        </row>
        <row r="154">
          <cell r="A154" t="str">
            <v>Quality Care Solutions</v>
          </cell>
          <cell r="B154">
            <v>5</v>
          </cell>
          <cell r="C154">
            <v>5</v>
          </cell>
          <cell r="D154">
            <v>1</v>
          </cell>
          <cell r="E154">
            <v>0</v>
          </cell>
          <cell r="F154">
            <v>6</v>
          </cell>
          <cell r="G154">
            <v>5</v>
          </cell>
          <cell r="H154">
            <v>5</v>
          </cell>
          <cell r="I154">
            <v>1</v>
          </cell>
          <cell r="J154">
            <v>0</v>
          </cell>
          <cell r="K154">
            <v>6</v>
          </cell>
          <cell r="L154">
            <v>0</v>
          </cell>
          <cell r="M154">
            <v>0</v>
          </cell>
          <cell r="N154">
            <v>0</v>
          </cell>
          <cell r="O154">
            <v>0</v>
          </cell>
          <cell r="P154">
            <v>0</v>
          </cell>
          <cell r="Q154">
            <v>0</v>
          </cell>
          <cell r="R154">
            <v>0</v>
          </cell>
          <cell r="S154">
            <v>0</v>
          </cell>
          <cell r="T154">
            <v>0</v>
          </cell>
          <cell r="U154">
            <v>0</v>
          </cell>
        </row>
        <row r="155">
          <cell r="A155" t="str">
            <v>Quality Family Services</v>
          </cell>
          <cell r="B155">
            <v>11</v>
          </cell>
          <cell r="C155">
            <v>7</v>
          </cell>
          <cell r="D155">
            <v>6</v>
          </cell>
          <cell r="E155">
            <v>1</v>
          </cell>
          <cell r="F155">
            <v>18</v>
          </cell>
          <cell r="G155">
            <v>10</v>
          </cell>
          <cell r="H155">
            <v>6</v>
          </cell>
          <cell r="I155">
            <v>6</v>
          </cell>
          <cell r="J155">
            <v>1</v>
          </cell>
          <cell r="K155">
            <v>17</v>
          </cell>
          <cell r="L155">
            <v>0</v>
          </cell>
          <cell r="M155">
            <v>0</v>
          </cell>
          <cell r="N155">
            <v>0</v>
          </cell>
          <cell r="O155">
            <v>0</v>
          </cell>
          <cell r="P155">
            <v>0</v>
          </cell>
          <cell r="Q155">
            <v>1</v>
          </cell>
          <cell r="R155">
            <v>1</v>
          </cell>
          <cell r="S155">
            <v>0</v>
          </cell>
          <cell r="T155">
            <v>0</v>
          </cell>
          <cell r="U155">
            <v>1</v>
          </cell>
        </row>
        <row r="156">
          <cell r="A156" t="str">
            <v>Recovery Innovations of NC</v>
          </cell>
          <cell r="B156">
            <v>84</v>
          </cell>
          <cell r="C156">
            <v>76</v>
          </cell>
          <cell r="D156">
            <v>0</v>
          </cell>
          <cell r="E156">
            <v>3</v>
          </cell>
          <cell r="F156">
            <v>87</v>
          </cell>
          <cell r="G156">
            <v>20</v>
          </cell>
          <cell r="H156">
            <v>18</v>
          </cell>
          <cell r="I156">
            <v>0</v>
          </cell>
          <cell r="J156">
            <v>2</v>
          </cell>
          <cell r="K156">
            <v>22</v>
          </cell>
          <cell r="L156">
            <v>57</v>
          </cell>
          <cell r="M156">
            <v>51</v>
          </cell>
          <cell r="N156">
            <v>0</v>
          </cell>
          <cell r="O156">
            <v>1</v>
          </cell>
          <cell r="P156">
            <v>58</v>
          </cell>
          <cell r="Q156">
            <v>7</v>
          </cell>
          <cell r="R156">
            <v>7</v>
          </cell>
          <cell r="S156">
            <v>0</v>
          </cell>
          <cell r="T156">
            <v>0</v>
          </cell>
          <cell r="U156">
            <v>7</v>
          </cell>
        </row>
        <row r="157">
          <cell r="A157" t="str">
            <v>Resourceful Solutions II</v>
          </cell>
          <cell r="B157">
            <v>30</v>
          </cell>
          <cell r="C157">
            <v>20</v>
          </cell>
          <cell r="D157">
            <v>12</v>
          </cell>
          <cell r="E157">
            <v>3</v>
          </cell>
          <cell r="F157">
            <v>45</v>
          </cell>
          <cell r="G157">
            <v>29</v>
          </cell>
          <cell r="H157">
            <v>20</v>
          </cell>
          <cell r="I157">
            <v>12</v>
          </cell>
          <cell r="J157">
            <v>3</v>
          </cell>
          <cell r="K157">
            <v>44</v>
          </cell>
          <cell r="L157">
            <v>0</v>
          </cell>
          <cell r="M157">
            <v>0</v>
          </cell>
          <cell r="N157">
            <v>0</v>
          </cell>
          <cell r="O157">
            <v>0</v>
          </cell>
          <cell r="P157">
            <v>0</v>
          </cell>
          <cell r="Q157">
            <v>1</v>
          </cell>
          <cell r="R157">
            <v>0</v>
          </cell>
          <cell r="S157">
            <v>0</v>
          </cell>
          <cell r="T157">
            <v>0</v>
          </cell>
          <cell r="U157">
            <v>1</v>
          </cell>
        </row>
        <row r="158">
          <cell r="A158" t="str">
            <v>ReStart</v>
          </cell>
          <cell r="B158">
            <v>46</v>
          </cell>
          <cell r="C158">
            <v>35</v>
          </cell>
          <cell r="D158">
            <v>39</v>
          </cell>
          <cell r="E158">
            <v>33</v>
          </cell>
          <cell r="F158">
            <v>118</v>
          </cell>
          <cell r="G158">
            <v>41</v>
          </cell>
          <cell r="H158">
            <v>32</v>
          </cell>
          <cell r="I158">
            <v>36</v>
          </cell>
          <cell r="J158">
            <v>33</v>
          </cell>
          <cell r="K158">
            <v>110</v>
          </cell>
          <cell r="L158">
            <v>1</v>
          </cell>
          <cell r="M158">
            <v>0</v>
          </cell>
          <cell r="N158">
            <v>0</v>
          </cell>
          <cell r="O158">
            <v>0</v>
          </cell>
          <cell r="P158">
            <v>1</v>
          </cell>
          <cell r="Q158">
            <v>4</v>
          </cell>
          <cell r="R158">
            <v>3</v>
          </cell>
          <cell r="S158">
            <v>3</v>
          </cell>
          <cell r="T158">
            <v>0</v>
          </cell>
          <cell r="U158">
            <v>7</v>
          </cell>
        </row>
        <row r="159">
          <cell r="A159" t="str">
            <v>Restoration Concepts</v>
          </cell>
          <cell r="B159">
            <v>25</v>
          </cell>
          <cell r="C159">
            <v>19</v>
          </cell>
          <cell r="D159">
            <v>15</v>
          </cell>
          <cell r="E159">
            <v>11</v>
          </cell>
          <cell r="F159">
            <v>51</v>
          </cell>
          <cell r="G159">
            <v>24</v>
          </cell>
          <cell r="H159">
            <v>19</v>
          </cell>
          <cell r="I159">
            <v>15</v>
          </cell>
          <cell r="J159">
            <v>11</v>
          </cell>
          <cell r="K159">
            <v>50</v>
          </cell>
          <cell r="L159">
            <v>0</v>
          </cell>
          <cell r="M159">
            <v>0</v>
          </cell>
          <cell r="N159">
            <v>0</v>
          </cell>
          <cell r="O159">
            <v>0</v>
          </cell>
          <cell r="P159">
            <v>0</v>
          </cell>
          <cell r="Q159">
            <v>1</v>
          </cell>
          <cell r="R159">
            <v>0</v>
          </cell>
          <cell r="S159">
            <v>0</v>
          </cell>
          <cell r="T159">
            <v>0</v>
          </cell>
          <cell r="U159">
            <v>1</v>
          </cell>
        </row>
        <row r="160">
          <cell r="A160" t="str">
            <v>RHA Health Services</v>
          </cell>
          <cell r="B160">
            <v>590</v>
          </cell>
          <cell r="C160">
            <v>376</v>
          </cell>
          <cell r="D160">
            <v>179</v>
          </cell>
          <cell r="E160">
            <v>264</v>
          </cell>
          <cell r="F160">
            <v>1033</v>
          </cell>
          <cell r="G160">
            <v>285</v>
          </cell>
          <cell r="H160">
            <v>170</v>
          </cell>
          <cell r="I160">
            <v>133</v>
          </cell>
          <cell r="J160">
            <v>168</v>
          </cell>
          <cell r="K160">
            <v>586</v>
          </cell>
          <cell r="L160">
            <v>176</v>
          </cell>
          <cell r="M160">
            <v>112</v>
          </cell>
          <cell r="N160">
            <v>22</v>
          </cell>
          <cell r="O160">
            <v>82</v>
          </cell>
          <cell r="P160">
            <v>280</v>
          </cell>
          <cell r="Q160">
            <v>129</v>
          </cell>
          <cell r="R160">
            <v>94</v>
          </cell>
          <cell r="S160">
            <v>24</v>
          </cell>
          <cell r="T160">
            <v>14</v>
          </cell>
          <cell r="U160">
            <v>167</v>
          </cell>
        </row>
        <row r="161">
          <cell r="A161" t="str">
            <v>Riverbend Services</v>
          </cell>
          <cell r="B161">
            <v>12</v>
          </cell>
          <cell r="C161">
            <v>10</v>
          </cell>
          <cell r="D161">
            <v>2</v>
          </cell>
          <cell r="E161">
            <v>0</v>
          </cell>
          <cell r="F161">
            <v>14</v>
          </cell>
          <cell r="G161">
            <v>12</v>
          </cell>
          <cell r="H161">
            <v>10</v>
          </cell>
          <cell r="I161">
            <v>2</v>
          </cell>
          <cell r="J161">
            <v>0</v>
          </cell>
          <cell r="K161">
            <v>14</v>
          </cell>
          <cell r="L161">
            <v>0</v>
          </cell>
          <cell r="M161">
            <v>0</v>
          </cell>
          <cell r="N161">
            <v>0</v>
          </cell>
          <cell r="O161">
            <v>0</v>
          </cell>
          <cell r="P161">
            <v>0</v>
          </cell>
          <cell r="Q161">
            <v>0</v>
          </cell>
          <cell r="R161">
            <v>0</v>
          </cell>
          <cell r="S161">
            <v>0</v>
          </cell>
          <cell r="T161">
            <v>0</v>
          </cell>
          <cell r="U161">
            <v>0</v>
          </cell>
        </row>
        <row r="162">
          <cell r="A162" t="str">
            <v>Robeson Health Care Corporation</v>
          </cell>
          <cell r="B162">
            <v>17</v>
          </cell>
          <cell r="C162">
            <v>14</v>
          </cell>
          <cell r="D162">
            <v>10</v>
          </cell>
          <cell r="E162">
            <v>13</v>
          </cell>
          <cell r="F162">
            <v>40</v>
          </cell>
          <cell r="G162">
            <v>2</v>
          </cell>
          <cell r="H162">
            <v>1</v>
          </cell>
          <cell r="I162">
            <v>4</v>
          </cell>
          <cell r="J162">
            <v>10</v>
          </cell>
          <cell r="K162">
            <v>16</v>
          </cell>
          <cell r="L162">
            <v>6</v>
          </cell>
          <cell r="M162">
            <v>5</v>
          </cell>
          <cell r="N162">
            <v>2</v>
          </cell>
          <cell r="O162">
            <v>3</v>
          </cell>
          <cell r="P162">
            <v>11</v>
          </cell>
          <cell r="Q162">
            <v>9</v>
          </cell>
          <cell r="R162">
            <v>8</v>
          </cell>
          <cell r="S162">
            <v>4</v>
          </cell>
          <cell r="T162">
            <v>0</v>
          </cell>
          <cell r="U162">
            <v>13</v>
          </cell>
        </row>
        <row r="163">
          <cell r="A163" t="str">
            <v>S &amp; L Home Care Services</v>
          </cell>
          <cell r="B163">
            <v>2</v>
          </cell>
          <cell r="C163">
            <v>1</v>
          </cell>
          <cell r="D163">
            <v>6</v>
          </cell>
          <cell r="E163">
            <v>7</v>
          </cell>
          <cell r="F163">
            <v>15</v>
          </cell>
          <cell r="G163">
            <v>1</v>
          </cell>
          <cell r="H163">
            <v>1</v>
          </cell>
          <cell r="I163">
            <v>6</v>
          </cell>
          <cell r="J163">
            <v>3</v>
          </cell>
          <cell r="K163">
            <v>10</v>
          </cell>
          <cell r="L163">
            <v>1</v>
          </cell>
          <cell r="M163">
            <v>0</v>
          </cell>
          <cell r="N163">
            <v>0</v>
          </cell>
          <cell r="O163">
            <v>4</v>
          </cell>
          <cell r="P163">
            <v>5</v>
          </cell>
          <cell r="Q163">
            <v>0</v>
          </cell>
          <cell r="R163">
            <v>0</v>
          </cell>
          <cell r="S163">
            <v>0</v>
          </cell>
          <cell r="T163">
            <v>0</v>
          </cell>
          <cell r="U163">
            <v>0</v>
          </cell>
        </row>
        <row r="164">
          <cell r="A164" t="str">
            <v>S.T.E.P.’s Developmental Academy</v>
          </cell>
          <cell r="B164">
            <v>7</v>
          </cell>
          <cell r="C164">
            <v>7</v>
          </cell>
          <cell r="D164">
            <v>2</v>
          </cell>
          <cell r="E164">
            <v>0</v>
          </cell>
          <cell r="F164">
            <v>9</v>
          </cell>
          <cell r="G164">
            <v>7</v>
          </cell>
          <cell r="H164">
            <v>7</v>
          </cell>
          <cell r="I164">
            <v>2</v>
          </cell>
          <cell r="J164">
            <v>0</v>
          </cell>
          <cell r="K164">
            <v>9</v>
          </cell>
          <cell r="L164">
            <v>0</v>
          </cell>
          <cell r="M164">
            <v>0</v>
          </cell>
          <cell r="N164">
            <v>0</v>
          </cell>
          <cell r="O164">
            <v>0</v>
          </cell>
          <cell r="P164">
            <v>0</v>
          </cell>
          <cell r="Q164">
            <v>0</v>
          </cell>
          <cell r="R164">
            <v>0</v>
          </cell>
          <cell r="S164">
            <v>0</v>
          </cell>
          <cell r="T164">
            <v>0</v>
          </cell>
          <cell r="U164">
            <v>0</v>
          </cell>
        </row>
        <row r="165">
          <cell r="A165" t="str">
            <v>Saguaro Group dba Saguaro Management &amp; Accounting, Triumph, and Community Innovations</v>
          </cell>
          <cell r="B165">
            <v>693</v>
          </cell>
          <cell r="C165">
            <v>452</v>
          </cell>
          <cell r="D165">
            <v>390</v>
          </cell>
          <cell r="E165">
            <v>189</v>
          </cell>
          <cell r="F165">
            <v>1272</v>
          </cell>
          <cell r="G165">
            <v>604</v>
          </cell>
          <cell r="H165">
            <v>388</v>
          </cell>
          <cell r="I165">
            <v>369</v>
          </cell>
          <cell r="J165">
            <v>181</v>
          </cell>
          <cell r="K165">
            <v>1154</v>
          </cell>
          <cell r="L165">
            <v>4</v>
          </cell>
          <cell r="M165">
            <v>3</v>
          </cell>
          <cell r="N165">
            <v>0</v>
          </cell>
          <cell r="O165">
            <v>2</v>
          </cell>
          <cell r="P165">
            <v>6</v>
          </cell>
          <cell r="Q165">
            <v>85</v>
          </cell>
          <cell r="R165">
            <v>61</v>
          </cell>
          <cell r="S165">
            <v>21</v>
          </cell>
          <cell r="T165">
            <v>6</v>
          </cell>
          <cell r="U165">
            <v>112</v>
          </cell>
        </row>
        <row r="166">
          <cell r="A166" t="str">
            <v>Sandhills Alternative Academy</v>
          </cell>
          <cell r="B166">
            <v>1</v>
          </cell>
          <cell r="C166">
            <v>1</v>
          </cell>
          <cell r="D166">
            <v>0</v>
          </cell>
          <cell r="E166">
            <v>1</v>
          </cell>
          <cell r="F166">
            <v>2</v>
          </cell>
          <cell r="G166">
            <v>1</v>
          </cell>
          <cell r="H166">
            <v>1</v>
          </cell>
          <cell r="I166">
            <v>0</v>
          </cell>
          <cell r="J166">
            <v>1</v>
          </cell>
          <cell r="K166">
            <v>2</v>
          </cell>
          <cell r="L166">
            <v>0</v>
          </cell>
          <cell r="M166">
            <v>0</v>
          </cell>
          <cell r="N166">
            <v>0</v>
          </cell>
          <cell r="O166">
            <v>0</v>
          </cell>
          <cell r="P166">
            <v>0</v>
          </cell>
          <cell r="Q166">
            <v>0</v>
          </cell>
          <cell r="R166">
            <v>0</v>
          </cell>
          <cell r="S166">
            <v>0</v>
          </cell>
          <cell r="T166">
            <v>0</v>
          </cell>
          <cell r="U166">
            <v>0</v>
          </cell>
        </row>
        <row r="167">
          <cell r="A167" t="str">
            <v>Serenity Counseling &amp; Resource Center</v>
          </cell>
          <cell r="B167">
            <v>16</v>
          </cell>
          <cell r="C167">
            <v>13</v>
          </cell>
          <cell r="D167">
            <v>4</v>
          </cell>
          <cell r="E167">
            <v>4</v>
          </cell>
          <cell r="F167">
            <v>24</v>
          </cell>
          <cell r="G167">
            <v>16</v>
          </cell>
          <cell r="H167">
            <v>13</v>
          </cell>
          <cell r="I167">
            <v>4</v>
          </cell>
          <cell r="J167">
            <v>4</v>
          </cell>
          <cell r="K167">
            <v>24</v>
          </cell>
          <cell r="L167">
            <v>0</v>
          </cell>
          <cell r="M167">
            <v>0</v>
          </cell>
          <cell r="N167">
            <v>0</v>
          </cell>
          <cell r="O167">
            <v>0</v>
          </cell>
          <cell r="P167">
            <v>0</v>
          </cell>
          <cell r="Q167">
            <v>0</v>
          </cell>
          <cell r="R167">
            <v>0</v>
          </cell>
          <cell r="S167">
            <v>0</v>
          </cell>
          <cell r="T167">
            <v>0</v>
          </cell>
          <cell r="U167">
            <v>0</v>
          </cell>
        </row>
        <row r="168">
          <cell r="A168" t="str">
            <v>Sierra's Residential Services</v>
          </cell>
          <cell r="B168">
            <v>6</v>
          </cell>
          <cell r="C168">
            <v>3</v>
          </cell>
          <cell r="D168">
            <v>5</v>
          </cell>
          <cell r="E168">
            <v>2</v>
          </cell>
          <cell r="F168">
            <v>13</v>
          </cell>
          <cell r="G168">
            <v>6</v>
          </cell>
          <cell r="H168">
            <v>3</v>
          </cell>
          <cell r="I168">
            <v>5</v>
          </cell>
          <cell r="J168">
            <v>2</v>
          </cell>
          <cell r="K168">
            <v>13</v>
          </cell>
          <cell r="L168">
            <v>0</v>
          </cell>
          <cell r="M168">
            <v>0</v>
          </cell>
          <cell r="N168">
            <v>0</v>
          </cell>
          <cell r="O168">
            <v>0</v>
          </cell>
          <cell r="P168">
            <v>0</v>
          </cell>
          <cell r="Q168">
            <v>0</v>
          </cell>
          <cell r="R168">
            <v>0</v>
          </cell>
          <cell r="S168">
            <v>0</v>
          </cell>
          <cell r="T168">
            <v>0</v>
          </cell>
          <cell r="U168">
            <v>0</v>
          </cell>
        </row>
        <row r="169">
          <cell r="A169" t="str">
            <v>Singleton Care</v>
          </cell>
          <cell r="B169">
            <v>9</v>
          </cell>
          <cell r="C169">
            <v>7</v>
          </cell>
          <cell r="D169">
            <v>1</v>
          </cell>
          <cell r="E169">
            <v>2</v>
          </cell>
          <cell r="F169">
            <v>12</v>
          </cell>
          <cell r="G169">
            <v>9</v>
          </cell>
          <cell r="H169">
            <v>7</v>
          </cell>
          <cell r="I169">
            <v>1</v>
          </cell>
          <cell r="J169">
            <v>2</v>
          </cell>
          <cell r="K169">
            <v>12</v>
          </cell>
          <cell r="L169">
            <v>0</v>
          </cell>
          <cell r="M169">
            <v>0</v>
          </cell>
          <cell r="N169">
            <v>0</v>
          </cell>
          <cell r="O169">
            <v>0</v>
          </cell>
          <cell r="P169">
            <v>0</v>
          </cell>
          <cell r="Q169">
            <v>0</v>
          </cell>
          <cell r="R169">
            <v>0</v>
          </cell>
          <cell r="S169">
            <v>0</v>
          </cell>
          <cell r="T169">
            <v>0</v>
          </cell>
          <cell r="U169">
            <v>0</v>
          </cell>
        </row>
        <row r="170">
          <cell r="A170" t="str">
            <v>Solid Foundation Facilities</v>
          </cell>
          <cell r="B170">
            <v>29</v>
          </cell>
          <cell r="C170">
            <v>9</v>
          </cell>
          <cell r="D170">
            <v>53</v>
          </cell>
          <cell r="E170">
            <v>34</v>
          </cell>
          <cell r="F170">
            <v>116</v>
          </cell>
          <cell r="G170">
            <v>21</v>
          </cell>
          <cell r="H170">
            <v>6</v>
          </cell>
          <cell r="I170">
            <v>45</v>
          </cell>
          <cell r="J170">
            <v>29</v>
          </cell>
          <cell r="K170">
            <v>95</v>
          </cell>
          <cell r="L170">
            <v>0</v>
          </cell>
          <cell r="M170">
            <v>0</v>
          </cell>
          <cell r="N170">
            <v>0</v>
          </cell>
          <cell r="O170">
            <v>0</v>
          </cell>
          <cell r="P170">
            <v>0</v>
          </cell>
          <cell r="Q170">
            <v>8</v>
          </cell>
          <cell r="R170">
            <v>3</v>
          </cell>
          <cell r="S170">
            <v>8</v>
          </cell>
          <cell r="T170">
            <v>5</v>
          </cell>
          <cell r="U170">
            <v>21</v>
          </cell>
        </row>
        <row r="171">
          <cell r="A171" t="str">
            <v>Solutions Community Agency</v>
          </cell>
          <cell r="B171">
            <v>22</v>
          </cell>
          <cell r="C171">
            <v>13</v>
          </cell>
          <cell r="D171">
            <v>8</v>
          </cell>
          <cell r="E171">
            <v>5</v>
          </cell>
          <cell r="F171">
            <v>35</v>
          </cell>
          <cell r="G171">
            <v>21</v>
          </cell>
          <cell r="H171">
            <v>12</v>
          </cell>
          <cell r="I171">
            <v>8</v>
          </cell>
          <cell r="J171">
            <v>5</v>
          </cell>
          <cell r="K171">
            <v>34</v>
          </cell>
          <cell r="L171">
            <v>0</v>
          </cell>
          <cell r="M171">
            <v>0</v>
          </cell>
          <cell r="N171">
            <v>0</v>
          </cell>
          <cell r="O171">
            <v>0</v>
          </cell>
          <cell r="P171">
            <v>0</v>
          </cell>
          <cell r="Q171">
            <v>1</v>
          </cell>
          <cell r="R171">
            <v>1</v>
          </cell>
          <cell r="S171">
            <v>0</v>
          </cell>
          <cell r="T171">
            <v>0</v>
          </cell>
          <cell r="U171">
            <v>1</v>
          </cell>
        </row>
        <row r="172">
          <cell r="A172" t="str">
            <v>Southlight</v>
          </cell>
          <cell r="B172">
            <v>45</v>
          </cell>
          <cell r="C172">
            <v>41</v>
          </cell>
          <cell r="D172">
            <v>7</v>
          </cell>
          <cell r="E172">
            <v>8</v>
          </cell>
          <cell r="F172">
            <v>60</v>
          </cell>
          <cell r="G172">
            <v>0</v>
          </cell>
          <cell r="H172">
            <v>0</v>
          </cell>
          <cell r="I172">
            <v>1</v>
          </cell>
          <cell r="J172">
            <v>0</v>
          </cell>
          <cell r="K172">
            <v>1</v>
          </cell>
          <cell r="L172">
            <v>34</v>
          </cell>
          <cell r="M172">
            <v>31</v>
          </cell>
          <cell r="N172">
            <v>6</v>
          </cell>
          <cell r="O172">
            <v>8</v>
          </cell>
          <cell r="P172">
            <v>48</v>
          </cell>
          <cell r="Q172">
            <v>11</v>
          </cell>
          <cell r="R172">
            <v>10</v>
          </cell>
          <cell r="S172">
            <v>0</v>
          </cell>
          <cell r="T172">
            <v>0</v>
          </cell>
          <cell r="U172">
            <v>11</v>
          </cell>
        </row>
        <row r="173">
          <cell r="A173" t="str">
            <v>Step By Step Care</v>
          </cell>
          <cell r="B173">
            <v>23</v>
          </cell>
          <cell r="C173">
            <v>22</v>
          </cell>
          <cell r="D173">
            <v>0</v>
          </cell>
          <cell r="E173">
            <v>0</v>
          </cell>
          <cell r="F173">
            <v>23</v>
          </cell>
          <cell r="G173">
            <v>23</v>
          </cell>
          <cell r="H173">
            <v>22</v>
          </cell>
          <cell r="I173">
            <v>0</v>
          </cell>
          <cell r="J173">
            <v>0</v>
          </cell>
          <cell r="K173">
            <v>23</v>
          </cell>
          <cell r="L173">
            <v>0</v>
          </cell>
          <cell r="M173">
            <v>0</v>
          </cell>
          <cell r="N173">
            <v>0</v>
          </cell>
          <cell r="O173">
            <v>0</v>
          </cell>
          <cell r="P173">
            <v>0</v>
          </cell>
          <cell r="Q173">
            <v>0</v>
          </cell>
          <cell r="R173">
            <v>0</v>
          </cell>
          <cell r="S173">
            <v>0</v>
          </cell>
          <cell r="T173">
            <v>0</v>
          </cell>
          <cell r="U173">
            <v>0</v>
          </cell>
        </row>
        <row r="174">
          <cell r="A174" t="str">
            <v>Strategic Interventions</v>
          </cell>
          <cell r="B174">
            <v>23</v>
          </cell>
          <cell r="C174">
            <v>18</v>
          </cell>
          <cell r="D174">
            <v>5</v>
          </cell>
          <cell r="E174">
            <v>0</v>
          </cell>
          <cell r="F174">
            <v>28</v>
          </cell>
          <cell r="G174">
            <v>16</v>
          </cell>
          <cell r="H174">
            <v>12</v>
          </cell>
          <cell r="I174">
            <v>4</v>
          </cell>
          <cell r="J174">
            <v>0</v>
          </cell>
          <cell r="K174">
            <v>20</v>
          </cell>
          <cell r="L174">
            <v>0</v>
          </cell>
          <cell r="M174">
            <v>0</v>
          </cell>
          <cell r="N174">
            <v>1</v>
          </cell>
          <cell r="O174">
            <v>0</v>
          </cell>
          <cell r="P174">
            <v>1</v>
          </cell>
          <cell r="Q174">
            <v>7</v>
          </cell>
          <cell r="R174">
            <v>6</v>
          </cell>
          <cell r="S174">
            <v>0</v>
          </cell>
          <cell r="T174">
            <v>0</v>
          </cell>
          <cell r="U174">
            <v>7</v>
          </cell>
        </row>
        <row r="175">
          <cell r="A175" t="str">
            <v>Structured Family Interventions</v>
          </cell>
          <cell r="B175">
            <v>6</v>
          </cell>
          <cell r="C175">
            <v>5</v>
          </cell>
          <cell r="D175">
            <v>5</v>
          </cell>
          <cell r="E175">
            <v>10</v>
          </cell>
          <cell r="F175">
            <v>21</v>
          </cell>
          <cell r="G175">
            <v>6</v>
          </cell>
          <cell r="H175">
            <v>5</v>
          </cell>
          <cell r="I175">
            <v>5</v>
          </cell>
          <cell r="J175">
            <v>10</v>
          </cell>
          <cell r="K175">
            <v>21</v>
          </cell>
          <cell r="L175">
            <v>0</v>
          </cell>
          <cell r="M175">
            <v>0</v>
          </cell>
          <cell r="N175">
            <v>0</v>
          </cell>
          <cell r="O175">
            <v>0</v>
          </cell>
          <cell r="P175">
            <v>0</v>
          </cell>
          <cell r="Q175">
            <v>0</v>
          </cell>
          <cell r="R175">
            <v>0</v>
          </cell>
          <cell r="S175">
            <v>0</v>
          </cell>
          <cell r="T175">
            <v>0</v>
          </cell>
          <cell r="U175">
            <v>0</v>
          </cell>
        </row>
        <row r="176">
          <cell r="A176" t="str">
            <v>Successions Incorporated</v>
          </cell>
          <cell r="B176">
            <v>8</v>
          </cell>
          <cell r="C176">
            <v>8</v>
          </cell>
          <cell r="D176">
            <v>0</v>
          </cell>
          <cell r="E176">
            <v>0</v>
          </cell>
          <cell r="F176">
            <v>8</v>
          </cell>
          <cell r="G176">
            <v>6</v>
          </cell>
          <cell r="H176">
            <v>6</v>
          </cell>
          <cell r="I176">
            <v>0</v>
          </cell>
          <cell r="J176">
            <v>0</v>
          </cell>
          <cell r="K176">
            <v>6</v>
          </cell>
          <cell r="L176">
            <v>0</v>
          </cell>
          <cell r="M176">
            <v>0</v>
          </cell>
          <cell r="N176">
            <v>0</v>
          </cell>
          <cell r="O176">
            <v>0</v>
          </cell>
          <cell r="P176">
            <v>0</v>
          </cell>
          <cell r="Q176">
            <v>2</v>
          </cell>
          <cell r="R176">
            <v>2</v>
          </cell>
          <cell r="S176">
            <v>0</v>
          </cell>
          <cell r="T176">
            <v>0</v>
          </cell>
          <cell r="U176">
            <v>2</v>
          </cell>
        </row>
        <row r="177">
          <cell r="A177" t="str">
            <v>Sunpath</v>
          </cell>
          <cell r="B177">
            <v>42</v>
          </cell>
          <cell r="C177">
            <v>40</v>
          </cell>
          <cell r="D177">
            <v>4</v>
          </cell>
          <cell r="E177">
            <v>5</v>
          </cell>
          <cell r="F177">
            <v>51</v>
          </cell>
          <cell r="G177">
            <v>24</v>
          </cell>
          <cell r="H177">
            <v>22</v>
          </cell>
          <cell r="I177">
            <v>2</v>
          </cell>
          <cell r="J177">
            <v>2</v>
          </cell>
          <cell r="K177">
            <v>28</v>
          </cell>
          <cell r="L177">
            <v>9</v>
          </cell>
          <cell r="M177">
            <v>9</v>
          </cell>
          <cell r="N177">
            <v>2</v>
          </cell>
          <cell r="O177">
            <v>1</v>
          </cell>
          <cell r="P177">
            <v>12</v>
          </cell>
          <cell r="Q177">
            <v>9</v>
          </cell>
          <cell r="R177">
            <v>9</v>
          </cell>
          <cell r="S177">
            <v>0</v>
          </cell>
          <cell r="T177">
            <v>2</v>
          </cell>
          <cell r="U177">
            <v>11</v>
          </cell>
        </row>
        <row r="178">
          <cell r="A178" t="str">
            <v>Sunrise Clinical Associates</v>
          </cell>
          <cell r="B178">
            <v>5</v>
          </cell>
          <cell r="C178">
            <v>5</v>
          </cell>
          <cell r="D178">
            <v>3</v>
          </cell>
          <cell r="E178">
            <v>5</v>
          </cell>
          <cell r="F178">
            <v>13</v>
          </cell>
          <cell r="G178">
            <v>5</v>
          </cell>
          <cell r="H178">
            <v>5</v>
          </cell>
          <cell r="I178">
            <v>3</v>
          </cell>
          <cell r="J178">
            <v>4</v>
          </cell>
          <cell r="K178">
            <v>12</v>
          </cell>
          <cell r="L178">
            <v>0</v>
          </cell>
          <cell r="M178">
            <v>0</v>
          </cell>
          <cell r="N178">
            <v>0</v>
          </cell>
          <cell r="O178">
            <v>0</v>
          </cell>
          <cell r="P178">
            <v>0</v>
          </cell>
          <cell r="Q178">
            <v>0</v>
          </cell>
          <cell r="R178">
            <v>0</v>
          </cell>
          <cell r="S178">
            <v>0</v>
          </cell>
          <cell r="T178">
            <v>1</v>
          </cell>
          <cell r="U178">
            <v>1</v>
          </cell>
        </row>
        <row r="179">
          <cell r="A179" t="str">
            <v>Superior Healthcare Services</v>
          </cell>
          <cell r="B179">
            <v>5</v>
          </cell>
          <cell r="C179">
            <v>4</v>
          </cell>
          <cell r="D179">
            <v>0</v>
          </cell>
          <cell r="E179">
            <v>2</v>
          </cell>
          <cell r="F179">
            <v>7</v>
          </cell>
          <cell r="G179">
            <v>5</v>
          </cell>
          <cell r="H179">
            <v>4</v>
          </cell>
          <cell r="I179">
            <v>0</v>
          </cell>
          <cell r="J179">
            <v>2</v>
          </cell>
          <cell r="K179">
            <v>7</v>
          </cell>
          <cell r="L179">
            <v>0</v>
          </cell>
          <cell r="M179">
            <v>0</v>
          </cell>
          <cell r="N179">
            <v>0</v>
          </cell>
          <cell r="O179">
            <v>0</v>
          </cell>
          <cell r="P179">
            <v>0</v>
          </cell>
          <cell r="Q179">
            <v>0</v>
          </cell>
          <cell r="R179">
            <v>0</v>
          </cell>
          <cell r="S179">
            <v>0</v>
          </cell>
          <cell r="T179">
            <v>0</v>
          </cell>
          <cell r="U179">
            <v>0</v>
          </cell>
        </row>
        <row r="180">
          <cell r="A180" t="str">
            <v>Support Incorporated</v>
          </cell>
          <cell r="B180">
            <v>34</v>
          </cell>
          <cell r="C180">
            <v>25</v>
          </cell>
          <cell r="D180">
            <v>9</v>
          </cell>
          <cell r="E180">
            <v>5</v>
          </cell>
          <cell r="F180">
            <v>48</v>
          </cell>
          <cell r="G180">
            <v>28</v>
          </cell>
          <cell r="H180">
            <v>20</v>
          </cell>
          <cell r="I180">
            <v>9</v>
          </cell>
          <cell r="J180">
            <v>5</v>
          </cell>
          <cell r="K180">
            <v>42</v>
          </cell>
          <cell r="L180">
            <v>0</v>
          </cell>
          <cell r="M180">
            <v>0</v>
          </cell>
          <cell r="N180">
            <v>0</v>
          </cell>
          <cell r="O180">
            <v>0</v>
          </cell>
          <cell r="P180">
            <v>0</v>
          </cell>
          <cell r="Q180">
            <v>6</v>
          </cell>
          <cell r="R180">
            <v>5</v>
          </cell>
          <cell r="S180">
            <v>0</v>
          </cell>
          <cell r="T180">
            <v>0</v>
          </cell>
          <cell r="U180">
            <v>6</v>
          </cell>
        </row>
        <row r="181">
          <cell r="A181" t="str">
            <v>The Bruson Group</v>
          </cell>
          <cell r="B181">
            <v>10</v>
          </cell>
          <cell r="C181">
            <v>6</v>
          </cell>
          <cell r="D181">
            <v>5</v>
          </cell>
          <cell r="E181">
            <v>0</v>
          </cell>
          <cell r="F181">
            <v>15</v>
          </cell>
          <cell r="G181">
            <v>9</v>
          </cell>
          <cell r="H181">
            <v>5</v>
          </cell>
          <cell r="I181">
            <v>5</v>
          </cell>
          <cell r="J181">
            <v>0</v>
          </cell>
          <cell r="K181">
            <v>14</v>
          </cell>
          <cell r="L181">
            <v>0</v>
          </cell>
          <cell r="M181">
            <v>0</v>
          </cell>
          <cell r="N181">
            <v>0</v>
          </cell>
          <cell r="O181">
            <v>0</v>
          </cell>
          <cell r="P181">
            <v>0</v>
          </cell>
          <cell r="Q181">
            <v>1</v>
          </cell>
          <cell r="R181">
            <v>1</v>
          </cell>
          <cell r="S181">
            <v>0</v>
          </cell>
          <cell r="T181">
            <v>0</v>
          </cell>
          <cell r="U181">
            <v>1</v>
          </cell>
        </row>
        <row r="182">
          <cell r="A182" t="str">
            <v>The Children's Home</v>
          </cell>
          <cell r="B182">
            <v>43</v>
          </cell>
          <cell r="C182">
            <v>22</v>
          </cell>
          <cell r="D182">
            <v>15</v>
          </cell>
          <cell r="E182">
            <v>23</v>
          </cell>
          <cell r="F182">
            <v>81</v>
          </cell>
          <cell r="G182">
            <v>38</v>
          </cell>
          <cell r="H182">
            <v>19</v>
          </cell>
          <cell r="I182">
            <v>14</v>
          </cell>
          <cell r="J182">
            <v>19</v>
          </cell>
          <cell r="K182">
            <v>71</v>
          </cell>
          <cell r="L182">
            <v>4</v>
          </cell>
          <cell r="M182">
            <v>2</v>
          </cell>
          <cell r="N182">
            <v>1</v>
          </cell>
          <cell r="O182">
            <v>2</v>
          </cell>
          <cell r="P182">
            <v>7</v>
          </cell>
          <cell r="Q182">
            <v>1</v>
          </cell>
          <cell r="R182">
            <v>1</v>
          </cell>
          <cell r="S182">
            <v>0</v>
          </cell>
          <cell r="T182">
            <v>2</v>
          </cell>
          <cell r="U182">
            <v>3</v>
          </cell>
        </row>
        <row r="183">
          <cell r="A183" t="str">
            <v>The Circle of Courage Support Services</v>
          </cell>
          <cell r="B183">
            <v>9</v>
          </cell>
          <cell r="C183">
            <v>5</v>
          </cell>
          <cell r="D183">
            <v>0</v>
          </cell>
          <cell r="E183">
            <v>0</v>
          </cell>
          <cell r="F183">
            <v>9</v>
          </cell>
          <cell r="G183">
            <v>9</v>
          </cell>
          <cell r="H183">
            <v>5</v>
          </cell>
          <cell r="I183">
            <v>0</v>
          </cell>
          <cell r="J183">
            <v>0</v>
          </cell>
          <cell r="K183">
            <v>9</v>
          </cell>
          <cell r="L183">
            <v>0</v>
          </cell>
          <cell r="M183">
            <v>0</v>
          </cell>
          <cell r="N183">
            <v>0</v>
          </cell>
          <cell r="O183">
            <v>0</v>
          </cell>
          <cell r="P183">
            <v>0</v>
          </cell>
          <cell r="Q183">
            <v>0</v>
          </cell>
          <cell r="R183">
            <v>0</v>
          </cell>
          <cell r="S183">
            <v>0</v>
          </cell>
          <cell r="T183">
            <v>0</v>
          </cell>
          <cell r="U183">
            <v>0</v>
          </cell>
        </row>
        <row r="184">
          <cell r="A184" t="str">
            <v>The HOPE Centre for Advancement</v>
          </cell>
          <cell r="B184">
            <v>8</v>
          </cell>
          <cell r="C184">
            <v>7</v>
          </cell>
          <cell r="D184">
            <v>1</v>
          </cell>
          <cell r="E184">
            <v>0</v>
          </cell>
          <cell r="F184">
            <v>9</v>
          </cell>
          <cell r="G184">
            <v>4</v>
          </cell>
          <cell r="H184">
            <v>3</v>
          </cell>
          <cell r="I184">
            <v>1</v>
          </cell>
          <cell r="J184">
            <v>0</v>
          </cell>
          <cell r="K184">
            <v>5</v>
          </cell>
          <cell r="L184">
            <v>0</v>
          </cell>
          <cell r="M184">
            <v>0</v>
          </cell>
          <cell r="N184">
            <v>0</v>
          </cell>
          <cell r="O184">
            <v>0</v>
          </cell>
          <cell r="P184">
            <v>0</v>
          </cell>
          <cell r="Q184">
            <v>4</v>
          </cell>
          <cell r="R184">
            <v>4</v>
          </cell>
          <cell r="S184">
            <v>0</v>
          </cell>
          <cell r="T184">
            <v>0</v>
          </cell>
          <cell r="U184">
            <v>4</v>
          </cell>
        </row>
        <row r="185">
          <cell r="A185" t="str">
            <v>The Mental Health Fund  dba Catawba Valley Behavioral Healthcare</v>
          </cell>
          <cell r="B185">
            <v>209</v>
          </cell>
          <cell r="C185">
            <v>97</v>
          </cell>
          <cell r="D185">
            <v>162</v>
          </cell>
          <cell r="E185">
            <v>203</v>
          </cell>
          <cell r="F185">
            <v>574</v>
          </cell>
          <cell r="G185">
            <v>161</v>
          </cell>
          <cell r="H185">
            <v>65</v>
          </cell>
          <cell r="I185">
            <v>143</v>
          </cell>
          <cell r="J185">
            <v>183</v>
          </cell>
          <cell r="K185">
            <v>487</v>
          </cell>
          <cell r="L185">
            <v>17</v>
          </cell>
          <cell r="M185">
            <v>13</v>
          </cell>
          <cell r="N185">
            <v>0</v>
          </cell>
          <cell r="O185">
            <v>7</v>
          </cell>
          <cell r="P185">
            <v>24</v>
          </cell>
          <cell r="Q185">
            <v>31</v>
          </cell>
          <cell r="R185">
            <v>19</v>
          </cell>
          <cell r="S185">
            <v>19</v>
          </cell>
          <cell r="T185">
            <v>13</v>
          </cell>
          <cell r="U185">
            <v>63</v>
          </cell>
        </row>
        <row r="186">
          <cell r="A186" t="str">
            <v>The Right Choice MWM</v>
          </cell>
          <cell r="B186">
            <v>17</v>
          </cell>
          <cell r="C186">
            <v>16</v>
          </cell>
          <cell r="D186">
            <v>14</v>
          </cell>
          <cell r="E186">
            <v>7</v>
          </cell>
          <cell r="F186">
            <v>38</v>
          </cell>
          <cell r="G186">
            <v>17</v>
          </cell>
          <cell r="H186">
            <v>16</v>
          </cell>
          <cell r="I186">
            <v>12</v>
          </cell>
          <cell r="J186">
            <v>7</v>
          </cell>
          <cell r="K186">
            <v>36</v>
          </cell>
          <cell r="L186">
            <v>0</v>
          </cell>
          <cell r="M186">
            <v>0</v>
          </cell>
          <cell r="N186">
            <v>0</v>
          </cell>
          <cell r="O186">
            <v>0</v>
          </cell>
          <cell r="P186">
            <v>0</v>
          </cell>
          <cell r="Q186">
            <v>0</v>
          </cell>
          <cell r="R186">
            <v>0</v>
          </cell>
          <cell r="S186">
            <v>2</v>
          </cell>
          <cell r="T186">
            <v>0</v>
          </cell>
          <cell r="U186">
            <v>2</v>
          </cell>
        </row>
        <row r="187">
          <cell r="A187" t="str">
            <v>The Right Way Agency</v>
          </cell>
          <cell r="B187">
            <v>17</v>
          </cell>
          <cell r="C187">
            <v>17</v>
          </cell>
          <cell r="D187">
            <v>2</v>
          </cell>
          <cell r="E187">
            <v>2</v>
          </cell>
          <cell r="F187">
            <v>21</v>
          </cell>
          <cell r="G187">
            <v>16</v>
          </cell>
          <cell r="H187">
            <v>16</v>
          </cell>
          <cell r="I187">
            <v>2</v>
          </cell>
          <cell r="J187">
            <v>2</v>
          </cell>
          <cell r="K187">
            <v>20</v>
          </cell>
          <cell r="L187">
            <v>0</v>
          </cell>
          <cell r="M187">
            <v>0</v>
          </cell>
          <cell r="N187">
            <v>0</v>
          </cell>
          <cell r="O187">
            <v>0</v>
          </cell>
          <cell r="P187">
            <v>0</v>
          </cell>
          <cell r="Q187">
            <v>1</v>
          </cell>
          <cell r="R187">
            <v>1</v>
          </cell>
          <cell r="S187">
            <v>0</v>
          </cell>
          <cell r="T187">
            <v>0</v>
          </cell>
          <cell r="U187">
            <v>1</v>
          </cell>
        </row>
        <row r="188">
          <cell r="A188" t="str">
            <v>Therapeutic Alternatives</v>
          </cell>
          <cell r="B188">
            <v>293</v>
          </cell>
          <cell r="C188">
            <v>210</v>
          </cell>
          <cell r="D188">
            <v>37</v>
          </cell>
          <cell r="E188">
            <v>133</v>
          </cell>
          <cell r="F188">
            <v>463</v>
          </cell>
          <cell r="G188">
            <v>163</v>
          </cell>
          <cell r="H188">
            <v>109</v>
          </cell>
          <cell r="I188">
            <v>28</v>
          </cell>
          <cell r="J188">
            <v>101</v>
          </cell>
          <cell r="K188">
            <v>292</v>
          </cell>
          <cell r="L188">
            <v>42</v>
          </cell>
          <cell r="M188">
            <v>29</v>
          </cell>
          <cell r="N188">
            <v>4</v>
          </cell>
          <cell r="O188">
            <v>19</v>
          </cell>
          <cell r="P188">
            <v>65</v>
          </cell>
          <cell r="Q188">
            <v>88</v>
          </cell>
          <cell r="R188">
            <v>72</v>
          </cell>
          <cell r="S188">
            <v>5</v>
          </cell>
          <cell r="T188">
            <v>13</v>
          </cell>
          <cell r="U188">
            <v>106</v>
          </cell>
        </row>
        <row r="189">
          <cell r="A189" t="str">
            <v>Thompson Child and Family Focus</v>
          </cell>
          <cell r="B189">
            <v>39</v>
          </cell>
          <cell r="C189">
            <v>35</v>
          </cell>
          <cell r="D189">
            <v>13</v>
          </cell>
          <cell r="E189">
            <v>6</v>
          </cell>
          <cell r="F189">
            <v>58</v>
          </cell>
          <cell r="G189">
            <v>39</v>
          </cell>
          <cell r="H189">
            <v>35</v>
          </cell>
          <cell r="I189">
            <v>12</v>
          </cell>
          <cell r="J189">
            <v>6</v>
          </cell>
          <cell r="K189">
            <v>57</v>
          </cell>
          <cell r="L189">
            <v>0</v>
          </cell>
          <cell r="M189">
            <v>0</v>
          </cell>
          <cell r="N189">
            <v>0</v>
          </cell>
          <cell r="O189">
            <v>0</v>
          </cell>
          <cell r="P189">
            <v>0</v>
          </cell>
          <cell r="Q189">
            <v>0</v>
          </cell>
          <cell r="R189">
            <v>0</v>
          </cell>
          <cell r="S189">
            <v>1</v>
          </cell>
          <cell r="T189">
            <v>0</v>
          </cell>
          <cell r="U189">
            <v>1</v>
          </cell>
        </row>
        <row r="190">
          <cell r="A190" t="str">
            <v>Top Priority Care Services</v>
          </cell>
          <cell r="B190">
            <v>24</v>
          </cell>
          <cell r="C190">
            <v>23</v>
          </cell>
          <cell r="D190">
            <v>19</v>
          </cell>
          <cell r="E190">
            <v>19</v>
          </cell>
          <cell r="F190">
            <v>62</v>
          </cell>
          <cell r="G190">
            <v>21</v>
          </cell>
          <cell r="H190">
            <v>20</v>
          </cell>
          <cell r="I190">
            <v>18</v>
          </cell>
          <cell r="J190">
            <v>19</v>
          </cell>
          <cell r="K190">
            <v>58</v>
          </cell>
          <cell r="L190">
            <v>0</v>
          </cell>
          <cell r="M190">
            <v>0</v>
          </cell>
          <cell r="N190">
            <v>0</v>
          </cell>
          <cell r="O190">
            <v>0</v>
          </cell>
          <cell r="P190">
            <v>0</v>
          </cell>
          <cell r="Q190">
            <v>3</v>
          </cell>
          <cell r="R190">
            <v>3</v>
          </cell>
          <cell r="S190">
            <v>1</v>
          </cell>
          <cell r="T190">
            <v>0</v>
          </cell>
          <cell r="U190">
            <v>4</v>
          </cell>
        </row>
        <row r="191">
          <cell r="A191" t="str">
            <v>Triad Therapy Mental Health Center</v>
          </cell>
          <cell r="B191">
            <v>14</v>
          </cell>
          <cell r="C191">
            <v>11</v>
          </cell>
          <cell r="D191">
            <v>2</v>
          </cell>
          <cell r="E191">
            <v>3</v>
          </cell>
          <cell r="F191">
            <v>19</v>
          </cell>
          <cell r="G191">
            <v>14</v>
          </cell>
          <cell r="H191">
            <v>11</v>
          </cell>
          <cell r="I191">
            <v>2</v>
          </cell>
          <cell r="J191">
            <v>3</v>
          </cell>
          <cell r="K191">
            <v>19</v>
          </cell>
          <cell r="L191">
            <v>0</v>
          </cell>
          <cell r="M191">
            <v>0</v>
          </cell>
          <cell r="N191">
            <v>0</v>
          </cell>
          <cell r="O191">
            <v>0</v>
          </cell>
          <cell r="P191">
            <v>0</v>
          </cell>
          <cell r="Q191">
            <v>0</v>
          </cell>
          <cell r="R191">
            <v>0</v>
          </cell>
          <cell r="S191">
            <v>0</v>
          </cell>
          <cell r="T191">
            <v>0</v>
          </cell>
          <cell r="U191">
            <v>0</v>
          </cell>
        </row>
        <row r="192">
          <cell r="A192" t="str">
            <v>True Behavioral Healthcare</v>
          </cell>
          <cell r="B192">
            <v>101</v>
          </cell>
          <cell r="C192">
            <v>84</v>
          </cell>
          <cell r="D192">
            <v>28</v>
          </cell>
          <cell r="E192">
            <v>23</v>
          </cell>
          <cell r="F192">
            <v>152</v>
          </cell>
          <cell r="G192">
            <v>83</v>
          </cell>
          <cell r="H192">
            <v>72</v>
          </cell>
          <cell r="I192">
            <v>25</v>
          </cell>
          <cell r="J192">
            <v>22</v>
          </cell>
          <cell r="K192">
            <v>130</v>
          </cell>
          <cell r="L192">
            <v>0</v>
          </cell>
          <cell r="M192">
            <v>0</v>
          </cell>
          <cell r="N192">
            <v>1</v>
          </cell>
          <cell r="O192">
            <v>1</v>
          </cell>
          <cell r="P192">
            <v>2</v>
          </cell>
          <cell r="Q192">
            <v>18</v>
          </cell>
          <cell r="R192">
            <v>12</v>
          </cell>
          <cell r="S192">
            <v>2</v>
          </cell>
          <cell r="T192">
            <v>0</v>
          </cell>
          <cell r="U192">
            <v>20</v>
          </cell>
        </row>
        <row r="193">
          <cell r="A193" t="str">
            <v>Turning Point Family Care</v>
          </cell>
          <cell r="B193">
            <v>38</v>
          </cell>
          <cell r="C193">
            <v>30</v>
          </cell>
          <cell r="D193">
            <v>8</v>
          </cell>
          <cell r="E193">
            <v>11</v>
          </cell>
          <cell r="F193">
            <v>57</v>
          </cell>
          <cell r="G193">
            <v>32</v>
          </cell>
          <cell r="H193">
            <v>25</v>
          </cell>
          <cell r="I193">
            <v>8</v>
          </cell>
          <cell r="J193">
            <v>11</v>
          </cell>
          <cell r="K193">
            <v>51</v>
          </cell>
          <cell r="L193">
            <v>1</v>
          </cell>
          <cell r="M193">
            <v>0</v>
          </cell>
          <cell r="N193">
            <v>0</v>
          </cell>
          <cell r="O193">
            <v>0</v>
          </cell>
          <cell r="P193">
            <v>1</v>
          </cell>
          <cell r="Q193">
            <v>5</v>
          </cell>
          <cell r="R193">
            <v>5</v>
          </cell>
          <cell r="S193">
            <v>0</v>
          </cell>
          <cell r="T193">
            <v>0</v>
          </cell>
          <cell r="U193">
            <v>5</v>
          </cell>
        </row>
        <row r="194">
          <cell r="A194" t="str">
            <v>Turning Point Homes</v>
          </cell>
          <cell r="B194">
            <v>25</v>
          </cell>
          <cell r="C194">
            <v>20</v>
          </cell>
          <cell r="D194">
            <v>15</v>
          </cell>
          <cell r="E194">
            <v>8</v>
          </cell>
          <cell r="F194">
            <v>48</v>
          </cell>
          <cell r="G194">
            <v>24</v>
          </cell>
          <cell r="H194">
            <v>20</v>
          </cell>
          <cell r="I194">
            <v>15</v>
          </cell>
          <cell r="J194">
            <v>7</v>
          </cell>
          <cell r="K194">
            <v>46</v>
          </cell>
          <cell r="L194">
            <v>0</v>
          </cell>
          <cell r="M194">
            <v>0</v>
          </cell>
          <cell r="N194">
            <v>0</v>
          </cell>
          <cell r="O194">
            <v>1</v>
          </cell>
          <cell r="P194">
            <v>1</v>
          </cell>
          <cell r="Q194">
            <v>1</v>
          </cell>
          <cell r="R194">
            <v>0</v>
          </cell>
          <cell r="S194">
            <v>0</v>
          </cell>
          <cell r="T194">
            <v>0</v>
          </cell>
          <cell r="U194">
            <v>1</v>
          </cell>
        </row>
        <row r="195">
          <cell r="A195" t="str">
            <v>Universal Mental Health Services</v>
          </cell>
          <cell r="B195">
            <v>58</v>
          </cell>
          <cell r="C195">
            <v>43</v>
          </cell>
          <cell r="D195">
            <v>43</v>
          </cell>
          <cell r="E195">
            <v>36</v>
          </cell>
          <cell r="F195">
            <v>137</v>
          </cell>
          <cell r="G195">
            <v>56</v>
          </cell>
          <cell r="H195">
            <v>41</v>
          </cell>
          <cell r="I195">
            <v>40</v>
          </cell>
          <cell r="J195">
            <v>36</v>
          </cell>
          <cell r="K195">
            <v>132</v>
          </cell>
          <cell r="L195">
            <v>0</v>
          </cell>
          <cell r="M195">
            <v>0</v>
          </cell>
          <cell r="N195">
            <v>0</v>
          </cell>
          <cell r="O195">
            <v>0</v>
          </cell>
          <cell r="P195">
            <v>0</v>
          </cell>
          <cell r="Q195">
            <v>2</v>
          </cell>
          <cell r="R195">
            <v>2</v>
          </cell>
          <cell r="S195">
            <v>3</v>
          </cell>
          <cell r="T195">
            <v>0</v>
          </cell>
          <cell r="U195">
            <v>5</v>
          </cell>
        </row>
        <row r="196">
          <cell r="A196" t="str">
            <v>University of North Carolina at Chapel Hill</v>
          </cell>
          <cell r="B196">
            <v>172</v>
          </cell>
          <cell r="C196">
            <v>99</v>
          </cell>
          <cell r="D196">
            <v>116</v>
          </cell>
          <cell r="E196">
            <v>350</v>
          </cell>
          <cell r="F196">
            <v>638</v>
          </cell>
          <cell r="G196">
            <v>127</v>
          </cell>
          <cell r="H196">
            <v>65</v>
          </cell>
          <cell r="I196">
            <v>95</v>
          </cell>
          <cell r="J196">
            <v>308</v>
          </cell>
          <cell r="K196">
            <v>530</v>
          </cell>
          <cell r="L196">
            <v>13</v>
          </cell>
          <cell r="M196">
            <v>11</v>
          </cell>
          <cell r="N196">
            <v>3</v>
          </cell>
          <cell r="O196">
            <v>24</v>
          </cell>
          <cell r="P196">
            <v>40</v>
          </cell>
          <cell r="Q196">
            <v>32</v>
          </cell>
          <cell r="R196">
            <v>23</v>
          </cell>
          <cell r="S196">
            <v>18</v>
          </cell>
          <cell r="T196">
            <v>18</v>
          </cell>
          <cell r="U196">
            <v>68</v>
          </cell>
        </row>
        <row r="197">
          <cell r="A197" t="str">
            <v>Uplift Comprehensive Services</v>
          </cell>
          <cell r="B197">
            <v>30</v>
          </cell>
          <cell r="C197">
            <v>28</v>
          </cell>
          <cell r="D197">
            <v>5</v>
          </cell>
          <cell r="E197">
            <v>0</v>
          </cell>
          <cell r="F197">
            <v>35</v>
          </cell>
          <cell r="G197">
            <v>23</v>
          </cell>
          <cell r="H197">
            <v>21</v>
          </cell>
          <cell r="I197">
            <v>5</v>
          </cell>
          <cell r="J197">
            <v>0</v>
          </cell>
          <cell r="K197">
            <v>28</v>
          </cell>
          <cell r="L197">
            <v>1</v>
          </cell>
          <cell r="M197">
            <v>1</v>
          </cell>
          <cell r="N197">
            <v>0</v>
          </cell>
          <cell r="O197">
            <v>0</v>
          </cell>
          <cell r="P197">
            <v>1</v>
          </cell>
          <cell r="Q197">
            <v>6</v>
          </cell>
          <cell r="R197">
            <v>6</v>
          </cell>
          <cell r="S197">
            <v>0</v>
          </cell>
          <cell r="T197">
            <v>0</v>
          </cell>
          <cell r="U197">
            <v>6</v>
          </cell>
        </row>
        <row r="198">
          <cell r="A198" t="str">
            <v>Upward Change Health Services</v>
          </cell>
          <cell r="B198">
            <v>0</v>
          </cell>
          <cell r="C198">
            <v>0</v>
          </cell>
          <cell r="D198">
            <v>0</v>
          </cell>
          <cell r="E198">
            <v>1</v>
          </cell>
          <cell r="F198">
            <v>1</v>
          </cell>
          <cell r="G198">
            <v>0</v>
          </cell>
          <cell r="H198">
            <v>0</v>
          </cell>
          <cell r="I198">
            <v>0</v>
          </cell>
          <cell r="J198">
            <v>1</v>
          </cell>
          <cell r="K198">
            <v>1</v>
          </cell>
          <cell r="L198">
            <v>0</v>
          </cell>
          <cell r="M198">
            <v>0</v>
          </cell>
          <cell r="N198">
            <v>0</v>
          </cell>
          <cell r="O198">
            <v>0</v>
          </cell>
          <cell r="P198">
            <v>0</v>
          </cell>
          <cell r="Q198">
            <v>0</v>
          </cell>
          <cell r="R198">
            <v>0</v>
          </cell>
          <cell r="S198">
            <v>0</v>
          </cell>
          <cell r="T198">
            <v>0</v>
          </cell>
          <cell r="U198">
            <v>0</v>
          </cell>
        </row>
        <row r="199">
          <cell r="A199" t="str">
            <v>VC &amp; Associates</v>
          </cell>
          <cell r="B199">
            <v>20</v>
          </cell>
          <cell r="C199">
            <v>9</v>
          </cell>
          <cell r="D199">
            <v>14</v>
          </cell>
          <cell r="E199">
            <v>1</v>
          </cell>
          <cell r="F199">
            <v>35</v>
          </cell>
          <cell r="G199">
            <v>16</v>
          </cell>
          <cell r="H199">
            <v>8</v>
          </cell>
          <cell r="I199">
            <v>14</v>
          </cell>
          <cell r="J199">
            <v>1</v>
          </cell>
          <cell r="K199">
            <v>31</v>
          </cell>
          <cell r="L199">
            <v>0</v>
          </cell>
          <cell r="M199">
            <v>0</v>
          </cell>
          <cell r="N199">
            <v>0</v>
          </cell>
          <cell r="O199">
            <v>0</v>
          </cell>
          <cell r="P199">
            <v>0</v>
          </cell>
          <cell r="Q199">
            <v>4</v>
          </cell>
          <cell r="R199">
            <v>1</v>
          </cell>
          <cell r="S199">
            <v>0</v>
          </cell>
          <cell r="T199">
            <v>0</v>
          </cell>
          <cell r="U199">
            <v>4</v>
          </cell>
        </row>
        <row r="200">
          <cell r="A200" t="str">
            <v>Vision Behavioral Health Services</v>
          </cell>
          <cell r="B200">
            <v>34</v>
          </cell>
          <cell r="C200">
            <v>18</v>
          </cell>
          <cell r="D200">
            <v>13</v>
          </cell>
          <cell r="E200">
            <v>14</v>
          </cell>
          <cell r="F200">
            <v>61</v>
          </cell>
          <cell r="G200">
            <v>13</v>
          </cell>
          <cell r="H200">
            <v>9</v>
          </cell>
          <cell r="I200">
            <v>3</v>
          </cell>
          <cell r="J200">
            <v>2</v>
          </cell>
          <cell r="K200">
            <v>18</v>
          </cell>
          <cell r="L200">
            <v>17</v>
          </cell>
          <cell r="M200">
            <v>9</v>
          </cell>
          <cell r="N200">
            <v>6</v>
          </cell>
          <cell r="O200">
            <v>10</v>
          </cell>
          <cell r="P200">
            <v>33</v>
          </cell>
          <cell r="Q200">
            <v>4</v>
          </cell>
          <cell r="R200">
            <v>0</v>
          </cell>
          <cell r="S200">
            <v>4</v>
          </cell>
          <cell r="T200">
            <v>2</v>
          </cell>
          <cell r="U200">
            <v>10</v>
          </cell>
        </row>
        <row r="201">
          <cell r="A201" t="str">
            <v>Visions in View</v>
          </cell>
          <cell r="B201">
            <v>3</v>
          </cell>
          <cell r="C201">
            <v>2</v>
          </cell>
          <cell r="D201">
            <v>5</v>
          </cell>
          <cell r="E201">
            <v>0</v>
          </cell>
          <cell r="F201">
            <v>8</v>
          </cell>
          <cell r="G201">
            <v>3</v>
          </cell>
          <cell r="H201">
            <v>2</v>
          </cell>
          <cell r="I201">
            <v>5</v>
          </cell>
          <cell r="J201">
            <v>0</v>
          </cell>
          <cell r="K201">
            <v>8</v>
          </cell>
          <cell r="L201">
            <v>0</v>
          </cell>
          <cell r="M201">
            <v>0</v>
          </cell>
          <cell r="N201">
            <v>0</v>
          </cell>
          <cell r="O201">
            <v>0</v>
          </cell>
          <cell r="P201">
            <v>0</v>
          </cell>
          <cell r="Q201">
            <v>0</v>
          </cell>
          <cell r="R201">
            <v>0</v>
          </cell>
          <cell r="S201">
            <v>0</v>
          </cell>
          <cell r="T201">
            <v>0</v>
          </cell>
          <cell r="U201">
            <v>0</v>
          </cell>
        </row>
        <row r="202">
          <cell r="A202" t="str">
            <v>VISIONS of North Carolina</v>
          </cell>
          <cell r="B202">
            <v>4</v>
          </cell>
          <cell r="C202">
            <v>4</v>
          </cell>
          <cell r="D202">
            <v>0</v>
          </cell>
          <cell r="E202">
            <v>0</v>
          </cell>
          <cell r="F202">
            <v>4</v>
          </cell>
          <cell r="G202">
            <v>4</v>
          </cell>
          <cell r="H202">
            <v>4</v>
          </cell>
          <cell r="I202">
            <v>0</v>
          </cell>
          <cell r="J202">
            <v>0</v>
          </cell>
          <cell r="K202">
            <v>4</v>
          </cell>
          <cell r="L202">
            <v>0</v>
          </cell>
          <cell r="M202">
            <v>0</v>
          </cell>
          <cell r="N202">
            <v>0</v>
          </cell>
          <cell r="O202">
            <v>0</v>
          </cell>
          <cell r="P202">
            <v>0</v>
          </cell>
          <cell r="Q202">
            <v>0</v>
          </cell>
          <cell r="R202">
            <v>0</v>
          </cell>
          <cell r="S202">
            <v>0</v>
          </cell>
          <cell r="T202">
            <v>0</v>
          </cell>
          <cell r="U202">
            <v>0</v>
          </cell>
        </row>
        <row r="203">
          <cell r="A203" t="str">
            <v>Wayne County Day Treatment</v>
          </cell>
          <cell r="B203">
            <v>5</v>
          </cell>
          <cell r="C203">
            <v>5</v>
          </cell>
          <cell r="D203">
            <v>0</v>
          </cell>
          <cell r="E203">
            <v>0</v>
          </cell>
          <cell r="F203">
            <v>5</v>
          </cell>
          <cell r="G203">
            <v>5</v>
          </cell>
          <cell r="H203">
            <v>5</v>
          </cell>
          <cell r="I203">
            <v>0</v>
          </cell>
          <cell r="J203">
            <v>0</v>
          </cell>
          <cell r="K203">
            <v>5</v>
          </cell>
          <cell r="L203">
            <v>0</v>
          </cell>
          <cell r="M203">
            <v>0</v>
          </cell>
          <cell r="N203">
            <v>0</v>
          </cell>
          <cell r="O203">
            <v>0</v>
          </cell>
          <cell r="P203">
            <v>0</v>
          </cell>
          <cell r="Q203">
            <v>0</v>
          </cell>
          <cell r="R203">
            <v>0</v>
          </cell>
          <cell r="S203">
            <v>0</v>
          </cell>
          <cell r="T203">
            <v>0</v>
          </cell>
          <cell r="U203">
            <v>0</v>
          </cell>
        </row>
        <row r="204">
          <cell r="A204" t="str">
            <v>Waynesboro Family Clinic</v>
          </cell>
          <cell r="B204">
            <v>168</v>
          </cell>
          <cell r="C204">
            <v>97</v>
          </cell>
          <cell r="D204">
            <v>101</v>
          </cell>
          <cell r="E204">
            <v>71</v>
          </cell>
          <cell r="F204">
            <v>340</v>
          </cell>
          <cell r="G204">
            <v>114</v>
          </cell>
          <cell r="H204">
            <v>61</v>
          </cell>
          <cell r="I204">
            <v>81</v>
          </cell>
          <cell r="J204">
            <v>55</v>
          </cell>
          <cell r="K204">
            <v>250</v>
          </cell>
          <cell r="L204">
            <v>22</v>
          </cell>
          <cell r="M204">
            <v>16</v>
          </cell>
          <cell r="N204">
            <v>9</v>
          </cell>
          <cell r="O204">
            <v>11</v>
          </cell>
          <cell r="P204">
            <v>42</v>
          </cell>
          <cell r="Q204">
            <v>32</v>
          </cell>
          <cell r="R204">
            <v>20</v>
          </cell>
          <cell r="S204">
            <v>11</v>
          </cell>
          <cell r="T204">
            <v>5</v>
          </cell>
          <cell r="U204">
            <v>48</v>
          </cell>
        </row>
        <row r="205">
          <cell r="A205" t="str">
            <v>Wilson’s Professional Care</v>
          </cell>
          <cell r="B205">
            <v>21</v>
          </cell>
          <cell r="C205">
            <v>20</v>
          </cell>
          <cell r="D205">
            <v>28</v>
          </cell>
          <cell r="E205">
            <v>23</v>
          </cell>
          <cell r="F205">
            <v>72</v>
          </cell>
          <cell r="G205">
            <v>16</v>
          </cell>
          <cell r="H205">
            <v>16</v>
          </cell>
          <cell r="I205">
            <v>25</v>
          </cell>
          <cell r="J205">
            <v>23</v>
          </cell>
          <cell r="K205">
            <v>64</v>
          </cell>
          <cell r="L205">
            <v>2</v>
          </cell>
          <cell r="M205">
            <v>2</v>
          </cell>
          <cell r="N205">
            <v>0</v>
          </cell>
          <cell r="O205">
            <v>0</v>
          </cell>
          <cell r="P205">
            <v>2</v>
          </cell>
          <cell r="Q205">
            <v>3</v>
          </cell>
          <cell r="R205">
            <v>2</v>
          </cell>
          <cell r="S205">
            <v>3</v>
          </cell>
          <cell r="T205">
            <v>0</v>
          </cell>
          <cell r="U205">
            <v>6</v>
          </cell>
        </row>
        <row r="206">
          <cell r="A206" t="str">
            <v>WNC Ray of Hope</v>
          </cell>
          <cell r="B206">
            <v>10</v>
          </cell>
          <cell r="C206">
            <v>10</v>
          </cell>
          <cell r="D206">
            <v>0</v>
          </cell>
          <cell r="E206">
            <v>0</v>
          </cell>
          <cell r="F206">
            <v>10</v>
          </cell>
          <cell r="G206">
            <v>5</v>
          </cell>
          <cell r="H206">
            <v>5</v>
          </cell>
          <cell r="I206">
            <v>0</v>
          </cell>
          <cell r="J206">
            <v>0</v>
          </cell>
          <cell r="K206">
            <v>5</v>
          </cell>
          <cell r="L206">
            <v>0</v>
          </cell>
          <cell r="M206">
            <v>0</v>
          </cell>
          <cell r="N206">
            <v>0</v>
          </cell>
          <cell r="O206">
            <v>0</v>
          </cell>
          <cell r="P206">
            <v>0</v>
          </cell>
          <cell r="Q206">
            <v>5</v>
          </cell>
          <cell r="R206">
            <v>5</v>
          </cell>
          <cell r="S206">
            <v>0</v>
          </cell>
          <cell r="T206">
            <v>0</v>
          </cell>
          <cell r="U206">
            <v>5</v>
          </cell>
        </row>
        <row r="207">
          <cell r="A207" t="str">
            <v>Word Of Life Outreach Of Cape Fear</v>
          </cell>
          <cell r="B207">
            <v>2</v>
          </cell>
          <cell r="C207">
            <v>1</v>
          </cell>
          <cell r="D207">
            <v>0</v>
          </cell>
          <cell r="E207">
            <v>0</v>
          </cell>
          <cell r="F207">
            <v>2</v>
          </cell>
          <cell r="G207">
            <v>2</v>
          </cell>
          <cell r="H207">
            <v>1</v>
          </cell>
          <cell r="I207">
            <v>0</v>
          </cell>
          <cell r="J207">
            <v>0</v>
          </cell>
          <cell r="K207">
            <v>2</v>
          </cell>
          <cell r="L207">
            <v>0</v>
          </cell>
          <cell r="M207">
            <v>0</v>
          </cell>
          <cell r="N207">
            <v>0</v>
          </cell>
          <cell r="O207">
            <v>0</v>
          </cell>
          <cell r="P207">
            <v>0</v>
          </cell>
          <cell r="Q207">
            <v>0</v>
          </cell>
          <cell r="R207">
            <v>0</v>
          </cell>
          <cell r="S207">
            <v>0</v>
          </cell>
          <cell r="T207">
            <v>0</v>
          </cell>
          <cell r="U207">
            <v>0</v>
          </cell>
        </row>
        <row r="208">
          <cell r="A208" t="str">
            <v>Wrights Care Services</v>
          </cell>
          <cell r="B208">
            <v>20</v>
          </cell>
          <cell r="C208">
            <v>13</v>
          </cell>
          <cell r="D208">
            <v>8</v>
          </cell>
          <cell r="E208">
            <v>4</v>
          </cell>
          <cell r="F208">
            <v>32</v>
          </cell>
          <cell r="G208">
            <v>19</v>
          </cell>
          <cell r="H208">
            <v>12</v>
          </cell>
          <cell r="I208">
            <v>7</v>
          </cell>
          <cell r="J208">
            <v>4</v>
          </cell>
          <cell r="K208">
            <v>30</v>
          </cell>
          <cell r="L208">
            <v>0</v>
          </cell>
          <cell r="M208">
            <v>0</v>
          </cell>
          <cell r="N208">
            <v>0</v>
          </cell>
          <cell r="O208">
            <v>0</v>
          </cell>
          <cell r="P208">
            <v>0</v>
          </cell>
          <cell r="Q208">
            <v>1</v>
          </cell>
          <cell r="R208">
            <v>1</v>
          </cell>
          <cell r="S208">
            <v>1</v>
          </cell>
          <cell r="T208">
            <v>0</v>
          </cell>
          <cell r="U208">
            <v>2</v>
          </cell>
        </row>
        <row r="209">
          <cell r="A209" t="str">
            <v>XDS, Inc.</v>
          </cell>
          <cell r="B209">
            <v>3</v>
          </cell>
          <cell r="C209">
            <v>3</v>
          </cell>
          <cell r="D209">
            <v>1</v>
          </cell>
          <cell r="E209">
            <v>0</v>
          </cell>
          <cell r="F209">
            <v>4</v>
          </cell>
          <cell r="G209">
            <v>3</v>
          </cell>
          <cell r="H209">
            <v>3</v>
          </cell>
          <cell r="I209">
            <v>1</v>
          </cell>
          <cell r="J209">
            <v>0</v>
          </cell>
          <cell r="K209">
            <v>4</v>
          </cell>
          <cell r="L209">
            <v>0</v>
          </cell>
          <cell r="M209">
            <v>0</v>
          </cell>
          <cell r="N209">
            <v>0</v>
          </cell>
          <cell r="O209">
            <v>0</v>
          </cell>
          <cell r="P209">
            <v>0</v>
          </cell>
          <cell r="Q209">
            <v>0</v>
          </cell>
          <cell r="R209">
            <v>0</v>
          </cell>
          <cell r="S209">
            <v>0</v>
          </cell>
          <cell r="T209">
            <v>0</v>
          </cell>
          <cell r="U209">
            <v>0</v>
          </cell>
        </row>
        <row r="210">
          <cell r="A210" t="str">
            <v>Yelverton's Enrichment Services</v>
          </cell>
          <cell r="B210">
            <v>52</v>
          </cell>
          <cell r="C210">
            <v>46</v>
          </cell>
          <cell r="D210">
            <v>5</v>
          </cell>
          <cell r="E210">
            <v>3</v>
          </cell>
          <cell r="F210">
            <v>60</v>
          </cell>
          <cell r="G210">
            <v>50</v>
          </cell>
          <cell r="H210">
            <v>44</v>
          </cell>
          <cell r="I210">
            <v>5</v>
          </cell>
          <cell r="J210">
            <v>3</v>
          </cell>
          <cell r="K210">
            <v>58</v>
          </cell>
          <cell r="L210">
            <v>0</v>
          </cell>
          <cell r="M210">
            <v>0</v>
          </cell>
          <cell r="N210">
            <v>0</v>
          </cell>
          <cell r="O210">
            <v>0</v>
          </cell>
          <cell r="P210">
            <v>0</v>
          </cell>
          <cell r="Q210">
            <v>2</v>
          </cell>
          <cell r="R210">
            <v>2</v>
          </cell>
          <cell r="S210">
            <v>0</v>
          </cell>
          <cell r="T210">
            <v>0</v>
          </cell>
          <cell r="U210">
            <v>2</v>
          </cell>
        </row>
        <row r="211">
          <cell r="A211" t="str">
            <v>Youth and Family Alliance</v>
          </cell>
          <cell r="B211">
            <v>50</v>
          </cell>
          <cell r="C211">
            <v>45</v>
          </cell>
          <cell r="D211">
            <v>3</v>
          </cell>
          <cell r="E211">
            <v>2</v>
          </cell>
          <cell r="F211">
            <v>55</v>
          </cell>
          <cell r="G211">
            <v>45</v>
          </cell>
          <cell r="H211">
            <v>40</v>
          </cell>
          <cell r="I211">
            <v>3</v>
          </cell>
          <cell r="J211">
            <v>2</v>
          </cell>
          <cell r="K211">
            <v>50</v>
          </cell>
          <cell r="L211">
            <v>0</v>
          </cell>
          <cell r="M211">
            <v>0</v>
          </cell>
          <cell r="N211">
            <v>0</v>
          </cell>
          <cell r="O211">
            <v>0</v>
          </cell>
          <cell r="P211">
            <v>0</v>
          </cell>
          <cell r="Q211">
            <v>5</v>
          </cell>
          <cell r="R211">
            <v>5</v>
          </cell>
          <cell r="S211">
            <v>0</v>
          </cell>
          <cell r="T211">
            <v>0</v>
          </cell>
          <cell r="U211">
            <v>5</v>
          </cell>
        </row>
        <row r="212">
          <cell r="A212" t="str">
            <v>Youth Extensions</v>
          </cell>
          <cell r="B212">
            <v>4</v>
          </cell>
          <cell r="C212">
            <v>3</v>
          </cell>
          <cell r="D212">
            <v>2</v>
          </cell>
          <cell r="E212">
            <v>4</v>
          </cell>
          <cell r="F212">
            <v>10</v>
          </cell>
          <cell r="G212">
            <v>4</v>
          </cell>
          <cell r="H212">
            <v>3</v>
          </cell>
          <cell r="I212">
            <v>2</v>
          </cell>
          <cell r="J212">
            <v>4</v>
          </cell>
          <cell r="K212">
            <v>10</v>
          </cell>
          <cell r="L212">
            <v>0</v>
          </cell>
          <cell r="M212">
            <v>0</v>
          </cell>
          <cell r="N212">
            <v>0</v>
          </cell>
          <cell r="O212">
            <v>0</v>
          </cell>
          <cell r="P212">
            <v>0</v>
          </cell>
          <cell r="Q212">
            <v>0</v>
          </cell>
          <cell r="R212">
            <v>0</v>
          </cell>
          <cell r="S212">
            <v>0</v>
          </cell>
          <cell r="T212">
            <v>0</v>
          </cell>
          <cell r="U212">
            <v>0</v>
          </cell>
        </row>
        <row r="213">
          <cell r="A213" t="str">
            <v>Youth Focus</v>
          </cell>
          <cell r="B213">
            <v>35</v>
          </cell>
          <cell r="C213">
            <v>23</v>
          </cell>
          <cell r="D213">
            <v>22</v>
          </cell>
          <cell r="E213">
            <v>10</v>
          </cell>
          <cell r="F213">
            <v>67</v>
          </cell>
          <cell r="G213">
            <v>29</v>
          </cell>
          <cell r="H213">
            <v>19</v>
          </cell>
          <cell r="I213">
            <v>20</v>
          </cell>
          <cell r="J213">
            <v>10</v>
          </cell>
          <cell r="K213">
            <v>59</v>
          </cell>
          <cell r="L213">
            <v>2</v>
          </cell>
          <cell r="M213">
            <v>1</v>
          </cell>
          <cell r="N213">
            <v>2</v>
          </cell>
          <cell r="O213">
            <v>0</v>
          </cell>
          <cell r="P213">
            <v>4</v>
          </cell>
          <cell r="Q213">
            <v>4</v>
          </cell>
          <cell r="R213">
            <v>3</v>
          </cell>
          <cell r="S213">
            <v>0</v>
          </cell>
          <cell r="T213">
            <v>0</v>
          </cell>
          <cell r="U213">
            <v>4</v>
          </cell>
        </row>
        <row r="214">
          <cell r="A214" t="str">
            <v>Youth Haven Services, Inc.</v>
          </cell>
          <cell r="B214">
            <v>26</v>
          </cell>
          <cell r="C214">
            <v>20</v>
          </cell>
          <cell r="D214">
            <v>19</v>
          </cell>
          <cell r="E214">
            <v>11</v>
          </cell>
          <cell r="F214">
            <v>56</v>
          </cell>
          <cell r="G214">
            <v>26</v>
          </cell>
          <cell r="H214">
            <v>20</v>
          </cell>
          <cell r="I214">
            <v>19</v>
          </cell>
          <cell r="J214">
            <v>11</v>
          </cell>
          <cell r="K214">
            <v>56</v>
          </cell>
          <cell r="L214">
            <v>0</v>
          </cell>
          <cell r="M214">
            <v>0</v>
          </cell>
          <cell r="N214">
            <v>0</v>
          </cell>
          <cell r="O214">
            <v>0</v>
          </cell>
          <cell r="P214">
            <v>0</v>
          </cell>
          <cell r="Q214">
            <v>0</v>
          </cell>
          <cell r="R214">
            <v>0</v>
          </cell>
          <cell r="S214">
            <v>0</v>
          </cell>
          <cell r="T214">
            <v>0</v>
          </cell>
          <cell r="U214">
            <v>0</v>
          </cell>
        </row>
        <row r="215">
          <cell r="A215" t="str">
            <v>Youth Opportunities</v>
          </cell>
          <cell r="B215">
            <v>32</v>
          </cell>
          <cell r="C215">
            <v>29</v>
          </cell>
          <cell r="D215">
            <v>18</v>
          </cell>
          <cell r="E215">
            <v>12</v>
          </cell>
          <cell r="F215">
            <v>62</v>
          </cell>
          <cell r="G215">
            <v>27</v>
          </cell>
          <cell r="H215">
            <v>26</v>
          </cell>
          <cell r="I215">
            <v>17</v>
          </cell>
          <cell r="J215">
            <v>11</v>
          </cell>
          <cell r="K215">
            <v>55</v>
          </cell>
          <cell r="L215">
            <v>3</v>
          </cell>
          <cell r="M215">
            <v>2</v>
          </cell>
          <cell r="N215">
            <v>0</v>
          </cell>
          <cell r="O215">
            <v>1</v>
          </cell>
          <cell r="P215">
            <v>4</v>
          </cell>
          <cell r="Q215">
            <v>2</v>
          </cell>
          <cell r="R215">
            <v>1</v>
          </cell>
          <cell r="S215">
            <v>1</v>
          </cell>
          <cell r="T215">
            <v>0</v>
          </cell>
          <cell r="U215">
            <v>3</v>
          </cell>
        </row>
        <row r="216">
          <cell r="A216" t="str">
            <v>Youth Unlimited</v>
          </cell>
          <cell r="B216">
            <v>3</v>
          </cell>
          <cell r="C216">
            <v>3</v>
          </cell>
          <cell r="D216">
            <v>3</v>
          </cell>
          <cell r="E216">
            <v>5</v>
          </cell>
          <cell r="F216">
            <v>11</v>
          </cell>
          <cell r="G216">
            <v>3</v>
          </cell>
          <cell r="H216">
            <v>3</v>
          </cell>
          <cell r="I216">
            <v>3</v>
          </cell>
          <cell r="J216">
            <v>5</v>
          </cell>
          <cell r="K216">
            <v>11</v>
          </cell>
          <cell r="L216">
            <v>0</v>
          </cell>
          <cell r="M216">
            <v>0</v>
          </cell>
          <cell r="N216">
            <v>0</v>
          </cell>
          <cell r="O216">
            <v>0</v>
          </cell>
          <cell r="P216">
            <v>0</v>
          </cell>
          <cell r="Q216">
            <v>0</v>
          </cell>
          <cell r="R216">
            <v>0</v>
          </cell>
          <cell r="S216">
            <v>0</v>
          </cell>
          <cell r="T216">
            <v>0</v>
          </cell>
          <cell r="U216">
            <v>0</v>
          </cell>
        </row>
        <row r="217">
          <cell r="A217" t="str">
            <v>Youth Villages</v>
          </cell>
          <cell r="B217">
            <v>54</v>
          </cell>
          <cell r="C217">
            <v>52</v>
          </cell>
          <cell r="D217">
            <v>1</v>
          </cell>
          <cell r="E217">
            <v>0</v>
          </cell>
          <cell r="F217">
            <v>55</v>
          </cell>
          <cell r="G217">
            <v>50</v>
          </cell>
          <cell r="H217">
            <v>48</v>
          </cell>
          <cell r="I217">
            <v>1</v>
          </cell>
          <cell r="J217">
            <v>0</v>
          </cell>
          <cell r="K217">
            <v>51</v>
          </cell>
          <cell r="L217">
            <v>2</v>
          </cell>
          <cell r="M217">
            <v>2</v>
          </cell>
          <cell r="N217">
            <v>0</v>
          </cell>
          <cell r="O217">
            <v>0</v>
          </cell>
          <cell r="P217">
            <v>2</v>
          </cell>
          <cell r="Q217">
            <v>2</v>
          </cell>
          <cell r="R217">
            <v>2</v>
          </cell>
          <cell r="S217">
            <v>0</v>
          </cell>
          <cell r="T217">
            <v>0</v>
          </cell>
          <cell r="U217">
            <v>2</v>
          </cell>
        </row>
        <row r="218">
          <cell r="A218" t="str">
            <v>Not on CABHA List</v>
          </cell>
          <cell r="B218">
            <v>22018</v>
          </cell>
          <cell r="C218">
            <v>13857</v>
          </cell>
          <cell r="D218">
            <v>18612</v>
          </cell>
          <cell r="E218">
            <v>32372</v>
          </cell>
          <cell r="F218">
            <v>73002</v>
          </cell>
          <cell r="G218">
            <v>16332</v>
          </cell>
          <cell r="H218">
            <v>9561</v>
          </cell>
          <cell r="I218">
            <v>16487</v>
          </cell>
          <cell r="J218">
            <v>29134</v>
          </cell>
          <cell r="K218">
            <v>61953</v>
          </cell>
          <cell r="L218">
            <v>2316</v>
          </cell>
          <cell r="M218">
            <v>1759</v>
          </cell>
          <cell r="N218">
            <v>579</v>
          </cell>
          <cell r="O218">
            <v>1945</v>
          </cell>
          <cell r="P218">
            <v>4840</v>
          </cell>
          <cell r="Q218">
            <v>3370</v>
          </cell>
          <cell r="R218">
            <v>2537</v>
          </cell>
          <cell r="S218">
            <v>1546</v>
          </cell>
          <cell r="T218">
            <v>1293</v>
          </cell>
          <cell r="U218">
            <v>6209</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elines"/>
      <sheetName val="Frequency - Licensed Surveys"/>
      <sheetName val="Workbook Set-up"/>
      <sheetName val="Data Validation"/>
      <sheetName val="Rights Notification Review Tool"/>
      <sheetName val="Record Review Tool"/>
      <sheetName val="Personnel Review Tool"/>
      <sheetName val="Medication Review Tool"/>
      <sheetName val="Medication Review"/>
      <sheetName val="Health, Safety, Compliance Tool"/>
      <sheetName val="AFL Health &amp; Safety Review"/>
      <sheetName val="Post-Payment Generic Tool"/>
      <sheetName val="Staff Qual FBC-Partial Hosp"/>
      <sheetName val="Staff Qual MCM"/>
      <sheetName val="Staff Qual IIH"/>
      <sheetName val="Staff Qual MST"/>
      <sheetName val="Staff Qual CST"/>
      <sheetName val="Staff Qual ACTT Large"/>
      <sheetName val="Staff Qual ACTT Mid"/>
      <sheetName val="Staff Qual ACTT Small"/>
      <sheetName val="Staff Qual SAIOP"/>
      <sheetName val="Staff Qual SACOT"/>
      <sheetName val="Staff Qual Non-Med CRT"/>
      <sheetName val="Staff NonHspMedDtx-MedCRT-ADATC"/>
      <sheetName val="Staff Qual Ambulatory Detox"/>
      <sheetName val="Staff Qual PSR"/>
      <sheetName val="Staff Qual PeerSupport"/>
      <sheetName val="Post-Payment Innovations Waiver"/>
      <sheetName val="Staff Qual Innovations Waiver"/>
      <sheetName val="CAP Svcs-Special Requirements"/>
      <sheetName val="Post-Payment Opioid"/>
      <sheetName val="Staff Qual Opioid"/>
      <sheetName val="Post-Payment DA"/>
      <sheetName val="Staff Qual DA"/>
      <sheetName val="Post-Payment Residential"/>
      <sheetName val="Staff Qual Residential"/>
      <sheetName val="Post-Payment Day Tx"/>
      <sheetName val="Staff Qual Day Tx"/>
      <sheetName val="Post-Payment PRTF"/>
      <sheetName val="Staff Qual PRTF"/>
      <sheetName val="OVERALL SUMMARY"/>
      <sheetName val="Individual Records List"/>
      <sheetName val="Personnel List"/>
      <sheetName val="Post-Payment Review List"/>
      <sheetName val="Data Extraction"/>
    </sheetNames>
    <sheetDataSet>
      <sheetData sheetId="0"/>
      <sheetData sheetId="1"/>
      <sheetData sheetId="2">
        <row r="4">
          <cell r="A4" t="str">
            <v>.1100 Partial hospitalization-Individuals-Acute MI</v>
          </cell>
        </row>
        <row r="5">
          <cell r="A5" t="str">
            <v xml:space="preserve">.1200 Psychosocial Rehab-Individuals-SPMI </v>
          </cell>
        </row>
        <row r="6">
          <cell r="A6" t="str">
            <v>.1300 Residential treatment-Minors—Level II</v>
          </cell>
        </row>
        <row r="7">
          <cell r="A7" t="str">
            <v>.1400 Day treatment-Minors-MI</v>
          </cell>
        </row>
        <row r="8">
          <cell r="A8" t="str">
            <v>.1700 Residential Tx Staff Secure-Minors-Level III</v>
          </cell>
        </row>
        <row r="9">
          <cell r="A9" t="str">
            <v>.1800 Intensive Residential Tx-Minors-Level IV</v>
          </cell>
        </row>
        <row r="10">
          <cell r="A10" t="str">
            <v xml:space="preserve">.1900 PRTF – PRTF-Minors  </v>
          </cell>
        </row>
        <row r="11">
          <cell r="A11" t="str">
            <v>.2100 Specialized community residential for individuals with developmental disabilities</v>
          </cell>
        </row>
        <row r="12">
          <cell r="A12" t="str">
            <v>.2200 Before/after school &amp; summer-Minors-IDD</v>
          </cell>
        </row>
        <row r="13">
          <cell r="A13" t="str">
            <v>.2300 ADVP-IDD</v>
          </cell>
        </row>
        <row r="14">
          <cell r="A14" t="str">
            <v>.2400 Day Services for children-IDD</v>
          </cell>
        </row>
        <row r="15">
          <cell r="A15" t="str">
            <v>.3100 Non-hospital med detox</v>
          </cell>
        </row>
        <row r="16">
          <cell r="A16" t="str">
            <v>.3200 Social setting detox-SA</v>
          </cell>
        </row>
        <row r="17">
          <cell r="A17" t="str">
            <v>.3300 Outpatient detoxification-SA</v>
          </cell>
        </row>
        <row r="18">
          <cell r="A18" t="str">
            <v>.3400 Residential treatment-SA</v>
          </cell>
        </row>
        <row r="19">
          <cell r="A19" t="str">
            <v>.3500 Outpatient-Individuals with SA</v>
          </cell>
        </row>
        <row r="20">
          <cell r="A20" t="str">
            <v>.3600 Outpatient narcotic addiction treatment</v>
          </cell>
        </row>
        <row r="21">
          <cell r="A21" t="str">
            <v>.3700 Day treatment-Adults-SA</v>
          </cell>
        </row>
        <row r="22">
          <cell r="A22" t="str">
            <v>.4100 Therapeutic res-Adults/Child</v>
          </cell>
        </row>
        <row r="23">
          <cell r="A23" t="str">
            <v>.4300 Therapeutic Community-Adults-SA</v>
          </cell>
        </row>
        <row r="24">
          <cell r="A24" t="str">
            <v>.4400 SAIOP</v>
          </cell>
        </row>
        <row r="25">
          <cell r="A25" t="str">
            <v>.4500 SACOT</v>
          </cell>
        </row>
        <row r="26">
          <cell r="A26" t="str">
            <v>.5000 Facility based crisis-All disability groups</v>
          </cell>
        </row>
        <row r="27">
          <cell r="A27" t="str">
            <v xml:space="preserve">.5100 Community respite-All disability  </v>
          </cell>
        </row>
        <row r="28">
          <cell r="A28" t="str">
            <v>.5200 Residential camps-Minors</v>
          </cell>
        </row>
        <row r="29">
          <cell r="A29" t="str">
            <v>.5400 Day activity-All disability</v>
          </cell>
        </row>
        <row r="30">
          <cell r="A30" t="str">
            <v>.5500 Sheltered Workshops-All disability</v>
          </cell>
        </row>
        <row r="31">
          <cell r="A31" t="str">
            <v>.5600A Group homes-Adults-MI</v>
          </cell>
        </row>
        <row r="32">
          <cell r="A32" t="str">
            <v>.5600B Group homes-Minors-IDD</v>
          </cell>
        </row>
        <row r="33">
          <cell r="A33" t="str">
            <v>.5600C Group homes-Adults-IDD</v>
          </cell>
        </row>
        <row r="34">
          <cell r="A34" t="str">
            <v xml:space="preserve">.5600D Group homes-Minors-SA  </v>
          </cell>
        </row>
        <row r="35">
          <cell r="A35" t="str">
            <v>.5600E Adult Halfway House-SA</v>
          </cell>
        </row>
        <row r="36">
          <cell r="A36" t="str">
            <v>.5600F Alternative family living</v>
          </cell>
        </row>
      </sheetData>
      <sheetData sheetId="3"/>
      <sheetData sheetId="4">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MeckLINK Behavioral Healthcare</v>
          </cell>
        </row>
        <row r="12">
          <cell r="A12" t="str">
            <v>Partners Behavioral Health Management</v>
          </cell>
        </row>
        <row r="13">
          <cell r="A13" t="str">
            <v>Sandhills Center</v>
          </cell>
        </row>
        <row r="14">
          <cell r="A14" t="str">
            <v>Smoky Mountain Center</v>
          </cell>
        </row>
        <row r="15">
          <cell r="A15" t="str">
            <v>Western Highlands Network</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R10" sqref="R10"/>
    </sheetView>
  </sheetViews>
  <sheetFormatPr defaultRowHeight="12.75"/>
  <cols>
    <col min="1" max="16384" width="9.140625" style="112"/>
  </cols>
  <sheetData/>
  <sheetProtection sheet="1" objects="1" scenarios="1"/>
  <printOptions horizontalCentered="1"/>
  <pageMargins left="0.3" right="0.3" top="0.5" bottom="0.5" header="0.3" footer="0.3"/>
  <pageSetup scale="95" orientation="portrait" r:id="rId1"/>
  <headerFooter>
    <oddFooter>&amp;C&amp;P</oddFooter>
  </headerFooter>
  <rowBreaks count="1" manualBreakCount="1">
    <brk id="59" max="16383"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8"/>
  <sheetViews>
    <sheetView workbookViewId="0">
      <selection activeCell="D8" sqref="D8"/>
    </sheetView>
  </sheetViews>
  <sheetFormatPr defaultRowHeight="12.75"/>
  <cols>
    <col min="1" max="2" width="45.7109375" customWidth="1"/>
    <col min="4" max="4" width="23.5703125" customWidth="1"/>
    <col min="5" max="6" width="45.7109375" customWidth="1"/>
    <col min="7" max="7" width="9.42578125" customWidth="1"/>
  </cols>
  <sheetData>
    <row r="1" spans="1:10" ht="21.75" customHeight="1" thickBot="1">
      <c r="A1" s="183" t="s">
        <v>76</v>
      </c>
      <c r="B1" s="184"/>
      <c r="C1" s="184"/>
      <c r="D1" s="184"/>
      <c r="E1" s="184"/>
      <c r="F1" s="185"/>
      <c r="G1" s="140"/>
      <c r="H1" s="140"/>
      <c r="I1" s="140"/>
      <c r="J1" s="140"/>
    </row>
    <row r="2" spans="1:10" ht="12.75" customHeight="1"/>
    <row r="3" spans="1:10" ht="38.25" customHeight="1">
      <c r="D3" s="178" t="s">
        <v>112</v>
      </c>
    </row>
    <row r="4" spans="1:10" ht="13.5" thickBot="1"/>
    <row r="5" spans="1:10" ht="28.5" customHeight="1" thickBot="1">
      <c r="A5" s="181" t="s">
        <v>127</v>
      </c>
      <c r="B5" s="182"/>
      <c r="E5" s="181" t="s">
        <v>128</v>
      </c>
      <c r="F5" s="182"/>
    </row>
    <row r="6" spans="1:10" ht="13.5" thickBot="1"/>
    <row r="7" spans="1:10" ht="15.75" customHeight="1" thickBot="1">
      <c r="A7" s="170" t="s">
        <v>113</v>
      </c>
      <c r="B7" s="171" t="s">
        <v>114</v>
      </c>
      <c r="E7" s="170" t="s">
        <v>129</v>
      </c>
      <c r="F7" s="171" t="s">
        <v>130</v>
      </c>
    </row>
    <row r="8" spans="1:10" ht="63.75" customHeight="1" thickBot="1">
      <c r="A8" s="175" t="s">
        <v>115</v>
      </c>
      <c r="B8" s="172" t="s">
        <v>124</v>
      </c>
      <c r="E8" s="174" t="s">
        <v>116</v>
      </c>
      <c r="F8" s="177" t="s">
        <v>131</v>
      </c>
    </row>
    <row r="9" spans="1:10" ht="48" customHeight="1" thickBot="1">
      <c r="A9" s="175" t="s">
        <v>137</v>
      </c>
      <c r="B9" s="172" t="s">
        <v>124</v>
      </c>
      <c r="E9" s="174" t="s">
        <v>117</v>
      </c>
      <c r="F9" s="177" t="s">
        <v>132</v>
      </c>
    </row>
    <row r="10" spans="1:10" ht="46.5" customHeight="1" thickBot="1">
      <c r="A10" s="175" t="s">
        <v>119</v>
      </c>
      <c r="B10" s="172" t="s">
        <v>125</v>
      </c>
      <c r="E10" s="179" t="s">
        <v>121</v>
      </c>
      <c r="F10" s="180" t="s">
        <v>133</v>
      </c>
    </row>
    <row r="11" spans="1:10" ht="63.75" customHeight="1" thickBot="1">
      <c r="A11" s="179" t="s">
        <v>120</v>
      </c>
      <c r="B11" s="180" t="s">
        <v>138</v>
      </c>
      <c r="E11" s="175" t="s">
        <v>118</v>
      </c>
      <c r="F11" s="172" t="s">
        <v>134</v>
      </c>
    </row>
    <row r="12" spans="1:10" ht="59.25" customHeight="1" thickBot="1">
      <c r="A12" s="175" t="s">
        <v>122</v>
      </c>
      <c r="B12" s="172" t="s">
        <v>126</v>
      </c>
      <c r="E12" s="186" t="s">
        <v>135</v>
      </c>
      <c r="F12" s="188" t="s">
        <v>136</v>
      </c>
    </row>
    <row r="13" spans="1:10" ht="84" customHeight="1" thickBot="1">
      <c r="A13" s="176" t="s">
        <v>123</v>
      </c>
      <c r="B13" s="173" t="s">
        <v>126</v>
      </c>
      <c r="E13" s="187"/>
      <c r="F13" s="189"/>
    </row>
    <row r="14" spans="1:10" ht="12.75" customHeight="1"/>
    <row r="15" spans="1:10" ht="12.75" customHeight="1"/>
    <row r="28" ht="12.75" customHeight="1"/>
  </sheetData>
  <sheetProtection sheet="1" scenarios="1"/>
  <mergeCells count="5">
    <mergeCell ref="A5:B5"/>
    <mergeCell ref="E5:F5"/>
    <mergeCell ref="A1:F1"/>
    <mergeCell ref="E12:E13"/>
    <mergeCell ref="F12:F13"/>
  </mergeCells>
  <printOptions horizontalCentered="1"/>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7" dvAspect="DVASPECT_ICON" shapeId="36874" r:id="rId4">
          <objectPr defaultSize="0" autoPict="0" r:id="rId5">
            <anchor moveWithCells="1">
              <from>
                <xdr:col>1</xdr:col>
                <xdr:colOff>2247900</xdr:colOff>
                <xdr:row>1</xdr:row>
                <xdr:rowOff>66675</xdr:rowOff>
              </from>
              <to>
                <xdr:col>2</xdr:col>
                <xdr:colOff>66675</xdr:colOff>
                <xdr:row>3</xdr:row>
                <xdr:rowOff>104775</xdr:rowOff>
              </to>
            </anchor>
          </objectPr>
        </oleObject>
      </mc:Choice>
      <mc:Fallback>
        <oleObject progId="AcroExch.Document.7" dvAspect="DVASPECT_ICON" shapeId="36874"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B25"/>
  <sheetViews>
    <sheetView zoomScaleNormal="100" zoomScaleSheetLayoutView="85" workbookViewId="0">
      <pane ySplit="1" topLeftCell="A2" activePane="bottomLeft" state="frozen"/>
      <selection activeCell="B4" sqref="B4"/>
      <selection pane="bottomLeft" activeCell="B14" sqref="B14"/>
    </sheetView>
  </sheetViews>
  <sheetFormatPr defaultColWidth="8.85546875" defaultRowHeight="12.75"/>
  <cols>
    <col min="1" max="1" width="50.7109375" style="4" customWidth="1"/>
    <col min="2" max="2" width="80.7109375" style="5" customWidth="1"/>
    <col min="3" max="16384" width="8.85546875" style="3"/>
  </cols>
  <sheetData>
    <row r="1" spans="1:2" ht="40.15" customHeight="1">
      <c r="A1" s="1" t="s">
        <v>0</v>
      </c>
      <c r="B1" s="2"/>
    </row>
    <row r="2" spans="1:2" ht="12.95" customHeight="1" thickBot="1"/>
    <row r="3" spans="1:2" ht="60" customHeight="1" thickBot="1">
      <c r="A3" s="6" t="s">
        <v>1</v>
      </c>
      <c r="B3" s="7"/>
    </row>
    <row r="4" spans="1:2" s="10" customFormat="1" ht="30" customHeight="1" thickBot="1">
      <c r="A4" s="8" t="s">
        <v>2</v>
      </c>
      <c r="B4" s="9"/>
    </row>
    <row r="5" spans="1:2" s="10" customFormat="1" ht="30" customHeight="1" thickBot="1">
      <c r="A5" s="8" t="s">
        <v>4</v>
      </c>
      <c r="B5" s="9"/>
    </row>
    <row r="6" spans="1:2" s="10" customFormat="1" ht="30" customHeight="1" thickBot="1">
      <c r="A6" s="8" t="s">
        <v>5</v>
      </c>
      <c r="B6" s="9"/>
    </row>
    <row r="7" spans="1:2" s="10" customFormat="1" ht="30" customHeight="1" thickBot="1">
      <c r="A7" s="8" t="s">
        <v>6</v>
      </c>
      <c r="B7" s="9"/>
    </row>
    <row r="8" spans="1:2" s="10" customFormat="1" ht="30" customHeight="1" thickBot="1">
      <c r="A8" s="8" t="s">
        <v>7</v>
      </c>
      <c r="B8" s="11"/>
    </row>
    <row r="9" spans="1:2" s="10" customFormat="1" ht="30" customHeight="1" thickBot="1">
      <c r="A9" s="8" t="s">
        <v>67</v>
      </c>
      <c r="B9" s="9"/>
    </row>
    <row r="10" spans="1:2" s="10" customFormat="1" ht="30" customHeight="1" thickBot="1">
      <c r="A10" s="8" t="s">
        <v>8</v>
      </c>
      <c r="B10" s="9"/>
    </row>
    <row r="11" spans="1:2" s="10" customFormat="1" ht="30" customHeight="1" thickBot="1">
      <c r="A11" s="8" t="s">
        <v>9</v>
      </c>
      <c r="B11" s="11"/>
    </row>
    <row r="12" spans="1:2" s="10" customFormat="1" ht="30" customHeight="1" thickBot="1">
      <c r="A12" s="8" t="s">
        <v>10</v>
      </c>
      <c r="B12" s="12"/>
    </row>
    <row r="13" spans="1:2" s="10" customFormat="1" ht="30" customHeight="1" thickBot="1">
      <c r="A13" s="8" t="s">
        <v>11</v>
      </c>
      <c r="B13" s="12"/>
    </row>
    <row r="14" spans="1:2" s="10" customFormat="1" ht="30" customHeight="1" thickBot="1">
      <c r="A14" s="8" t="s">
        <v>12</v>
      </c>
      <c r="B14" s="11"/>
    </row>
    <row r="15" spans="1:2" s="14" customFormat="1">
      <c r="A15" s="4"/>
      <c r="B15" s="13"/>
    </row>
    <row r="16" spans="1:2" s="14" customFormat="1">
      <c r="A16" s="4"/>
      <c r="B16" s="13"/>
    </row>
    <row r="17" spans="1:2" s="14" customFormat="1" ht="30" customHeight="1">
      <c r="A17" s="1" t="s">
        <v>13</v>
      </c>
      <c r="B17" s="2"/>
    </row>
    <row r="18" spans="1:2" s="14" customFormat="1" ht="20.100000000000001" customHeight="1">
      <c r="A18" s="15" t="s">
        <v>14</v>
      </c>
      <c r="B18" s="165"/>
    </row>
    <row r="19" spans="1:2" s="14" customFormat="1" ht="20.100000000000001" customHeight="1">
      <c r="A19" s="15" t="s">
        <v>15</v>
      </c>
      <c r="B19" s="166"/>
    </row>
    <row r="20" spans="1:2" ht="20.100000000000001" customHeight="1">
      <c r="A20" s="15" t="s">
        <v>16</v>
      </c>
      <c r="B20" s="166"/>
    </row>
    <row r="21" spans="1:2" ht="20.100000000000001" customHeight="1">
      <c r="A21" s="15" t="s">
        <v>17</v>
      </c>
      <c r="B21" s="166"/>
    </row>
    <row r="22" spans="1:2" ht="20.100000000000001" customHeight="1">
      <c r="A22" s="16"/>
    </row>
    <row r="23" spans="1:2" ht="20.100000000000001" customHeight="1">
      <c r="A23" s="16"/>
    </row>
    <row r="24" spans="1:2" ht="20.100000000000001" customHeight="1">
      <c r="A24" s="16"/>
    </row>
    <row r="25" spans="1:2" ht="20.100000000000001" customHeight="1">
      <c r="A25" s="16"/>
    </row>
  </sheetData>
  <sheetProtection sheet="1" objects="1" scenarios="1"/>
  <conditionalFormatting sqref="B4:B14">
    <cfRule type="expression" dxfId="12" priority="3" stopIfTrue="1">
      <formula>B4=""</formula>
    </cfRule>
  </conditionalFormatting>
  <dataValidations count="4">
    <dataValidation type="list" allowBlank="1" showInputMessage="1" showErrorMessage="1" prompt="Select the Type of DHSR Survey from the drop-down box choices." sqref="B20">
      <formula1>"Initial,Annual,Follow-Up,Complaint"</formula1>
    </dataValidation>
    <dataValidation type="list" allowBlank="1" showInputMessage="1" showErrorMessage="1" prompt="Select the appropriate LME-MCO from the drop-down box choices." sqref="B4">
      <formula1>LME_MCO</formula1>
    </dataValidation>
    <dataValidation type="list" allowBlank="1" showInputMessage="1" showErrorMessage="1" prompt="Select Service Category from the drop-down list provided." sqref="B19">
      <formula1>#REF!</formula1>
    </dataValidation>
    <dataValidation type="list" allowBlank="1" showInputMessage="1" showErrorMessage="1" sqref="B14">
      <formula1>"Initial "</formula1>
    </dataValidation>
  </dataValidations>
  <printOptions horizontalCentered="1"/>
  <pageMargins left="0.25" right="0.25" top="0.5" bottom="0.5" header="0.25" footer="0"/>
  <pageSetup orientation="landscape" r:id="rId1"/>
  <headerFooter alignWithMargins="0">
    <oddFooter>&amp;L&amp;8Agency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7" sqref="A7:XFD7"/>
    </sheetView>
  </sheetViews>
  <sheetFormatPr defaultRowHeight="12.75"/>
  <cols>
    <col min="1" max="1" width="29.7109375" style="133" bestFit="1" customWidth="1"/>
    <col min="2" max="16384" width="9.140625" style="134"/>
  </cols>
  <sheetData>
    <row r="1" spans="1:1">
      <c r="A1" s="137" t="s">
        <v>58</v>
      </c>
    </row>
    <row r="2" spans="1:1">
      <c r="A2" s="135" t="s">
        <v>59</v>
      </c>
    </row>
    <row r="4" spans="1:1">
      <c r="A4" s="133" t="s">
        <v>60</v>
      </c>
    </row>
    <row r="5" spans="1:1">
      <c r="A5" s="136" t="s">
        <v>3</v>
      </c>
    </row>
    <row r="6" spans="1:1">
      <c r="A6" s="136" t="s">
        <v>61</v>
      </c>
    </row>
    <row r="7" spans="1:1">
      <c r="A7" s="136" t="s">
        <v>62</v>
      </c>
    </row>
    <row r="8" spans="1:1">
      <c r="A8" s="136" t="s">
        <v>63</v>
      </c>
    </row>
    <row r="9" spans="1:1">
      <c r="A9" s="136" t="s">
        <v>64</v>
      </c>
    </row>
    <row r="10" spans="1:1">
      <c r="A10" s="136" t="s">
        <v>65</v>
      </c>
    </row>
    <row r="11" spans="1:1">
      <c r="A11" s="136" t="s">
        <v>110</v>
      </c>
    </row>
  </sheetData>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52"/>
  <sheetViews>
    <sheetView zoomScaleNormal="100" workbookViewId="0">
      <selection activeCell="B28" sqref="B28"/>
    </sheetView>
  </sheetViews>
  <sheetFormatPr defaultColWidth="8.85546875" defaultRowHeight="12.75"/>
  <cols>
    <col min="1" max="1" width="3.28515625" style="73" customWidth="1"/>
    <col min="2" max="2" width="52.7109375" style="74" customWidth="1"/>
    <col min="3" max="3" width="8.7109375" style="75" customWidth="1"/>
    <col min="4" max="4" width="70.7109375" style="75" customWidth="1"/>
    <col min="5" max="5" width="29.28515625" style="76" customWidth="1"/>
    <col min="6" max="16384" width="8.85546875" style="76"/>
  </cols>
  <sheetData>
    <row r="1" spans="1:7" s="42" customFormat="1" ht="30" customHeight="1">
      <c r="A1" s="37" t="s">
        <v>86</v>
      </c>
      <c r="B1" s="39"/>
      <c r="C1" s="17"/>
      <c r="D1" s="40"/>
      <c r="E1" s="41"/>
    </row>
    <row r="2" spans="1:7" s="42" customFormat="1" ht="30" customHeight="1" thickBot="1">
      <c r="A2" s="38" t="str">
        <f>IF('Workbook Set-up'!B4="","[Name of LME/MCO]",'Workbook Set-up'!B4)</f>
        <v>[Name of LME/MCO]</v>
      </c>
      <c r="B2" s="43"/>
      <c r="C2" s="35"/>
      <c r="D2" s="44"/>
    </row>
    <row r="3" spans="1:7" s="10" customFormat="1" ht="15.95" customHeight="1">
      <c r="A3" s="18"/>
      <c r="B3" s="19" t="s">
        <v>4</v>
      </c>
      <c r="C3" s="20"/>
      <c r="D3" s="45" t="str">
        <f>IF('Workbook Set-up'!B5="","",'Workbook Set-up'!B5)</f>
        <v/>
      </c>
    </row>
    <row r="4" spans="1:7" s="10" customFormat="1" ht="15.95" customHeight="1">
      <c r="A4" s="27"/>
      <c r="B4" s="28" t="s">
        <v>18</v>
      </c>
      <c r="C4" s="29"/>
      <c r="D4" s="46" t="str">
        <f>IF('Workbook Set-up'!B6="","",'Workbook Set-up'!B6)</f>
        <v/>
      </c>
    </row>
    <row r="5" spans="1:7" s="10" customFormat="1" ht="15.95" customHeight="1">
      <c r="A5" s="27"/>
      <c r="B5" s="28" t="s">
        <v>9</v>
      </c>
      <c r="C5" s="29"/>
      <c r="D5" s="46" t="str">
        <f>IF('Workbook Set-up'!B11="","",'Workbook Set-up'!B11)</f>
        <v/>
      </c>
    </row>
    <row r="6" spans="1:7" s="10" customFormat="1" ht="15.95" customHeight="1">
      <c r="A6" s="21"/>
      <c r="B6" s="22" t="s">
        <v>19</v>
      </c>
      <c r="C6" s="23"/>
      <c r="D6" s="47" t="str">
        <f>IF(AND('Workbook Set-up'!$B$12="",'Workbook Set-up'!$B$13=""),"",IF('Workbook Set-up'!$B$12='Workbook Set-up'!$B$13,TEXT('Workbook Set-up'!$B$12,"m/d/yyyy"),IF('Workbook Set-up'!$B$12&lt;&gt;'Workbook Set-up'!$B$13,TEXT('Workbook Set-up'!$B$12,"m/d/yyyy")&amp;" to "&amp;TEXT('Workbook Set-up'!$B$13,"m/d/yyyy"),"")))</f>
        <v/>
      </c>
      <c r="E6" s="30"/>
      <c r="F6" s="30"/>
      <c r="G6" s="30"/>
    </row>
    <row r="7" spans="1:7" s="34" customFormat="1" ht="15.95" customHeight="1" thickBot="1">
      <c r="A7" s="31"/>
      <c r="B7" s="32" t="s">
        <v>12</v>
      </c>
      <c r="C7" s="33"/>
      <c r="D7" s="48" t="str">
        <f>IF('Workbook Set-up'!B14="","",'Workbook Set-up'!B14)</f>
        <v/>
      </c>
    </row>
    <row r="8" spans="1:7" s="42" customFormat="1" ht="31.9" customHeight="1" thickBot="1">
      <c r="A8" s="49" t="s">
        <v>21</v>
      </c>
      <c r="B8" s="50" t="s">
        <v>36</v>
      </c>
      <c r="C8" s="51" t="s">
        <v>20</v>
      </c>
      <c r="D8" s="52" t="s">
        <v>39</v>
      </c>
    </row>
    <row r="9" spans="1:7" s="42" customFormat="1" ht="38.25">
      <c r="A9" s="53" t="s">
        <v>23</v>
      </c>
      <c r="B9" s="54" t="s">
        <v>77</v>
      </c>
      <c r="C9" s="55"/>
      <c r="D9" s="56"/>
    </row>
    <row r="10" spans="1:7" s="42" customFormat="1" ht="25.5">
      <c r="A10" s="24" t="s">
        <v>24</v>
      </c>
      <c r="B10" s="57" t="s">
        <v>78</v>
      </c>
      <c r="C10" s="58"/>
      <c r="D10" s="56"/>
    </row>
    <row r="11" spans="1:7" s="42" customFormat="1" ht="25.5">
      <c r="A11" s="24" t="s">
        <v>25</v>
      </c>
      <c r="B11" s="57" t="s">
        <v>79</v>
      </c>
      <c r="C11" s="58"/>
      <c r="D11" s="56"/>
    </row>
    <row r="12" spans="1:7" s="42" customFormat="1">
      <c r="A12" s="24" t="s">
        <v>26</v>
      </c>
      <c r="B12" s="57" t="s">
        <v>80</v>
      </c>
      <c r="C12" s="58"/>
      <c r="D12" s="56"/>
    </row>
    <row r="13" spans="1:7" s="42" customFormat="1" ht="25.5">
      <c r="A13" s="24" t="s">
        <v>27</v>
      </c>
      <c r="B13" s="57" t="s">
        <v>81</v>
      </c>
      <c r="C13" s="58"/>
      <c r="D13" s="56"/>
    </row>
    <row r="14" spans="1:7" s="42" customFormat="1" ht="38.25">
      <c r="A14" s="24" t="s">
        <v>28</v>
      </c>
      <c r="B14" s="57" t="s">
        <v>82</v>
      </c>
      <c r="C14" s="58"/>
      <c r="D14" s="56"/>
    </row>
    <row r="15" spans="1:7" s="42" customFormat="1" ht="26.25" thickBot="1">
      <c r="A15" s="141" t="s">
        <v>29</v>
      </c>
      <c r="B15" s="146" t="s">
        <v>83</v>
      </c>
      <c r="C15" s="59"/>
      <c r="D15" s="60"/>
    </row>
    <row r="16" spans="1:7" s="14" customFormat="1" ht="13.9" customHeight="1" thickBot="1">
      <c r="A16" s="36"/>
      <c r="B16" s="26" t="s">
        <v>30</v>
      </c>
      <c r="C16" s="145"/>
      <c r="D16" s="25"/>
    </row>
    <row r="17" spans="1:4" s="42" customFormat="1" ht="13.9" customHeight="1" thickBot="1">
      <c r="A17" s="144"/>
      <c r="B17" s="61"/>
      <c r="C17" s="62"/>
      <c r="D17" s="63"/>
    </row>
    <row r="18" spans="1:4" s="42" customFormat="1" ht="13.9" customHeight="1">
      <c r="A18" s="144"/>
      <c r="B18" s="26" t="s">
        <v>31</v>
      </c>
      <c r="C18" s="64">
        <f>COUNTIF(C9:C15,"=Met")</f>
        <v>0</v>
      </c>
      <c r="D18" s="65"/>
    </row>
    <row r="19" spans="1:4" s="42" customFormat="1" ht="13.9" customHeight="1">
      <c r="A19" s="144"/>
      <c r="B19" s="26" t="s">
        <v>32</v>
      </c>
      <c r="C19" s="66">
        <f>IF(SUM(C18,C20)=0,0,C18/SUM(C18,C20))</f>
        <v>0</v>
      </c>
      <c r="D19" s="67"/>
    </row>
    <row r="20" spans="1:4" s="42" customFormat="1" ht="13.9" customHeight="1">
      <c r="A20" s="144"/>
      <c r="B20" s="26" t="s">
        <v>33</v>
      </c>
      <c r="C20" s="68">
        <f>COUNTIF(C9:C15,"=Not Met")</f>
        <v>0</v>
      </c>
      <c r="D20" s="65"/>
    </row>
    <row r="21" spans="1:4" s="42" customFormat="1" ht="13.9" customHeight="1">
      <c r="A21" s="144"/>
      <c r="B21" s="26" t="s">
        <v>34</v>
      </c>
      <c r="C21" s="66">
        <f>IF(SUM(C18,C20)=0,0,C20/SUM(C18,C20))</f>
        <v>0</v>
      </c>
      <c r="D21" s="67"/>
    </row>
    <row r="22" spans="1:4" s="42" customFormat="1" ht="13.9" customHeight="1" thickBot="1">
      <c r="A22" s="144"/>
      <c r="B22" s="26" t="s">
        <v>66</v>
      </c>
      <c r="C22" s="69">
        <f>COUNTIF(C9:C15,"=N/A")</f>
        <v>0</v>
      </c>
      <c r="D22" s="63"/>
    </row>
    <row r="23" spans="1:4" s="42" customFormat="1" ht="13.9" customHeight="1">
      <c r="A23" s="70"/>
      <c r="B23" s="142"/>
      <c r="C23" s="142"/>
      <c r="D23" s="142"/>
    </row>
    <row r="24" spans="1:4" s="42" customFormat="1">
      <c r="A24" s="144"/>
      <c r="B24" s="138" t="s">
        <v>35</v>
      </c>
      <c r="C24" s="139"/>
      <c r="D24" s="139"/>
    </row>
    <row r="25" spans="1:4" s="42" customFormat="1">
      <c r="A25" s="144"/>
      <c r="B25" s="71"/>
      <c r="C25" s="143"/>
      <c r="D25" s="143"/>
    </row>
    <row r="26" spans="1:4" s="42" customFormat="1">
      <c r="A26" s="144"/>
      <c r="B26" s="71"/>
      <c r="C26" s="143"/>
      <c r="D26" s="143"/>
    </row>
    <row r="27" spans="1:4" s="42" customFormat="1">
      <c r="A27" s="144"/>
      <c r="B27" s="71"/>
      <c r="C27" s="143"/>
      <c r="D27" s="143"/>
    </row>
    <row r="28" spans="1:4" s="42" customFormat="1">
      <c r="A28" s="144"/>
      <c r="B28" s="71"/>
      <c r="C28" s="143"/>
      <c r="D28" s="143"/>
    </row>
    <row r="29" spans="1:4" s="42" customFormat="1">
      <c r="A29" s="144"/>
      <c r="B29" s="71"/>
      <c r="C29" s="143"/>
      <c r="D29" s="143"/>
    </row>
    <row r="30" spans="1:4" s="42" customFormat="1">
      <c r="A30" s="144"/>
      <c r="B30" s="71"/>
      <c r="C30" s="143"/>
      <c r="D30" s="143"/>
    </row>
    <row r="31" spans="1:4" s="42" customFormat="1">
      <c r="A31" s="144"/>
      <c r="B31" s="71"/>
      <c r="C31" s="143"/>
      <c r="D31" s="143"/>
    </row>
    <row r="32" spans="1:4" s="42" customFormat="1">
      <c r="A32" s="144"/>
      <c r="B32" s="71"/>
      <c r="C32" s="143"/>
      <c r="D32" s="143"/>
    </row>
    <row r="33" spans="1:4" s="42" customFormat="1">
      <c r="A33" s="144"/>
      <c r="B33" s="71"/>
      <c r="C33" s="143"/>
      <c r="D33" s="143"/>
    </row>
    <row r="34" spans="1:4" s="42" customFormat="1">
      <c r="A34" s="144"/>
      <c r="B34" s="70"/>
      <c r="C34" s="72"/>
      <c r="D34" s="72"/>
    </row>
    <row r="35" spans="1:4" s="42" customFormat="1">
      <c r="A35" s="144"/>
      <c r="B35" s="70"/>
      <c r="C35" s="72"/>
      <c r="D35" s="72"/>
    </row>
    <row r="36" spans="1:4" s="42" customFormat="1">
      <c r="A36" s="144"/>
      <c r="B36" s="70"/>
      <c r="C36" s="72"/>
      <c r="D36" s="72"/>
    </row>
    <row r="37" spans="1:4" s="42" customFormat="1">
      <c r="A37" s="144"/>
      <c r="B37" s="70"/>
      <c r="C37" s="72"/>
      <c r="D37" s="72"/>
    </row>
    <row r="38" spans="1:4" s="42" customFormat="1">
      <c r="A38" s="144"/>
      <c r="B38" s="70"/>
      <c r="C38" s="72"/>
      <c r="D38" s="72"/>
    </row>
    <row r="39" spans="1:4" s="42" customFormat="1">
      <c r="A39" s="144"/>
      <c r="B39" s="70"/>
      <c r="C39" s="72"/>
      <c r="D39" s="72"/>
    </row>
    <row r="40" spans="1:4" s="42" customFormat="1">
      <c r="A40" s="144"/>
      <c r="B40" s="70"/>
      <c r="C40" s="72"/>
      <c r="D40" s="72"/>
    </row>
    <row r="41" spans="1:4" s="42" customFormat="1">
      <c r="A41" s="144"/>
      <c r="B41" s="70"/>
      <c r="C41" s="72"/>
      <c r="D41" s="72"/>
    </row>
    <row r="42" spans="1:4" s="42" customFormat="1">
      <c r="A42" s="144"/>
      <c r="B42" s="70"/>
      <c r="C42" s="72"/>
      <c r="D42" s="72"/>
    </row>
    <row r="43" spans="1:4" s="42" customFormat="1">
      <c r="A43" s="144"/>
      <c r="B43" s="70"/>
      <c r="C43" s="72"/>
      <c r="D43" s="72"/>
    </row>
    <row r="44" spans="1:4" s="42" customFormat="1">
      <c r="A44" s="144"/>
      <c r="B44" s="70"/>
      <c r="C44" s="72"/>
      <c r="D44" s="72"/>
    </row>
    <row r="45" spans="1:4" s="42" customFormat="1">
      <c r="A45" s="144"/>
      <c r="B45" s="70"/>
      <c r="C45" s="72"/>
      <c r="D45" s="72"/>
    </row>
    <row r="46" spans="1:4" s="42" customFormat="1">
      <c r="A46" s="144"/>
      <c r="B46" s="70"/>
      <c r="C46" s="72"/>
      <c r="D46" s="72"/>
    </row>
    <row r="47" spans="1:4" s="42" customFormat="1">
      <c r="A47" s="144"/>
      <c r="B47" s="70"/>
      <c r="C47" s="72"/>
      <c r="D47" s="72"/>
    </row>
    <row r="48" spans="1:4" s="42" customFormat="1">
      <c r="A48" s="144"/>
      <c r="B48" s="70"/>
      <c r="C48" s="72"/>
      <c r="D48" s="72"/>
    </row>
    <row r="49" spans="1:4" s="42" customFormat="1">
      <c r="A49" s="144"/>
      <c r="B49" s="70"/>
      <c r="C49" s="72"/>
      <c r="D49" s="72"/>
    </row>
    <row r="50" spans="1:4" s="42" customFormat="1">
      <c r="A50" s="144"/>
      <c r="B50" s="70"/>
      <c r="C50" s="72"/>
      <c r="D50" s="72"/>
    </row>
    <row r="51" spans="1:4" s="42" customFormat="1">
      <c r="A51" s="144"/>
      <c r="B51" s="70"/>
      <c r="C51" s="72"/>
      <c r="D51" s="72"/>
    </row>
    <row r="52" spans="1:4" s="42" customFormat="1">
      <c r="A52" s="144"/>
      <c r="B52" s="70"/>
      <c r="C52" s="72"/>
      <c r="D52" s="72"/>
    </row>
  </sheetData>
  <sheetProtection sheet="1" objects="1" scenarios="1"/>
  <conditionalFormatting sqref="C9:D15">
    <cfRule type="cellIs" dxfId="11" priority="1" stopIfTrue="1" operator="equal">
      <formula>"Not Met"</formula>
    </cfRule>
    <cfRule type="cellIs" dxfId="10" priority="2" stopIfTrue="1" operator="equal">
      <formula>"N/A"</formula>
    </cfRule>
  </conditionalFormatting>
  <dataValidations count="2">
    <dataValidation type="list" showInputMessage="1" showErrorMessage="1" sqref="C9:C15">
      <formula1>"Met, Not Met, N/A"</formula1>
    </dataValidation>
    <dataValidation showInputMessage="1" showErrorMessage="1" sqref="D9:D15"/>
  </dataValidations>
  <printOptions horizontalCentered="1"/>
  <pageMargins left="0.2" right="0.2" top="0.3" bottom="0.5" header="0.25" footer="0.3"/>
  <pageSetup orientation="landscape" r:id="rId1"/>
  <headerFooter alignWithMargins="0">
    <oddFooter>&amp;L&amp;8DHHS New Unlicensed Site Review Tool - April 21, 2015&amp;R&amp;8&amp;P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H13" sqref="H13"/>
    </sheetView>
  </sheetViews>
  <sheetFormatPr defaultRowHeight="12.75"/>
  <sheetData>
    <row r="1" spans="1:1">
      <c r="A1" t="s">
        <v>88</v>
      </c>
    </row>
    <row r="2" spans="1:1">
      <c r="A2" t="s">
        <v>89</v>
      </c>
    </row>
    <row r="3" spans="1:1">
      <c r="A3" t="s">
        <v>90</v>
      </c>
    </row>
    <row r="4" spans="1:1">
      <c r="A4" t="s">
        <v>91</v>
      </c>
    </row>
    <row r="5" spans="1:1">
      <c r="A5" t="s">
        <v>109</v>
      </c>
    </row>
    <row r="6" spans="1:1">
      <c r="A6" t="s">
        <v>92</v>
      </c>
    </row>
    <row r="7" spans="1:1">
      <c r="A7" t="s">
        <v>93</v>
      </c>
    </row>
    <row r="8" spans="1:1">
      <c r="A8" t="s">
        <v>94</v>
      </c>
    </row>
    <row r="9" spans="1:1">
      <c r="A9" t="s">
        <v>95</v>
      </c>
    </row>
    <row r="10" spans="1:1">
      <c r="A10" t="s">
        <v>96</v>
      </c>
    </row>
    <row r="11" spans="1:1">
      <c r="A11" t="s">
        <v>97</v>
      </c>
    </row>
    <row r="12" spans="1:1">
      <c r="A12" t="s">
        <v>98</v>
      </c>
    </row>
    <row r="13" spans="1:1">
      <c r="A13" t="s">
        <v>99</v>
      </c>
    </row>
    <row r="14" spans="1:1">
      <c r="A14" t="s">
        <v>100</v>
      </c>
    </row>
    <row r="15" spans="1:1">
      <c r="A15" t="s">
        <v>101</v>
      </c>
    </row>
    <row r="16" spans="1:1">
      <c r="A16" t="s">
        <v>102</v>
      </c>
    </row>
    <row r="17" spans="1:1">
      <c r="A17" t="s">
        <v>103</v>
      </c>
    </row>
    <row r="18" spans="1:1">
      <c r="A18" t="s">
        <v>104</v>
      </c>
    </row>
    <row r="19" spans="1:1">
      <c r="A19" t="s">
        <v>105</v>
      </c>
    </row>
    <row r="20" spans="1:1">
      <c r="A20" t="s">
        <v>106</v>
      </c>
    </row>
    <row r="21" spans="1:1">
      <c r="A21" t="s">
        <v>107</v>
      </c>
    </row>
    <row r="22" spans="1:1">
      <c r="A22" t="s">
        <v>108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N38"/>
  <sheetViews>
    <sheetView showGridLines="0" workbookViewId="0">
      <pane ySplit="8" topLeftCell="A9" activePane="bottomLeft" state="frozen"/>
      <selection activeCell="B4" sqref="B4"/>
      <selection pane="bottomLeft" activeCell="R12" sqref="R12"/>
    </sheetView>
  </sheetViews>
  <sheetFormatPr defaultRowHeight="12.75"/>
  <cols>
    <col min="1" max="1" width="3.28515625" style="119" customWidth="1"/>
    <col min="2" max="3" width="10.7109375" style="119" customWidth="1"/>
    <col min="4" max="4" width="40.7109375" style="119" customWidth="1"/>
    <col min="5" max="7" width="11.7109375" style="119" customWidth="1"/>
    <col min="8" max="8" width="10.7109375" style="119" customWidth="1"/>
    <col min="9" max="9" width="8.7109375" style="119" customWidth="1"/>
    <col min="10" max="11" width="9.42578125" style="119" bestFit="1" customWidth="1"/>
    <col min="12" max="12" width="8.7109375" style="119" customWidth="1"/>
    <col min="13" max="13" width="21.7109375" style="119" customWidth="1"/>
    <col min="14" max="16384" width="9.140625" style="119"/>
  </cols>
  <sheetData>
    <row r="1" spans="1:14" s="81" customFormat="1" ht="19.899999999999999" customHeight="1">
      <c r="A1" s="77" t="s">
        <v>74</v>
      </c>
      <c r="B1" s="78"/>
      <c r="C1" s="78"/>
      <c r="D1" s="79"/>
      <c r="E1" s="79"/>
      <c r="F1" s="79"/>
      <c r="G1" s="79"/>
      <c r="H1" s="79"/>
      <c r="I1" s="79"/>
      <c r="J1" s="79"/>
      <c r="K1" s="79"/>
      <c r="L1" s="80"/>
      <c r="M1" s="41"/>
    </row>
    <row r="2" spans="1:14" s="81" customFormat="1" ht="19.899999999999999" customHeight="1">
      <c r="A2" s="82" t="str">
        <f>IF('Workbook Set-up'!B4="","[Name of LME/MCO]",'Workbook Set-up'!B4)</f>
        <v>[Name of LME/MCO]</v>
      </c>
      <c r="B2" s="83"/>
      <c r="C2" s="83"/>
      <c r="D2" s="84"/>
      <c r="E2" s="84"/>
      <c r="F2" s="84"/>
      <c r="G2" s="84"/>
      <c r="H2" s="84"/>
      <c r="I2" s="84"/>
      <c r="J2" s="84"/>
      <c r="K2" s="84"/>
      <c r="L2" s="85"/>
    </row>
    <row r="3" spans="1:14" s="10" customFormat="1" ht="13.9" customHeight="1">
      <c r="A3" s="86"/>
      <c r="B3" s="30"/>
      <c r="C3" s="30"/>
      <c r="D3" s="30"/>
      <c r="E3" s="30"/>
      <c r="F3" s="30"/>
      <c r="G3" s="30"/>
      <c r="H3" s="30"/>
      <c r="I3" s="30"/>
      <c r="J3" s="30"/>
      <c r="K3" s="30"/>
      <c r="L3" s="87"/>
    </row>
    <row r="4" spans="1:14" s="10" customFormat="1" ht="13.9" customHeight="1">
      <c r="A4" s="86"/>
      <c r="B4" s="88" t="s">
        <v>4</v>
      </c>
      <c r="C4" s="30"/>
      <c r="D4" s="89" t="str">
        <f>IF('Workbook Set-up'!B5="","",'Workbook Set-up'!B5)</f>
        <v/>
      </c>
      <c r="E4" s="30"/>
      <c r="F4" s="90" t="s">
        <v>8</v>
      </c>
      <c r="I4" s="91" t="str">
        <f>IF('Workbook Set-up'!B10="","",'Workbook Set-up'!B10)</f>
        <v/>
      </c>
      <c r="J4" s="92"/>
      <c r="K4" s="92"/>
      <c r="L4" s="87"/>
    </row>
    <row r="5" spans="1:14" s="10" customFormat="1" ht="13.9" customHeight="1">
      <c r="A5" s="86"/>
      <c r="B5" s="88" t="s">
        <v>18</v>
      </c>
      <c r="D5" s="89" t="str">
        <f>IF('Workbook Set-up'!B6="","",'Workbook Set-up'!B6)</f>
        <v/>
      </c>
      <c r="E5" s="30"/>
      <c r="F5" s="90" t="s">
        <v>12</v>
      </c>
      <c r="G5" s="93"/>
      <c r="I5" s="91" t="str">
        <f>IF('Workbook Set-up'!B14="","",'Workbook Set-up'!B14)</f>
        <v/>
      </c>
      <c r="J5" s="92"/>
      <c r="K5" s="92"/>
      <c r="L5" s="87"/>
    </row>
    <row r="6" spans="1:14" s="10" customFormat="1" ht="13.9" customHeight="1">
      <c r="A6" s="86"/>
      <c r="B6" s="88" t="s">
        <v>40</v>
      </c>
      <c r="C6" s="30"/>
      <c r="D6" s="94" t="str">
        <f>IF('Workbook Set-up'!B7="","",'Workbook Set-up'!B7)</f>
        <v/>
      </c>
      <c r="E6" s="30"/>
      <c r="F6" s="95" t="s">
        <v>19</v>
      </c>
      <c r="G6" s="30"/>
      <c r="I6" s="89" t="str">
        <f>IF(AND('Workbook Set-up'!$B$12="",'Workbook Set-up'!$B$13=""),"",IF('Workbook Set-up'!$B$12='Workbook Set-up'!$B$13,TEXT('Workbook Set-up'!$B$12,"m/d/yyyy"),IF('Workbook Set-up'!$B$12&lt;&gt;'Workbook Set-up'!$B$13,TEXT('Workbook Set-up'!$B$12,"m/d/yyyy")&amp;" to "&amp;TEXT('Workbook Set-up'!$B$13,"m/d/yyyy"),"")))</f>
        <v/>
      </c>
      <c r="J6" s="92"/>
      <c r="K6" s="92"/>
      <c r="L6" s="87"/>
    </row>
    <row r="7" spans="1:14" s="10" customFormat="1" ht="13.9" customHeight="1">
      <c r="A7" s="86"/>
      <c r="B7" s="96" t="s">
        <v>68</v>
      </c>
      <c r="C7" s="30"/>
      <c r="D7" s="89" t="str">
        <f>IF('Workbook Set-up'!B8="","",'Workbook Set-up'!B8&amp;"  /  "&amp;'Workbook Set-up'!B9)</f>
        <v/>
      </c>
      <c r="E7" s="30"/>
      <c r="F7" s="95" t="s">
        <v>9</v>
      </c>
      <c r="I7" s="94" t="str">
        <f>IF('Workbook Set-up'!B11="","",'Workbook Set-up'!B11)</f>
        <v/>
      </c>
      <c r="J7" s="92"/>
      <c r="K7" s="92"/>
      <c r="L7" s="87"/>
      <c r="M7" s="30"/>
      <c r="N7" s="30"/>
    </row>
    <row r="8" spans="1:14" s="10" customFormat="1" ht="13.9" customHeight="1">
      <c r="A8" s="97"/>
      <c r="B8" s="98"/>
      <c r="C8" s="98"/>
      <c r="D8" s="98"/>
      <c r="E8" s="98"/>
      <c r="F8" s="98"/>
      <c r="G8" s="98"/>
      <c r="H8" s="98"/>
      <c r="I8" s="98"/>
      <c r="J8" s="98"/>
      <c r="K8" s="98"/>
      <c r="L8" s="99"/>
    </row>
    <row r="9" spans="1:14" s="112" customFormat="1">
      <c r="A9" s="158"/>
      <c r="B9" s="148"/>
      <c r="C9" s="148"/>
      <c r="D9" s="148"/>
      <c r="E9" s="148"/>
      <c r="F9" s="148"/>
      <c r="G9" s="148"/>
      <c r="H9" s="148"/>
      <c r="I9" s="148"/>
      <c r="J9" s="148"/>
      <c r="K9" s="148"/>
      <c r="L9" s="159"/>
    </row>
    <row r="10" spans="1:14" s="10" customFormat="1" ht="18">
      <c r="A10" s="114"/>
      <c r="B10" s="115" t="s">
        <v>75</v>
      </c>
      <c r="C10" s="116"/>
      <c r="D10" s="116"/>
      <c r="E10" s="116"/>
      <c r="F10" s="116"/>
      <c r="G10" s="116"/>
      <c r="H10" s="116"/>
      <c r="I10" s="116"/>
      <c r="J10" s="116"/>
      <c r="K10" s="116"/>
      <c r="L10" s="117"/>
    </row>
    <row r="11" spans="1:14" s="10" customFormat="1">
      <c r="A11" s="86"/>
      <c r="B11" s="30"/>
      <c r="C11" s="30"/>
      <c r="D11" s="30"/>
      <c r="E11" s="30"/>
      <c r="F11" s="30"/>
      <c r="G11" s="30"/>
      <c r="H11" s="30"/>
      <c r="I11" s="30"/>
      <c r="J11" s="30"/>
      <c r="K11" s="30"/>
      <c r="L11" s="87"/>
    </row>
    <row r="12" spans="1:14" s="10" customFormat="1">
      <c r="A12" s="86"/>
      <c r="B12" s="100" t="s">
        <v>70</v>
      </c>
      <c r="C12" s="30"/>
      <c r="D12" s="30"/>
      <c r="E12" s="30"/>
      <c r="F12" s="30"/>
      <c r="G12" s="30"/>
      <c r="H12" s="30"/>
      <c r="I12" s="30"/>
      <c r="J12" s="30"/>
      <c r="K12" s="30"/>
      <c r="L12" s="87"/>
    </row>
    <row r="13" spans="1:14" s="10" customFormat="1">
      <c r="A13" s="86"/>
      <c r="B13" s="30"/>
      <c r="C13" s="30"/>
      <c r="D13" s="30"/>
      <c r="E13" s="30"/>
      <c r="F13" s="30"/>
      <c r="G13" s="30"/>
      <c r="H13" s="30"/>
      <c r="I13" s="30"/>
      <c r="J13" s="30"/>
      <c r="K13" s="30"/>
      <c r="L13" s="87"/>
    </row>
    <row r="14" spans="1:14" s="10" customFormat="1" ht="39" thickBot="1">
      <c r="A14" s="86"/>
      <c r="B14" s="149" t="s">
        <v>87</v>
      </c>
      <c r="C14" s="150"/>
      <c r="D14" s="151"/>
      <c r="E14" s="151"/>
      <c r="F14" s="151"/>
      <c r="G14" s="152"/>
      <c r="H14" s="153" t="s">
        <v>44</v>
      </c>
      <c r="I14" s="154" t="s">
        <v>22</v>
      </c>
      <c r="J14" s="154" t="s">
        <v>37</v>
      </c>
      <c r="K14" s="154" t="s">
        <v>38</v>
      </c>
      <c r="L14" s="155" t="s">
        <v>42</v>
      </c>
    </row>
    <row r="15" spans="1:14" ht="13.5" thickTop="1">
      <c r="A15" s="160"/>
      <c r="B15" s="156"/>
      <c r="C15" s="156"/>
      <c r="D15" s="156"/>
      <c r="E15" s="156"/>
      <c r="F15" s="156"/>
      <c r="G15" s="156"/>
      <c r="H15" s="110">
        <f>H35</f>
        <v>0</v>
      </c>
      <c r="I15" s="110">
        <f>I35</f>
        <v>0</v>
      </c>
      <c r="J15" s="110">
        <f>J35</f>
        <v>0</v>
      </c>
      <c r="K15" s="110">
        <f>K35</f>
        <v>0</v>
      </c>
      <c r="L15" s="118">
        <f>IF(SUM(J15:K15)=0,0,J15/SUM(J15:K15))</f>
        <v>0</v>
      </c>
    </row>
    <row r="16" spans="1:14">
      <c r="A16" s="160"/>
      <c r="B16" s="156"/>
      <c r="C16" s="156"/>
      <c r="D16" s="156"/>
      <c r="E16" s="156"/>
      <c r="F16" s="156"/>
      <c r="G16" s="156"/>
      <c r="H16" s="156"/>
      <c r="I16" s="156"/>
      <c r="J16" s="156"/>
      <c r="K16" s="156"/>
      <c r="L16" s="157"/>
    </row>
    <row r="17" spans="1:12" s="10" customFormat="1">
      <c r="A17" s="86"/>
      <c r="B17" s="100" t="s">
        <v>45</v>
      </c>
      <c r="C17" s="30"/>
      <c r="D17" s="30"/>
      <c r="E17" s="30"/>
      <c r="F17" s="30"/>
      <c r="G17" s="30"/>
      <c r="H17" s="30"/>
      <c r="I17" s="30"/>
      <c r="J17" s="30"/>
      <c r="K17" s="30"/>
      <c r="L17" s="87"/>
    </row>
    <row r="18" spans="1:12" s="10" customFormat="1">
      <c r="A18" s="86"/>
      <c r="B18" s="100" t="s">
        <v>46</v>
      </c>
      <c r="C18" s="30"/>
      <c r="D18" s="30"/>
      <c r="E18" s="30"/>
      <c r="F18" s="30"/>
      <c r="G18" s="30"/>
      <c r="H18" s="30"/>
      <c r="I18" s="30"/>
      <c r="J18" s="30"/>
      <c r="K18" s="30"/>
      <c r="L18" s="87"/>
    </row>
    <row r="19" spans="1:12" s="10" customFormat="1">
      <c r="A19" s="86"/>
      <c r="B19" s="161" t="s">
        <v>72</v>
      </c>
      <c r="C19" s="162"/>
      <c r="D19" s="162"/>
      <c r="E19" s="162"/>
      <c r="F19" s="162"/>
      <c r="G19" s="162"/>
      <c r="H19" s="162"/>
      <c r="I19" s="30"/>
      <c r="J19" s="30"/>
      <c r="K19" s="30"/>
      <c r="L19" s="87"/>
    </row>
    <row r="20" spans="1:12" s="10" customFormat="1">
      <c r="A20" s="86"/>
      <c r="B20" s="163" t="s">
        <v>73</v>
      </c>
      <c r="C20" s="164"/>
      <c r="D20" s="164"/>
      <c r="E20" s="164"/>
      <c r="F20" s="164"/>
      <c r="G20" s="164"/>
      <c r="H20" s="164"/>
      <c r="I20" s="30"/>
      <c r="J20" s="30"/>
      <c r="K20" s="30"/>
      <c r="L20" s="87"/>
    </row>
    <row r="21" spans="1:12" s="10" customFormat="1" ht="15" customHeight="1">
      <c r="A21" s="86"/>
      <c r="B21" s="100" t="s">
        <v>71</v>
      </c>
      <c r="C21" s="30"/>
      <c r="D21" s="30"/>
      <c r="E21" s="30"/>
      <c r="F21" s="30"/>
      <c r="G21" s="30"/>
      <c r="H21" s="30"/>
      <c r="I21" s="30"/>
      <c r="J21" s="30"/>
      <c r="K21" s="30"/>
      <c r="L21" s="87"/>
    </row>
    <row r="22" spans="1:12" s="10" customFormat="1">
      <c r="A22" s="97"/>
      <c r="B22" s="98"/>
      <c r="C22" s="98"/>
      <c r="D22" s="98"/>
      <c r="E22" s="98"/>
      <c r="F22" s="98"/>
      <c r="G22" s="98"/>
      <c r="H22" s="98"/>
      <c r="I22" s="98"/>
      <c r="J22" s="98"/>
      <c r="K22" s="98"/>
      <c r="L22" s="99"/>
    </row>
    <row r="23" spans="1:12" s="10" customFormat="1" ht="18">
      <c r="A23" s="114"/>
      <c r="B23" s="115" t="s">
        <v>111</v>
      </c>
      <c r="C23" s="116"/>
      <c r="D23" s="116"/>
      <c r="E23" s="116"/>
      <c r="F23" s="116"/>
      <c r="G23" s="116"/>
      <c r="H23" s="116"/>
      <c r="I23" s="116"/>
      <c r="J23" s="116"/>
      <c r="K23" s="116"/>
      <c r="L23" s="117"/>
    </row>
    <row r="24" spans="1:12" s="10" customFormat="1" ht="13.9" customHeight="1">
      <c r="A24" s="98"/>
      <c r="B24" s="30"/>
      <c r="C24" s="30"/>
      <c r="D24" s="30"/>
      <c r="E24" s="30"/>
      <c r="F24" s="30"/>
      <c r="G24" s="30"/>
      <c r="H24" s="30"/>
      <c r="I24" s="30"/>
      <c r="J24" s="30"/>
      <c r="K24" s="30"/>
      <c r="L24" s="98"/>
    </row>
    <row r="25" spans="1:12" s="10" customFormat="1" ht="15.75">
      <c r="A25" s="167"/>
      <c r="B25" s="168" t="s">
        <v>87</v>
      </c>
      <c r="C25" s="168"/>
      <c r="D25" s="168"/>
      <c r="E25" s="168"/>
      <c r="F25" s="168"/>
      <c r="G25" s="168"/>
      <c r="H25" s="168"/>
      <c r="I25" s="168"/>
      <c r="J25" s="168"/>
      <c r="K25" s="168"/>
      <c r="L25" s="169"/>
    </row>
    <row r="26" spans="1:12" s="10" customFormat="1">
      <c r="A26" s="86"/>
      <c r="B26" s="30"/>
      <c r="C26" s="30"/>
      <c r="D26" s="30"/>
      <c r="E26" s="30"/>
      <c r="F26" s="30"/>
      <c r="G26" s="30"/>
      <c r="H26" s="30"/>
      <c r="I26" s="30"/>
      <c r="J26" s="30"/>
      <c r="K26" s="30"/>
      <c r="L26" s="87"/>
    </row>
    <row r="27" spans="1:12" s="10" customFormat="1" ht="26.25" thickBot="1">
      <c r="A27" s="86"/>
      <c r="B27" s="30"/>
      <c r="C27" s="30"/>
      <c r="D27" s="30"/>
      <c r="E27" s="30"/>
      <c r="F27" s="30"/>
      <c r="G27" s="30"/>
      <c r="H27" s="101" t="s">
        <v>41</v>
      </c>
      <c r="I27" s="102" t="s">
        <v>22</v>
      </c>
      <c r="J27" s="102" t="s">
        <v>37</v>
      </c>
      <c r="K27" s="102" t="s">
        <v>38</v>
      </c>
      <c r="L27" s="111" t="s">
        <v>42</v>
      </c>
    </row>
    <row r="28" spans="1:12" s="10" customFormat="1" ht="13.5" thickTop="1">
      <c r="A28" s="86">
        <v>1</v>
      </c>
      <c r="B28" s="106" t="s">
        <v>84</v>
      </c>
      <c r="C28" s="30"/>
      <c r="D28" s="30"/>
      <c r="E28" s="30"/>
      <c r="F28" s="30"/>
      <c r="G28" s="30"/>
      <c r="H28" s="103">
        <f>J28+K28</f>
        <v>0</v>
      </c>
      <c r="I28" s="103">
        <f>COUNTIF('New Unlicensed Site Review'!C9,"=N/A")</f>
        <v>0</v>
      </c>
      <c r="J28" s="103">
        <f>COUNTIF('New Unlicensed Site Review'!C9,"=Met")</f>
        <v>0</v>
      </c>
      <c r="K28" s="103">
        <f>COUNTIF('New Unlicensed Site Review'!C9,"=Not Met")</f>
        <v>0</v>
      </c>
      <c r="L28" s="104">
        <f>IF(SUM(J28:K28)=0,0,J28/SUM(J28:K28))</f>
        <v>0</v>
      </c>
    </row>
    <row r="29" spans="1:12" s="10" customFormat="1">
      <c r="A29" s="86">
        <v>2</v>
      </c>
      <c r="B29" s="106" t="s">
        <v>78</v>
      </c>
      <c r="C29" s="30"/>
      <c r="D29" s="30"/>
      <c r="E29" s="30"/>
      <c r="F29" s="30"/>
      <c r="G29" s="30"/>
      <c r="H29" s="103">
        <f t="shared" ref="H29:H34" si="0">J29+K29</f>
        <v>0</v>
      </c>
      <c r="I29" s="103">
        <f>COUNTIF('New Unlicensed Site Review'!C10,"=N/A")</f>
        <v>0</v>
      </c>
      <c r="J29" s="103">
        <f>COUNTIF('New Unlicensed Site Review'!C10,"=Met")</f>
        <v>0</v>
      </c>
      <c r="K29" s="103">
        <f>COUNTIF('New Unlicensed Site Review'!C10,"=Not Met")</f>
        <v>0</v>
      </c>
      <c r="L29" s="105">
        <f t="shared" ref="L29:L34" si="1">IF(SUM(J29:K29)=0,0,J29/SUM(J29:K29))</f>
        <v>0</v>
      </c>
    </row>
    <row r="30" spans="1:12" s="10" customFormat="1">
      <c r="A30" s="86">
        <v>3</v>
      </c>
      <c r="B30" s="106" t="s">
        <v>79</v>
      </c>
      <c r="C30" s="30"/>
      <c r="D30" s="30"/>
      <c r="E30" s="30"/>
      <c r="F30" s="30"/>
      <c r="G30" s="30"/>
      <c r="H30" s="103">
        <f t="shared" si="0"/>
        <v>0</v>
      </c>
      <c r="I30" s="103">
        <f>COUNTIF('New Unlicensed Site Review'!C11,"=N/A")</f>
        <v>0</v>
      </c>
      <c r="J30" s="103">
        <f>COUNTIF('New Unlicensed Site Review'!C11,"=Met")</f>
        <v>0</v>
      </c>
      <c r="K30" s="103">
        <f>COUNTIF('New Unlicensed Site Review'!C11,"=Not Met")</f>
        <v>0</v>
      </c>
      <c r="L30" s="105">
        <f t="shared" si="1"/>
        <v>0</v>
      </c>
    </row>
    <row r="31" spans="1:12" s="10" customFormat="1">
      <c r="A31" s="86">
        <v>4</v>
      </c>
      <c r="B31" s="106" t="s">
        <v>80</v>
      </c>
      <c r="C31" s="30"/>
      <c r="D31" s="30"/>
      <c r="E31" s="30"/>
      <c r="F31" s="30"/>
      <c r="G31" s="30"/>
      <c r="H31" s="103">
        <f t="shared" si="0"/>
        <v>0</v>
      </c>
      <c r="I31" s="103">
        <f>COUNTIF('New Unlicensed Site Review'!C12,"=N/A")</f>
        <v>0</v>
      </c>
      <c r="J31" s="103">
        <f>COUNTIF('New Unlicensed Site Review'!C12,"=Met")</f>
        <v>0</v>
      </c>
      <c r="K31" s="103">
        <f>COUNTIF('New Unlicensed Site Review'!C12,"=Not Met")</f>
        <v>0</v>
      </c>
      <c r="L31" s="105">
        <f t="shared" si="1"/>
        <v>0</v>
      </c>
    </row>
    <row r="32" spans="1:12" s="10" customFormat="1">
      <c r="A32" s="86">
        <v>5</v>
      </c>
      <c r="B32" s="106" t="s">
        <v>81</v>
      </c>
      <c r="C32" s="30"/>
      <c r="D32" s="30"/>
      <c r="E32" s="30"/>
      <c r="F32" s="30"/>
      <c r="G32" s="30"/>
      <c r="H32" s="103">
        <f t="shared" si="0"/>
        <v>0</v>
      </c>
      <c r="I32" s="103">
        <f>COUNTIF('New Unlicensed Site Review'!C13,"=N/A")</f>
        <v>0</v>
      </c>
      <c r="J32" s="103">
        <f>COUNTIF('New Unlicensed Site Review'!C13,"=Met")</f>
        <v>0</v>
      </c>
      <c r="K32" s="103">
        <f>COUNTIF('New Unlicensed Site Review'!C13,"=Not Met")</f>
        <v>0</v>
      </c>
      <c r="L32" s="105">
        <f t="shared" si="1"/>
        <v>0</v>
      </c>
    </row>
    <row r="33" spans="1:12" s="10" customFormat="1">
      <c r="A33" s="86">
        <v>6</v>
      </c>
      <c r="B33" s="106" t="s">
        <v>85</v>
      </c>
      <c r="C33" s="30"/>
      <c r="D33" s="30"/>
      <c r="E33" s="30"/>
      <c r="F33" s="30"/>
      <c r="G33" s="30"/>
      <c r="H33" s="103">
        <f t="shared" si="0"/>
        <v>0</v>
      </c>
      <c r="I33" s="103">
        <f>COUNTIF('New Unlicensed Site Review'!C14,"=N/A")</f>
        <v>0</v>
      </c>
      <c r="J33" s="103">
        <f>COUNTIF('New Unlicensed Site Review'!C14,"=Met")</f>
        <v>0</v>
      </c>
      <c r="K33" s="103">
        <f>COUNTIF('New Unlicensed Site Review'!C14,"=Not Met")</f>
        <v>0</v>
      </c>
      <c r="L33" s="105">
        <f t="shared" si="1"/>
        <v>0</v>
      </c>
    </row>
    <row r="34" spans="1:12" s="10" customFormat="1" ht="13.5" thickBot="1">
      <c r="A34" s="86">
        <v>7</v>
      </c>
      <c r="B34" s="106" t="s">
        <v>83</v>
      </c>
      <c r="C34" s="30"/>
      <c r="D34" s="30"/>
      <c r="E34" s="30"/>
      <c r="F34" s="30"/>
      <c r="G34" s="30"/>
      <c r="H34" s="108">
        <f t="shared" si="0"/>
        <v>0</v>
      </c>
      <c r="I34" s="108">
        <f>COUNTIF('New Unlicensed Site Review'!C15,"=N/A")</f>
        <v>0</v>
      </c>
      <c r="J34" s="108">
        <f>COUNTIF('New Unlicensed Site Review'!C15,"=Met")</f>
        <v>0</v>
      </c>
      <c r="K34" s="108">
        <f>COUNTIF('New Unlicensed Site Review'!C15,"=Not Met")</f>
        <v>0</v>
      </c>
      <c r="L34" s="109">
        <f t="shared" si="1"/>
        <v>0</v>
      </c>
    </row>
    <row r="35" spans="1:12" s="10" customFormat="1" ht="13.5" thickTop="1">
      <c r="A35" s="86"/>
      <c r="B35" s="30"/>
      <c r="C35" s="30"/>
      <c r="D35" s="30"/>
      <c r="E35" s="30"/>
      <c r="F35" s="30"/>
      <c r="G35" s="107" t="s">
        <v>43</v>
      </c>
      <c r="H35" s="110">
        <f>SUM(H28:H34)</f>
        <v>0</v>
      </c>
      <c r="I35" s="110">
        <f>SUM(I28:I34)</f>
        <v>0</v>
      </c>
      <c r="J35" s="110">
        <f>SUM(J28:J34)</f>
        <v>0</v>
      </c>
      <c r="K35" s="110">
        <f>SUM(K28:K34)</f>
        <v>0</v>
      </c>
      <c r="L35" s="118">
        <f>IF(SUM(J35:K35)=0,0,J35/SUM(J35:K35))</f>
        <v>0</v>
      </c>
    </row>
    <row r="36" spans="1:12" s="10" customFormat="1">
      <c r="A36" s="97"/>
      <c r="B36" s="98"/>
      <c r="C36" s="98"/>
      <c r="D36" s="98"/>
      <c r="E36" s="98"/>
      <c r="F36" s="98"/>
      <c r="G36" s="98"/>
      <c r="H36" s="98"/>
      <c r="I36" s="98"/>
      <c r="J36" s="98"/>
      <c r="K36" s="98"/>
      <c r="L36" s="99"/>
    </row>
    <row r="37" spans="1:12" s="10" customFormat="1"/>
    <row r="38" spans="1:12" s="10" customFormat="1"/>
  </sheetData>
  <sheetProtection sheet="1" objects="1" scenarios="1" autoFilter="0"/>
  <conditionalFormatting sqref="I28:I35">
    <cfRule type="cellIs" dxfId="9" priority="199" stopIfTrue="1" operator="greaterThan">
      <formula>0</formula>
    </cfRule>
  </conditionalFormatting>
  <conditionalFormatting sqref="K28:K35">
    <cfRule type="cellIs" dxfId="8" priority="200" stopIfTrue="1" operator="greaterThan">
      <formula>0</formula>
    </cfRule>
  </conditionalFormatting>
  <conditionalFormatting sqref="J28:J35">
    <cfRule type="cellIs" dxfId="7" priority="201" stopIfTrue="1" operator="greaterThan">
      <formula>0</formula>
    </cfRule>
  </conditionalFormatting>
  <conditionalFormatting sqref="L28:L35">
    <cfRule type="cellIs" dxfId="6" priority="202" stopIfTrue="1" operator="equal">
      <formula>1</formula>
    </cfRule>
    <cfRule type="expression" dxfId="5" priority="203" stopIfTrue="1">
      <formula>AND(H28&lt;&gt;0,L28&lt;1)</formula>
    </cfRule>
  </conditionalFormatting>
  <conditionalFormatting sqref="I15">
    <cfRule type="cellIs" dxfId="4" priority="48" operator="greaterThan">
      <formula>0</formula>
    </cfRule>
  </conditionalFormatting>
  <conditionalFormatting sqref="J15">
    <cfRule type="cellIs" dxfId="3" priority="47" operator="greaterThan">
      <formula>0</formula>
    </cfRule>
  </conditionalFormatting>
  <conditionalFormatting sqref="K15">
    <cfRule type="cellIs" dxfId="2" priority="46" operator="greaterThan">
      <formula>0</formula>
    </cfRule>
  </conditionalFormatting>
  <conditionalFormatting sqref="L15">
    <cfRule type="cellIs" dxfId="1" priority="16" operator="greaterThanOrEqual">
      <formula>0.85</formula>
    </cfRule>
    <cfRule type="expression" dxfId="0" priority="306">
      <formula>AND($H$15&lt;&gt;0,$L$15&lt;0.85)</formula>
    </cfRule>
  </conditionalFormatting>
  <printOptions horizontalCentered="1"/>
  <pageMargins left="0.2" right="0.2" top="0.25" bottom="0.5" header="0.5" footer="0.3"/>
  <pageSetup scale="68" fitToHeight="0" orientation="portrait" r:id="rId1"/>
  <headerFooter alignWithMargins="0">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pane ySplit="1" topLeftCell="A2" activePane="bottomLeft" state="frozen"/>
      <selection activeCell="B4" sqref="B4"/>
      <selection pane="bottomLeft" activeCell="E30" sqref="E30"/>
    </sheetView>
  </sheetViews>
  <sheetFormatPr defaultRowHeight="12.75"/>
  <cols>
    <col min="1" max="1" width="35.7109375" customWidth="1"/>
    <col min="2" max="3" width="25.7109375" customWidth="1"/>
    <col min="4" max="4" width="27.5703125" style="112" customWidth="1"/>
    <col min="5" max="7" width="15.7109375" customWidth="1"/>
    <col min="8" max="9" width="9.7109375" customWidth="1"/>
    <col min="10" max="10" width="16.42578125" bestFit="1" customWidth="1"/>
    <col min="14" max="14" width="9.42578125" bestFit="1" customWidth="1"/>
  </cols>
  <sheetData>
    <row r="1" spans="1:15" s="112" customFormat="1" ht="20.100000000000001" customHeight="1">
      <c r="A1" s="120" t="s">
        <v>48</v>
      </c>
      <c r="B1" s="121"/>
      <c r="C1" s="121"/>
      <c r="D1" s="121"/>
      <c r="E1" s="121"/>
      <c r="F1" s="121"/>
      <c r="G1" s="121"/>
      <c r="H1" s="121"/>
      <c r="I1" s="121"/>
      <c r="J1" s="121"/>
      <c r="K1" s="122"/>
      <c r="L1" s="122"/>
      <c r="M1" s="122"/>
      <c r="N1" s="122"/>
      <c r="O1" s="122"/>
    </row>
    <row r="2" spans="1:15" s="112" customFormat="1"/>
    <row r="3" spans="1:15" s="112" customFormat="1" ht="18">
      <c r="A3" s="123" t="s">
        <v>49</v>
      </c>
      <c r="B3" s="124"/>
      <c r="C3" s="124"/>
      <c r="D3" s="124"/>
      <c r="E3" s="124"/>
      <c r="F3" s="124"/>
      <c r="G3" s="124"/>
      <c r="H3" s="124"/>
      <c r="I3" s="124"/>
      <c r="J3" s="124"/>
    </row>
    <row r="4" spans="1:15" s="112" customFormat="1"/>
    <row r="5" spans="1:15" s="112" customFormat="1" ht="25.5" customHeight="1">
      <c r="J5" s="125"/>
      <c r="K5" s="190" t="s">
        <v>87</v>
      </c>
      <c r="L5" s="191"/>
      <c r="M5" s="191"/>
      <c r="N5" s="191"/>
      <c r="O5" s="192"/>
    </row>
    <row r="6" spans="1:15" s="112" customFormat="1"/>
    <row r="7" spans="1:15" s="112" customFormat="1" ht="38.25">
      <c r="A7" s="126" t="s">
        <v>50</v>
      </c>
      <c r="B7" s="126" t="s">
        <v>51</v>
      </c>
      <c r="C7" s="126" t="s">
        <v>52</v>
      </c>
      <c r="D7" s="126" t="s">
        <v>53</v>
      </c>
      <c r="E7" s="126" t="s">
        <v>54</v>
      </c>
      <c r="F7" s="126" t="s">
        <v>69</v>
      </c>
      <c r="G7" s="126" t="s">
        <v>55</v>
      </c>
      <c r="H7" s="127" t="s">
        <v>56</v>
      </c>
      <c r="I7" s="127" t="s">
        <v>57</v>
      </c>
      <c r="J7" s="128" t="s">
        <v>47</v>
      </c>
      <c r="K7" s="131" t="s">
        <v>41</v>
      </c>
      <c r="L7" s="129" t="s">
        <v>22</v>
      </c>
      <c r="M7" s="129" t="s">
        <v>37</v>
      </c>
      <c r="N7" s="129" t="s">
        <v>38</v>
      </c>
      <c r="O7" s="130" t="s">
        <v>42</v>
      </c>
    </row>
    <row r="8" spans="1:15" s="112" customFormat="1" ht="20.100000000000001" customHeight="1">
      <c r="A8" s="112">
        <f>'Workbook Set-up'!B4</f>
        <v>0</v>
      </c>
      <c r="B8" s="112">
        <f>'Workbook Set-up'!B5</f>
        <v>0</v>
      </c>
      <c r="C8" s="112">
        <f>'Workbook Set-up'!B6</f>
        <v>0</v>
      </c>
      <c r="D8" s="112">
        <f>'Workbook Set-up'!B7</f>
        <v>0</v>
      </c>
      <c r="E8" s="113">
        <f>'Workbook Set-up'!B8</f>
        <v>0</v>
      </c>
      <c r="F8" s="113">
        <f>'Workbook Set-up'!B9</f>
        <v>0</v>
      </c>
      <c r="G8" s="113">
        <f>'Workbook Set-up'!B10</f>
        <v>0</v>
      </c>
      <c r="H8" s="132">
        <f>'Workbook Set-up'!B12</f>
        <v>0</v>
      </c>
      <c r="I8" s="132">
        <f>'Workbook Set-up'!B13</f>
        <v>0</v>
      </c>
      <c r="J8" s="113">
        <f>'Workbook Set-up'!B14</f>
        <v>0</v>
      </c>
      <c r="K8" s="113" t="str">
        <f>IF('OVERALL SUMMARY'!$H$35=0,"",'OVERALL SUMMARY'!H35)</f>
        <v/>
      </c>
      <c r="L8" s="113" t="str">
        <f>IF('OVERALL SUMMARY'!$H$35=0,"",'OVERALL SUMMARY'!I35)</f>
        <v/>
      </c>
      <c r="M8" s="113" t="str">
        <f>IF('OVERALL SUMMARY'!$H$35=0,"",'OVERALL SUMMARY'!J35)</f>
        <v/>
      </c>
      <c r="N8" s="113" t="str">
        <f>IF('OVERALL SUMMARY'!$H$35=0,"",'OVERALL SUMMARY'!K35)</f>
        <v/>
      </c>
      <c r="O8" s="147" t="str">
        <f>IF('OVERALL SUMMARY'!$H$35=0,"",'OVERALL SUMMARY'!L35)</f>
        <v/>
      </c>
    </row>
  </sheetData>
  <sheetProtection sheet="1" objects="1" scenarios="1"/>
  <mergeCells count="1">
    <mergeCell ref="K5:O5"/>
  </mergeCells>
  <printOptions horizontalCentered="1"/>
  <pageMargins left="0.2" right="0.2" top="0.75" bottom="0.75" header="0.3" footer="0.3"/>
  <pageSetup paperSize="5" orientation="landscape" horizontalDpi="1200" verticalDpi="1200" r:id="rId1"/>
  <headerFooter>
    <oddFooter>&amp;L&amp;8&amp;A – Revised July 22, 2015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Instructions</vt:lpstr>
      <vt:lpstr>Guidelines</vt:lpstr>
      <vt:lpstr>Workbook Set-up</vt:lpstr>
      <vt:lpstr>Data Validation</vt:lpstr>
      <vt:lpstr>New Unlicensed Site Review</vt:lpstr>
      <vt:lpstr>Staff Credentials</vt:lpstr>
      <vt:lpstr>OVERALL SUMMARY</vt:lpstr>
      <vt:lpstr>Data Extraction</vt:lpstr>
      <vt:lpstr>LME_MCO</vt:lpstr>
      <vt:lpstr>Instructions!Print_Area</vt:lpstr>
      <vt:lpstr>'New Unlicensed Site Review'!Print_Area</vt:lpstr>
      <vt:lpstr>'OVERALL SUMMARY'!Print_Area</vt:lpstr>
      <vt:lpstr>'OVERALL SUMMARY'!Print_Titles</vt:lpstr>
      <vt:lpstr>Staff_Credentials</vt:lpstr>
    </vt:vector>
  </TitlesOfParts>
  <Company>DMH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Zainab Baloch</cp:lastModifiedBy>
  <cp:lastPrinted>2015-07-22T13:05:32Z</cp:lastPrinted>
  <dcterms:created xsi:type="dcterms:W3CDTF">2013-02-17T18:06:16Z</dcterms:created>
  <dcterms:modified xsi:type="dcterms:W3CDTF">2016-08-11T19:53:40Z</dcterms:modified>
</cp:coreProperties>
</file>