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Wayne Mohr\Miscellaneous\DSS County Estimates\SFY2020\LHD_PAPs\"/>
    </mc:Choice>
  </mc:AlternateContent>
  <xr:revisionPtr revIDLastSave="0" documentId="10_ncr:100000_{1FAC768B-3FB4-4A07-97BE-BDDF2B65841A}" xr6:coauthVersionLast="31" xr6:coauthVersionMax="31" xr10:uidLastSave="{00000000-0000-0000-0000-000000000000}"/>
  <bookViews>
    <workbookView xWindow="0" yWindow="0" windowWidth="8160" windowHeight="5310" xr2:uid="{76BB18C7-925C-4C82-A38E-81C1C45F95B5}"/>
  </bookViews>
  <sheets>
    <sheet name="Narrative for Budget Estimates" sheetId="3" r:id="rId1"/>
    <sheet name="Local Health Department" sheetId="1" r:id="rId2"/>
    <sheet name="Public Ambulance Provider" sheetId="2"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5" i="2" l="1"/>
  <c r="K95" i="2"/>
  <c r="J95" i="2"/>
  <c r="I95" i="2"/>
  <c r="H95" i="2"/>
  <c r="G95" i="2"/>
  <c r="F95" i="2"/>
  <c r="D95"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95" i="2" l="1"/>
  <c r="L91" i="1" l="1"/>
  <c r="K91" i="1"/>
  <c r="J91" i="1"/>
  <c r="I91" i="1"/>
  <c r="H91" i="1"/>
  <c r="G91" i="1"/>
  <c r="F91" i="1"/>
  <c r="D91"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91" i="1" l="1"/>
</calcChain>
</file>

<file path=xl/sharedStrings.xml><?xml version="1.0" encoding="utf-8"?>
<sst xmlns="http://schemas.openxmlformats.org/spreadsheetml/2006/main" count="261" uniqueCount="214">
  <si>
    <t>Jun 2019</t>
  </si>
  <si>
    <t>Feb 2020</t>
  </si>
  <si>
    <t>May 2020</t>
  </si>
  <si>
    <t>Jun 2020</t>
  </si>
  <si>
    <t>SFY2020</t>
  </si>
  <si>
    <t>Local Health Department</t>
  </si>
  <si>
    <t>Managed Care Phase</t>
  </si>
  <si>
    <t>Partial Directed Payment</t>
  </si>
  <si>
    <t>Partial IGT</t>
  </si>
  <si>
    <t>Quarterly Directed Payment</t>
  </si>
  <si>
    <t>Quarterly IGT</t>
  </si>
  <si>
    <t>Estimated Managed Care Paid Claims</t>
  </si>
  <si>
    <t>Estimated FFS Paid Claims</t>
  </si>
  <si>
    <t>QTR Ended 12/31/2019</t>
  </si>
  <si>
    <t>QTR Ended 3/31/2020</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</si>
  <si>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</si>
  <si>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</si>
  <si>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</si>
  <si>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</si>
  <si>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</si>
  <si>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</si>
  <si>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</si>
  <si>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</si>
  <si>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</si>
  <si>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</si>
  <si>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</si>
  <si>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</si>
  <si>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</si>
  <si>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</si>
  <si>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</si>
  <si>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</si>
  <si>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</si>
  <si>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</si>
  <si>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</si>
  <si>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</si>
  <si>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</si>
  <si>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</si>
  <si>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</si>
  <si>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</si>
  <si>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</si>
  <si>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</si>
  <si>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</si>
  <si>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</si>
  <si>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Forsyth</t>
  </si>
  <si>
    <t xml:space="preserve">Franklin </t>
  </si>
  <si>
    <t>Gaston</t>
  </si>
  <si>
    <t xml:space="preserve">Graham </t>
  </si>
  <si>
    <t>Granville Vance</t>
  </si>
  <si>
    <t>Greene</t>
  </si>
  <si>
    <t>Guilford</t>
  </si>
  <si>
    <t xml:space="preserve">Halifax </t>
  </si>
  <si>
    <t>Harnett</t>
  </si>
  <si>
    <t>Haywood</t>
  </si>
  <si>
    <t>Henderson</t>
  </si>
  <si>
    <t>Hertford</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</si>
  <si>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</si>
  <si>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</si>
  <si>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</si>
  <si>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</si>
  <si>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</si>
  <si>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</si>
  <si>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</si>
  <si>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</si>
  <si>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</si>
  <si>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</si>
  <si>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</si>
  <si>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</si>
  <si>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</si>
  <si>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</si>
  <si>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</si>
  <si>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</si>
  <si>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</si>
  <si>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</si>
  <si>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</si>
  <si>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</si>
  <si>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</si>
  <si>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</si>
  <si>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</si>
  <si>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</si>
  <si>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</si>
  <si>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</si>
  <si>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</si>
  <si>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</si>
  <si>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</si>
  <si>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Rutherford Polk McDowell</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</si>
  <si>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</si>
  <si>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</si>
  <si>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</si>
  <si>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</si>
  <si>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</si>
  <si>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</si>
  <si>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</si>
  <si>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</si>
  <si>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</si>
  <si>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</si>
  <si>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</si>
  <si>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</si>
  <si>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</si>
  <si>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</si>
  <si>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</si>
  <si>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Estimated Tentative Cost Report Settlement FFS</t>
  </si>
  <si>
    <t>SFY2018 Cost Report</t>
  </si>
  <si>
    <t>SFY2019 Cost Report</t>
  </si>
  <si>
    <t>Sum of SFY2020 Estimated Net Payments</t>
  </si>
  <si>
    <t>Public Ambulance Provider</t>
  </si>
  <si>
    <t>Alamance County EMS</t>
  </si>
  <si>
    <t>Alexander County EMS</t>
  </si>
  <si>
    <t>Allegheny County EMS</t>
  </si>
  <si>
    <t>Anson County EMS</t>
  </si>
  <si>
    <t>Apex EMS (Town of)</t>
  </si>
  <si>
    <t>Atlantic Beach EMS (Town of)</t>
  </si>
  <si>
    <t>Avery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</si>
  <si>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</si>
  <si>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</si>
  <si>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</si>
  <si>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</si>
  <si>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</si>
  <si>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</si>
  <si>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</si>
  <si>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</si>
  <si>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</si>
  <si>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</si>
  <si>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</si>
  <si>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</si>
  <si>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</si>
  <si>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</si>
  <si>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</si>
  <si>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</si>
  <si>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</si>
  <si>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</si>
  <si>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</si>
  <si>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</si>
  <si>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</si>
  <si>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Edgecombe County EMS</t>
  </si>
  <si>
    <t>Forsyth County EMS</t>
  </si>
  <si>
    <t>Franklin County 911</t>
  </si>
  <si>
    <t>Gaston County EMS</t>
  </si>
  <si>
    <t>Gates County EMS</t>
  </si>
  <si>
    <t>Graham County EMS</t>
  </si>
  <si>
    <t xml:space="preserve">Granville County EMS </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</si>
  <si>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</si>
  <si>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</si>
  <si>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</si>
  <si>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</si>
  <si>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</si>
  <si>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</si>
  <si>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</si>
  <si>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</si>
  <si>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</si>
  <si>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</si>
  <si>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</si>
  <si>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</si>
  <si>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</si>
  <si>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</si>
  <si>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</si>
  <si>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</si>
  <si>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</si>
  <si>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</si>
  <si>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</si>
  <si>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</si>
  <si>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</si>
  <si>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</si>
  <si>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</si>
  <si>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</si>
  <si>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</si>
  <si>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</si>
  <si>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</si>
  <si>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</si>
  <si>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</si>
  <si>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</si>
  <si>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</si>
  <si>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</si>
  <si>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</si>
  <si>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</si>
  <si>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</si>
  <si>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</si>
  <si>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</si>
  <si>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Smithfield EMS (Town of)</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</si>
  <si>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</si>
  <si>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</si>
  <si>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</si>
  <si>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</si>
  <si>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</si>
  <si>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</si>
  <si>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</si>
  <si>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</si>
  <si>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</si>
  <si>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</si>
  <si>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</si>
  <si>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</si>
  <si>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</si>
  <si>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</si>
  <si>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</si>
  <si>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</si>
  <si>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A</t>
  </si>
  <si>
    <t>B</t>
  </si>
  <si>
    <t>C</t>
  </si>
  <si>
    <t>D</t>
  </si>
  <si>
    <t>E</t>
  </si>
  <si>
    <t>F</t>
  </si>
  <si>
    <t>G</t>
  </si>
  <si>
    <t>Sum (A through G)</t>
  </si>
  <si>
    <t>Totals</t>
  </si>
  <si>
    <t>Narrative for Budget Estimate</t>
  </si>
  <si>
    <t>Additional Utilization Based Payments – Local Health Departments and Public Ambulance Providers</t>
  </si>
  <si>
    <t xml:space="preserve">Per the North Carolina State Plan, Local Health Departments and county Public Ambulance Providers are required to file annual Medicaid cost reports based on State Fiscal Year dates of service.  From these cost reports, the providers receive an annual cost report settlement on covered services.  </t>
  </si>
  <si>
    <t>Annual cost reports and cost report settlements for Local Health Departments and Public Ambulance Providers are planned to continue for all covered service claims activity which remain fee-for service (i.e. Dental services and those beneficiaries that do not transition to Managed Care or are staggered in their transition to Managed Care). </t>
  </si>
  <si>
    <t>Under Managed Care, cost settlements are not permitted; therefore, beginning with 11/01/2019 date of service, the Department is pursuing quarterly Additional Utilization Based Payments (AUBP) as allowed under 42 CFR § 438.6(c)(1)(iii)(B).  As a result, for the dates of service 07/01/2019 – 06/30/2020 and subsequent fiscal years, Local Health Departments and Public Ambulance Providers will receive cost settlement on covered services for their fee-for-service claims activity and AUBPs on their managed care claims activity.</t>
  </si>
  <si>
    <t xml:space="preserve">A key difference in this transition to AUBPs is the funding mechanism of the non-federal share of these payments.  </t>
  </si>
  <si>
    <t>For cost settlement of fee-for-service claims, Local Health Departments and Public Ambulance Providers certify public expenditures (CPE) in their annual Medicaid cost report.  For example, if a provider certifies a public expenditure of $100.00 and the current Federal Medical Assistance Percentage (FMAP) is 66.00%, then the provider receives a cost settlement net benefit of the federal share of $66.00.  The non-federal share of $34.00 is covered by the provider’s CPE.  This mechanism will continue for covered service claims activity which remain fee-for-service.</t>
  </si>
  <si>
    <t>For AUBPs which will be based on managed care claims activity, it is planned for Local Health Departments and Public Ambulance Providers to fund the non-federal share via payment of an Intergovernmental Transfer (IGT) as allowed by 42 CFR § 433.51.  For example, if an AUBP is calculated at $100.00, and the FMAP is 66.00%, then the provider will send an IGT to the Division of Health Benefits in the amount of $34.00 for the non-federal share.  The Division will pay the full $100.00 AUBP to the respective Prepaid Health Plan (PHP) and direct the PHP to remit that $100 to the provider as required in their contract (cited below).  The provider receives the net benefit of the federal share of $66.00.</t>
  </si>
  <si>
    <t>“In addition to base reimbursements, the PHP shall make additional, utilization-based, directed payments to in-network LHDs as defined by the Department and as outlined below in 9. Additional Directed Payments for Certain Providers. (30-1900029-DHB, Section V.D.4.i.vi)”</t>
  </si>
  <si>
    <t>“In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</si>
  <si>
    <t>The attached excerpts for Local Health Departments and Public Ambulance Providers are based on State Fiscal Year 2017 data trended forward to estimate both fee-for-service claims and cost report settlement payments as well as managed care claims, AUBP, and corresponding IGTs for the period June 2019 –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</si>
</sst>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11"/>
      <color theme="1"/>
      <name val="Calibri"/>
      <family val="2"/>
    </font>
    <font>
      <b/>
      <sz val="14"/>
      <color rgb="FF000000"/>
      <name val="Calibri"/>
      <family val="2"/>
    </font>
    <font>
      <sz val="11"/>
      <color rgb="FF000000"/>
      <name val="Calibri"/>
      <family val="2"/>
    </font>
    <font>
      <b/>
      <sz val="11"/>
      <color rgb="FF000000"/>
      <name val="Calibri"/>
      <family val="2"/>
    </font>
    <font>
      <sz val="11"/>
      <name val="Calibri"/>
      <family val="2"/>
    </font>
    <font>
      <b/>
      <u/>
      <sz val="11"/>
      <color theme="1"/>
      <name val="Calibri"/>
      <family val="2"/>
      <scheme val="minor"/>
    </font>
    <font>
      <i/>
      <sz val="10"/>
      <color rgb="FF000000"/>
      <name val="Calibri"/>
      <family val="2"/>
      <scheme val="minor"/>
    </font>
  </fonts>
  <fills count="5">
    <fill>
      <patternFill patternType="none"/>
    </fill>
    <fill>
      <patternFill patternType="gray125"/>
    </fill>
    <fill>
      <patternFill patternType="solid">
        <fgColor rgb="FFDBDBDB"/>
        <bgColor rgb="FF000000"/>
      </patternFill>
    </fill>
    <fill>
      <patternFill patternType="solid">
        <fgColor rgb="FFD9D9D9"/>
        <bgColor rgb="FF000000"/>
      </patternFill>
    </fill>
    <fill>
      <patternFill patternType="solid">
        <fgColor theme="1"/>
        <bgColor rgb="FF000000"/>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ck">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2" fillId="0" borderId="0" xfId="0" applyFont="1" applyFill="1" applyBorder="1"/>
    <xf numFmtId="49" fontId="3" fillId="2" borderId="1" xfId="0" quotePrefix="1" applyNumberFormat="1" applyFont="1" applyFill="1" applyBorder="1" applyAlignment="1">
      <alignment horizontal="center" wrapText="1"/>
    </xf>
    <xf numFmtId="49" fontId="3" fillId="2" borderId="2" xfId="0" quotePrefix="1" applyNumberFormat="1" applyFont="1" applyFill="1" applyBorder="1" applyAlignment="1">
      <alignment horizontal="center" wrapText="1"/>
    </xf>
    <xf numFmtId="0" fontId="3" fillId="3" borderId="1" xfId="0" applyFont="1" applyFill="1" applyBorder="1" applyAlignment="1">
      <alignment horizontal="center"/>
    </xf>
    <xf numFmtId="0" fontId="3" fillId="3" borderId="1" xfId="0" applyFont="1" applyFill="1" applyBorder="1" applyAlignment="1">
      <alignment horizontal="center" wrapText="1"/>
    </xf>
    <xf numFmtId="17" fontId="3" fillId="2" borderId="3" xfId="0" quotePrefix="1" applyNumberFormat="1" applyFont="1" applyFill="1" applyBorder="1" applyAlignment="1">
      <alignment horizontal="center" wrapText="1"/>
    </xf>
    <xf numFmtId="17" fontId="3" fillId="2" borderId="4" xfId="0" quotePrefix="1" applyNumberFormat="1" applyFont="1" applyFill="1" applyBorder="1" applyAlignment="1">
      <alignment horizontal="center" wrapText="1"/>
    </xf>
    <xf numFmtId="17" fontId="3" fillId="2" borderId="5" xfId="0" quotePrefix="1" applyNumberFormat="1" applyFont="1" applyFill="1" applyBorder="1" applyAlignment="1">
      <alignment horizontal="center" wrapText="1"/>
    </xf>
    <xf numFmtId="0" fontId="2" fillId="3" borderId="6" xfId="0" applyFont="1" applyFill="1" applyBorder="1"/>
    <xf numFmtId="0" fontId="2" fillId="2" borderId="7" xfId="0" quotePrefix="1" applyFont="1" applyFill="1" applyBorder="1" applyAlignment="1">
      <alignment horizontal="center" wrapText="1"/>
    </xf>
    <xf numFmtId="0" fontId="2" fillId="2" borderId="8" xfId="0" quotePrefix="1" applyFont="1" applyFill="1" applyBorder="1" applyAlignment="1">
      <alignment horizontal="center" wrapText="1"/>
    </xf>
    <xf numFmtId="0" fontId="2" fillId="2" borderId="9" xfId="0" quotePrefix="1" applyFont="1" applyFill="1" applyBorder="1" applyAlignment="1">
      <alignment horizontal="center" wrapText="1"/>
    </xf>
    <xf numFmtId="0" fontId="2" fillId="2" borderId="10" xfId="0" quotePrefix="1" applyFont="1" applyFill="1" applyBorder="1" applyAlignment="1">
      <alignment horizontal="center" wrapText="1"/>
    </xf>
    <xf numFmtId="0" fontId="2" fillId="3" borderId="8" xfId="0" applyFont="1" applyFill="1" applyBorder="1"/>
    <xf numFmtId="0" fontId="2" fillId="3" borderId="8" xfId="0" applyFont="1" applyFill="1" applyBorder="1" applyAlignment="1">
      <alignment horizontal="center"/>
    </xf>
    <xf numFmtId="164" fontId="2" fillId="2" borderId="7" xfId="1" applyNumberFormat="1" applyFont="1" applyFill="1" applyBorder="1"/>
    <xf numFmtId="164" fontId="2" fillId="2" borderId="9" xfId="1" applyNumberFormat="1" applyFont="1" applyFill="1" applyBorder="1"/>
    <xf numFmtId="164" fontId="2" fillId="2" borderId="10" xfId="1" applyNumberFormat="1" applyFont="1" applyFill="1" applyBorder="1"/>
    <xf numFmtId="164" fontId="2" fillId="0" borderId="0" xfId="1" applyNumberFormat="1" applyFont="1" applyFill="1" applyBorder="1"/>
    <xf numFmtId="49" fontId="3" fillId="4" borderId="1" xfId="0" quotePrefix="1" applyNumberFormat="1" applyFont="1" applyFill="1" applyBorder="1" applyAlignment="1">
      <alignment horizontal="center" wrapText="1"/>
    </xf>
    <xf numFmtId="17" fontId="3" fillId="4" borderId="3" xfId="0" quotePrefix="1" applyNumberFormat="1" applyFont="1" applyFill="1" applyBorder="1" applyAlignment="1">
      <alignment horizontal="center" wrapText="1"/>
    </xf>
    <xf numFmtId="0" fontId="2" fillId="4" borderId="7" xfId="0" quotePrefix="1" applyFont="1" applyFill="1" applyBorder="1" applyAlignment="1">
      <alignment horizontal="center" wrapText="1"/>
    </xf>
    <xf numFmtId="164" fontId="2" fillId="4" borderId="7" xfId="1" applyNumberFormat="1" applyFont="1" applyFill="1" applyBorder="1"/>
    <xf numFmtId="0" fontId="2" fillId="0" borderId="0" xfId="0" applyFont="1" applyFill="1" applyBorder="1" applyAlignment="1">
      <alignment horizontal="center"/>
    </xf>
    <xf numFmtId="0" fontId="5" fillId="0" borderId="0" xfId="0" applyFont="1" applyFill="1" applyBorder="1" applyAlignment="1">
      <alignment horizontal="center" wrapText="1"/>
    </xf>
    <xf numFmtId="0" fontId="5" fillId="3" borderId="8" xfId="0" applyFont="1" applyFill="1" applyBorder="1" applyAlignment="1">
      <alignment horizontal="center" wrapText="1"/>
    </xf>
    <xf numFmtId="0" fontId="5" fillId="3" borderId="7" xfId="0" applyFont="1" applyFill="1" applyBorder="1" applyAlignment="1">
      <alignment horizontal="center" wrapText="1"/>
    </xf>
    <xf numFmtId="0" fontId="4" fillId="2" borderId="7" xfId="0" quotePrefix="1" applyFont="1" applyFill="1" applyBorder="1" applyAlignment="1">
      <alignment horizontal="center" wrapText="1"/>
    </xf>
    <xf numFmtId="0" fontId="4" fillId="2" borderId="9" xfId="0" quotePrefix="1" applyFont="1" applyFill="1" applyBorder="1" applyAlignment="1">
      <alignment horizontal="center" wrapText="1"/>
    </xf>
    <xf numFmtId="0" fontId="6" fillId="3" borderId="8" xfId="0" applyFont="1" applyFill="1" applyBorder="1" applyAlignment="1">
      <alignment vertical="top" wrapText="1"/>
    </xf>
    <xf numFmtId="0" fontId="6" fillId="3" borderId="7" xfId="0" applyFont="1" applyFill="1" applyBorder="1" applyAlignment="1">
      <alignment horizontal="center" vertical="top" wrapText="1"/>
    </xf>
    <xf numFmtId="164" fontId="2" fillId="0" borderId="0" xfId="0" applyNumberFormat="1" applyFont="1" applyFill="1" applyBorder="1"/>
    <xf numFmtId="0" fontId="2" fillId="0" borderId="0" xfId="0" applyFont="1" applyFill="1" applyBorder="1" applyAlignment="1">
      <alignment vertical="top" wrapText="1"/>
    </xf>
    <xf numFmtId="0" fontId="4" fillId="4" borderId="7" xfId="0" quotePrefix="1" applyFont="1" applyFill="1" applyBorder="1" applyAlignment="1">
      <alignment horizontal="center" wrapText="1"/>
    </xf>
    <xf numFmtId="164" fontId="2" fillId="4" borderId="9" xfId="1" applyNumberFormat="1" applyFont="1" applyFill="1" applyBorder="1"/>
    <xf numFmtId="0" fontId="6" fillId="0" borderId="0" xfId="0" applyFont="1" applyFill="1" applyBorder="1" applyAlignment="1">
      <alignment vertical="top" wrapText="1"/>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8" fillId="0" borderId="0" xfId="0" applyFont="1" applyAlignment="1">
      <alignment horizontal="left" vertical="center" wrapText="1" indent="5"/>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FB55B-E58B-450E-85D9-4A62C7A1D03E}">
  <sheetPr>
    <pageSetUpPr fitToPage="1"/>
  </sheetPr>
  <dimension ref="A1:A12"/>
  <sheetViews>
    <sheetView tabSelected="1" workbookViewId="0">
      <selection activeCell="A4" sqref="A4"/>
    </sheetView>
  </sheetViews>
  <sheetFormatPr defaultRowHeight="15" x14ac:dyDescent="0.25"/>
  <cols>
    <col min="1" max="1" width="95.140625" style="39" customWidth="1"/>
  </cols>
  <sheetData>
    <row r="1" spans="1:1" x14ac:dyDescent="0.25">
      <c r="A1" s="37" t="s">
        <v>203</v>
      </c>
    </row>
    <row r="2" spans="1:1" x14ac:dyDescent="0.25">
      <c r="A2" s="37" t="s">
        <v>204</v>
      </c>
    </row>
    <row r="3" spans="1:1" x14ac:dyDescent="0.25">
      <c r="A3" s="38"/>
    </row>
    <row r="4" spans="1:1" ht="45" x14ac:dyDescent="0.25">
      <c r="A4" s="38" t="s">
        <v>205</v>
      </c>
    </row>
    <row r="5" spans="1:1" ht="60" x14ac:dyDescent="0.25">
      <c r="A5" s="38" t="s">
        <v>206</v>
      </c>
    </row>
    <row r="6" spans="1:1" ht="90" x14ac:dyDescent="0.25">
      <c r="A6" s="38" t="s">
        <v>207</v>
      </c>
    </row>
    <row r="7" spans="1:1" ht="30" x14ac:dyDescent="0.25">
      <c r="A7" s="38" t="s">
        <v>208</v>
      </c>
    </row>
    <row r="8" spans="1:1" ht="90" x14ac:dyDescent="0.25">
      <c r="A8" s="38" t="s">
        <v>209</v>
      </c>
    </row>
    <row r="9" spans="1:1" ht="105" x14ac:dyDescent="0.25">
      <c r="A9" s="38" t="s">
        <v>210</v>
      </c>
    </row>
    <row r="10" spans="1:1" ht="38.25" x14ac:dyDescent="0.25">
      <c r="A10" s="40" t="s">
        <v>211</v>
      </c>
    </row>
    <row r="11" spans="1:1" ht="51" x14ac:dyDescent="0.25">
      <c r="A11" s="40" t="s">
        <v>212</v>
      </c>
    </row>
    <row r="12" spans="1:1" ht="60" x14ac:dyDescent="0.25">
      <c r="A12" s="38" t="s">
        <v>213</v>
      </c>
    </row>
  </sheetData>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9FB8-63F6-43C6-B876-9A6C4F31AA7C}">
  <dimension ref="A1:N99"/>
  <sheetViews>
    <sheetView topLeftCell="B1" zoomScale="80" zoomScaleNormal="80" workbookViewId="0">
      <pane ySplit="4" topLeftCell="A5" activePane="bottomLeft" state="frozen"/>
      <selection activeCell="B1" sqref="B1"/>
      <selection pane="bottomLeft" activeCell="B9" sqref="B9"/>
    </sheetView>
  </sheetViews>
  <sheetFormatPr defaultColWidth="8.85546875" defaultRowHeight="15" x14ac:dyDescent="0.25"/>
  <cols>
    <col min="1" max="1" width="3.7109375" style="1" customWidth="1"/>
    <col min="2" max="2" width="30.7109375" style="1" customWidth="1"/>
    <col min="3" max="3" width="11.7109375" style="1" customWidth="1"/>
    <col min="4" max="4" width="15.7109375" style="1" customWidth="1"/>
    <col min="5" max="5" width="2.28515625" style="1" customWidth="1"/>
    <col min="6" max="9" width="12.7109375" style="1" customWidth="1"/>
    <col min="10" max="10" width="15.7109375" style="1" customWidth="1"/>
    <col min="11" max="12" width="12.7109375" style="1" customWidth="1"/>
    <col min="13" max="13" width="2.28515625" style="1" customWidth="1"/>
    <col min="14" max="14" width="12.7109375" style="1" customWidth="1"/>
    <col min="15" max="16384" width="8.85546875" style="1"/>
  </cols>
  <sheetData>
    <row r="1" spans="1:14" ht="19.5" thickBot="1" x14ac:dyDescent="0.35">
      <c r="D1" s="2" t="s">
        <v>0</v>
      </c>
      <c r="E1" s="20"/>
      <c r="F1" s="2" t="s">
        <v>1</v>
      </c>
      <c r="G1" s="2" t="s">
        <v>1</v>
      </c>
      <c r="H1" s="2" t="s">
        <v>2</v>
      </c>
      <c r="I1" s="2" t="s">
        <v>2</v>
      </c>
      <c r="J1" s="2" t="s">
        <v>3</v>
      </c>
      <c r="K1" s="2" t="s">
        <v>4</v>
      </c>
      <c r="L1" s="3" t="s">
        <v>4</v>
      </c>
      <c r="N1" s="3" t="s">
        <v>4</v>
      </c>
    </row>
    <row r="2" spans="1:14" ht="94.5" thickBot="1" x14ac:dyDescent="0.35">
      <c r="B2" s="4" t="s">
        <v>5</v>
      </c>
      <c r="C2" s="5" t="s">
        <v>6</v>
      </c>
      <c r="D2" s="6" t="s">
        <v>100</v>
      </c>
      <c r="E2" s="21"/>
      <c r="F2" s="7" t="s">
        <v>7</v>
      </c>
      <c r="G2" s="7" t="s">
        <v>8</v>
      </c>
      <c r="H2" s="7" t="s">
        <v>9</v>
      </c>
      <c r="I2" s="7" t="s">
        <v>10</v>
      </c>
      <c r="J2" s="6" t="s">
        <v>100</v>
      </c>
      <c r="K2" s="7" t="s">
        <v>11</v>
      </c>
      <c r="L2" s="8" t="s">
        <v>12</v>
      </c>
      <c r="N2" s="8" t="s">
        <v>103</v>
      </c>
    </row>
    <row r="3" spans="1:14" ht="30" x14ac:dyDescent="0.25">
      <c r="B3" s="9"/>
      <c r="C3" s="9"/>
      <c r="D3" s="10" t="s">
        <v>101</v>
      </c>
      <c r="E3" s="22"/>
      <c r="F3" s="11" t="s">
        <v>13</v>
      </c>
      <c r="G3" s="11" t="s">
        <v>13</v>
      </c>
      <c r="H3" s="11" t="s">
        <v>14</v>
      </c>
      <c r="I3" s="11" t="s">
        <v>14</v>
      </c>
      <c r="J3" s="12" t="s">
        <v>102</v>
      </c>
      <c r="K3" s="12" t="s">
        <v>4</v>
      </c>
      <c r="L3" s="13" t="s">
        <v>4</v>
      </c>
      <c r="N3" s="13" t="s">
        <v>4</v>
      </c>
    </row>
    <row r="4" spans="1:14" ht="30" x14ac:dyDescent="0.25">
      <c r="B4" s="9"/>
      <c r="C4" s="9"/>
      <c r="D4" s="10"/>
      <c r="E4" s="22"/>
      <c r="F4" s="10" t="s">
        <v>194</v>
      </c>
      <c r="G4" s="10" t="s">
        <v>195</v>
      </c>
      <c r="H4" s="10" t="s">
        <v>196</v>
      </c>
      <c r="I4" s="10" t="s">
        <v>197</v>
      </c>
      <c r="J4" s="12" t="s">
        <v>198</v>
      </c>
      <c r="K4" s="12" t="s">
        <v>199</v>
      </c>
      <c r="L4" s="13" t="s">
        <v>200</v>
      </c>
      <c r="N4" s="13" t="s">
        <v>201</v>
      </c>
    </row>
    <row r="5" spans="1:14" x14ac:dyDescent="0.25">
      <c r="A5" s="24">
        <v>1</v>
      </c>
      <c r="B5" s="14" t="s">
        <v>15</v>
      </c>
      <c r="C5" s="15">
        <v>1</v>
      </c>
      <c r="D5" s="16">
        <v>1089785.669140527</v>
      </c>
      <c r="E5" s="23"/>
      <c r="F5" s="17">
        <v>49384.63012363125</v>
      </c>
      <c r="G5" s="17">
        <v>-11446.274291995414</v>
      </c>
      <c r="H5" s="17">
        <v>74076.945185446879</v>
      </c>
      <c r="I5" s="17">
        <v>-17169.41143799312</v>
      </c>
      <c r="J5" s="17">
        <v>1139772.7997708432</v>
      </c>
      <c r="K5" s="17">
        <v>181400.35375009346</v>
      </c>
      <c r="L5" s="18">
        <v>957583.88916654745</v>
      </c>
      <c r="N5" s="18">
        <f>SUM(F5:L5)</f>
        <v>2373602.9322665734</v>
      </c>
    </row>
    <row r="6" spans="1:14" x14ac:dyDescent="0.25">
      <c r="A6" s="24">
        <v>2</v>
      </c>
      <c r="B6" s="14" t="s">
        <v>16</v>
      </c>
      <c r="C6" s="15">
        <v>2</v>
      </c>
      <c r="D6" s="16">
        <v>853287.83362964983</v>
      </c>
      <c r="E6" s="23"/>
      <c r="F6" s="17">
        <v>0</v>
      </c>
      <c r="G6" s="17">
        <v>0</v>
      </c>
      <c r="H6" s="17">
        <v>176461.34134962497</v>
      </c>
      <c r="I6" s="17">
        <v>-48586.737397608871</v>
      </c>
      <c r="J6" s="17">
        <v>886993.09425742819</v>
      </c>
      <c r="K6" s="17">
        <v>140916.80000000002</v>
      </c>
      <c r="L6" s="18">
        <v>402200.03333333333</v>
      </c>
      <c r="N6" s="18">
        <f t="shared" ref="N6:N69" si="0">SUM(F6:L6)</f>
        <v>1557984.5315427775</v>
      </c>
    </row>
    <row r="7" spans="1:14" x14ac:dyDescent="0.25">
      <c r="A7" s="24">
        <v>3</v>
      </c>
      <c r="B7" s="14" t="s">
        <v>17</v>
      </c>
      <c r="C7" s="15">
        <v>2</v>
      </c>
      <c r="D7" s="16">
        <v>444485.69251562055</v>
      </c>
      <c r="E7" s="23"/>
      <c r="F7" s="17">
        <v>0</v>
      </c>
      <c r="G7" s="17">
        <v>0</v>
      </c>
      <c r="H7" s="17">
        <v>11952.631838719859</v>
      </c>
      <c r="I7" s="17">
        <v>-3170.4776539408113</v>
      </c>
      <c r="J7" s="17">
        <v>466194.58614104858</v>
      </c>
      <c r="K7" s="17">
        <v>23999.347500001022</v>
      </c>
      <c r="L7" s="18">
        <v>514639.47065624851</v>
      </c>
      <c r="N7" s="18">
        <f t="shared" si="0"/>
        <v>1013615.5584820772</v>
      </c>
    </row>
    <row r="8" spans="1:14" x14ac:dyDescent="0.25">
      <c r="A8" s="24">
        <v>4</v>
      </c>
      <c r="B8" s="14" t="s">
        <v>18</v>
      </c>
      <c r="C8" s="15">
        <v>2</v>
      </c>
      <c r="D8" s="16">
        <v>197988.29772562889</v>
      </c>
      <c r="E8" s="23"/>
      <c r="F8" s="17">
        <v>0</v>
      </c>
      <c r="G8" s="17">
        <v>0</v>
      </c>
      <c r="H8" s="17">
        <v>36814.979062000013</v>
      </c>
      <c r="I8" s="17">
        <v>-7148.1235367877289</v>
      </c>
      <c r="J8" s="17">
        <v>205794.96846778051</v>
      </c>
      <c r="K8" s="17">
        <v>29479.05</v>
      </c>
      <c r="L8" s="18">
        <v>84138.121874999983</v>
      </c>
      <c r="N8" s="18">
        <f t="shared" si="0"/>
        <v>349078.99586799275</v>
      </c>
    </row>
    <row r="9" spans="1:14" x14ac:dyDescent="0.25">
      <c r="A9" s="24">
        <v>5</v>
      </c>
      <c r="B9" s="14" t="s">
        <v>19</v>
      </c>
      <c r="C9" s="15">
        <v>1</v>
      </c>
      <c r="D9" s="16">
        <v>274936.3030203153</v>
      </c>
      <c r="E9" s="23"/>
      <c r="F9" s="17">
        <v>52553.365290462629</v>
      </c>
      <c r="G9" s="17">
        <v>-15209.687744303641</v>
      </c>
      <c r="H9" s="17">
        <v>78830.047935693947</v>
      </c>
      <c r="I9" s="17">
        <v>-22814.531616455461</v>
      </c>
      <c r="J9" s="17">
        <v>288021.07801843056</v>
      </c>
      <c r="K9" s="17">
        <v>124399.31874999998</v>
      </c>
      <c r="L9" s="18">
        <v>187538.22916666669</v>
      </c>
      <c r="N9" s="18">
        <f t="shared" si="0"/>
        <v>693317.8198004947</v>
      </c>
    </row>
    <row r="10" spans="1:14" x14ac:dyDescent="0.25">
      <c r="A10" s="24">
        <v>6</v>
      </c>
      <c r="B10" s="14" t="s">
        <v>20</v>
      </c>
      <c r="C10" s="15">
        <v>2</v>
      </c>
      <c r="D10" s="16">
        <v>241714.36611545258</v>
      </c>
      <c r="E10" s="23"/>
      <c r="F10" s="17">
        <v>0</v>
      </c>
      <c r="G10" s="17">
        <v>0</v>
      </c>
      <c r="H10" s="17">
        <v>51541.211499749988</v>
      </c>
      <c r="I10" s="17">
        <v>-15237.82163255639</v>
      </c>
      <c r="J10" s="17">
        <v>251549.56259788654</v>
      </c>
      <c r="K10" s="17">
        <v>43875.060000000012</v>
      </c>
      <c r="L10" s="18">
        <v>125226.73374999998</v>
      </c>
      <c r="N10" s="18">
        <f t="shared" si="0"/>
        <v>456954.74621508014</v>
      </c>
    </row>
    <row r="11" spans="1:14" x14ac:dyDescent="0.25">
      <c r="A11" s="24">
        <v>7</v>
      </c>
      <c r="B11" s="14" t="s">
        <v>21</v>
      </c>
      <c r="C11" s="15">
        <v>2</v>
      </c>
      <c r="D11" s="16">
        <v>166975.74064727814</v>
      </c>
      <c r="E11" s="23"/>
      <c r="F11" s="17">
        <v>0</v>
      </c>
      <c r="G11" s="17">
        <v>0</v>
      </c>
      <c r="H11" s="17">
        <v>33536.026149999998</v>
      </c>
      <c r="I11" s="17">
        <v>-8561.5802241405218</v>
      </c>
      <c r="J11" s="17">
        <v>173395.99055847834</v>
      </c>
      <c r="K11" s="17">
        <v>25247.33</v>
      </c>
      <c r="L11" s="18">
        <v>72060.087708333333</v>
      </c>
      <c r="N11" s="18">
        <f t="shared" si="0"/>
        <v>295677.85419267113</v>
      </c>
    </row>
    <row r="12" spans="1:14" x14ac:dyDescent="0.25">
      <c r="A12" s="24">
        <v>8</v>
      </c>
      <c r="B12" s="14" t="s">
        <v>22</v>
      </c>
      <c r="C12" s="15">
        <v>2</v>
      </c>
      <c r="D12" s="16">
        <v>576407.99346351332</v>
      </c>
      <c r="E12" s="23"/>
      <c r="F12" s="17">
        <v>0</v>
      </c>
      <c r="G12" s="17">
        <v>0</v>
      </c>
      <c r="H12" s="17">
        <v>121441.75052512503</v>
      </c>
      <c r="I12" s="17">
        <v>-35221.473357777897</v>
      </c>
      <c r="J12" s="17">
        <v>598597.39165279386</v>
      </c>
      <c r="K12" s="17">
        <v>90780.237500000017</v>
      </c>
      <c r="L12" s="18">
        <v>259101.9278645833</v>
      </c>
      <c r="N12" s="18">
        <f t="shared" si="0"/>
        <v>1034699.8341847244</v>
      </c>
    </row>
    <row r="13" spans="1:14" x14ac:dyDescent="0.25">
      <c r="A13" s="24">
        <v>9</v>
      </c>
      <c r="B13" s="14" t="s">
        <v>23</v>
      </c>
      <c r="C13" s="15">
        <v>2</v>
      </c>
      <c r="D13" s="16">
        <v>565303.56273584696</v>
      </c>
      <c r="E13" s="23"/>
      <c r="F13" s="17">
        <v>0</v>
      </c>
      <c r="G13" s="17">
        <v>0</v>
      </c>
      <c r="H13" s="17">
        <v>106380.91448050001</v>
      </c>
      <c r="I13" s="17">
        <v>-22496.815540762829</v>
      </c>
      <c r="J13" s="17">
        <v>584634.88351920655</v>
      </c>
      <c r="K13" s="17">
        <v>49329.342499999999</v>
      </c>
      <c r="L13" s="18">
        <v>140794.16505208332</v>
      </c>
      <c r="N13" s="18">
        <f t="shared" si="0"/>
        <v>858642.49001102708</v>
      </c>
    </row>
    <row r="14" spans="1:14" x14ac:dyDescent="0.25">
      <c r="A14" s="24">
        <v>10</v>
      </c>
      <c r="B14" s="14" t="s">
        <v>24</v>
      </c>
      <c r="C14" s="15">
        <v>2</v>
      </c>
      <c r="D14" s="16">
        <v>113396.25471628277</v>
      </c>
      <c r="E14" s="23"/>
      <c r="F14" s="17">
        <v>0</v>
      </c>
      <c r="G14" s="17">
        <v>0</v>
      </c>
      <c r="H14" s="17">
        <v>23588.331600875004</v>
      </c>
      <c r="I14" s="17">
        <v>-6045.7532251587254</v>
      </c>
      <c r="J14" s="17">
        <v>119851.52503921745</v>
      </c>
      <c r="K14" s="17">
        <v>45280.875</v>
      </c>
      <c r="L14" s="18">
        <v>129239.16406249999</v>
      </c>
      <c r="N14" s="18">
        <f t="shared" si="0"/>
        <v>311914.14247743372</v>
      </c>
    </row>
    <row r="15" spans="1:14" x14ac:dyDescent="0.25">
      <c r="A15" s="24">
        <v>11</v>
      </c>
      <c r="B15" s="14" t="s">
        <v>25</v>
      </c>
      <c r="C15" s="15">
        <v>2</v>
      </c>
      <c r="D15" s="16">
        <v>1203054.6218287069</v>
      </c>
      <c r="E15" s="23"/>
      <c r="F15" s="17">
        <v>0</v>
      </c>
      <c r="G15" s="17">
        <v>0</v>
      </c>
      <c r="H15" s="17">
        <v>27412.349229613937</v>
      </c>
      <c r="I15" s="17">
        <v>-8792.6749925548102</v>
      </c>
      <c r="J15" s="17">
        <v>1309935.7718436203</v>
      </c>
      <c r="K15" s="17">
        <v>316464.87249982392</v>
      </c>
      <c r="L15" s="18">
        <v>3939713.2672606888</v>
      </c>
      <c r="N15" s="18">
        <f t="shared" si="0"/>
        <v>5584733.5858411919</v>
      </c>
    </row>
    <row r="16" spans="1:14" x14ac:dyDescent="0.25">
      <c r="A16" s="24">
        <v>12</v>
      </c>
      <c r="B16" s="14" t="s">
        <v>26</v>
      </c>
      <c r="C16" s="15">
        <v>2</v>
      </c>
      <c r="D16" s="16">
        <v>556306.04417303565</v>
      </c>
      <c r="E16" s="23"/>
      <c r="F16" s="17">
        <v>0</v>
      </c>
      <c r="G16" s="17">
        <v>0</v>
      </c>
      <c r="H16" s="17">
        <v>76400.188015055857</v>
      </c>
      <c r="I16" s="17">
        <v>-21086.421728519443</v>
      </c>
      <c r="J16" s="17">
        <v>580492.54375915113</v>
      </c>
      <c r="K16" s="17">
        <v>77653.904999997045</v>
      </c>
      <c r="L16" s="18">
        <v>418476.56618750462</v>
      </c>
      <c r="N16" s="18">
        <f t="shared" si="0"/>
        <v>1131936.7812331892</v>
      </c>
    </row>
    <row r="17" spans="1:14" x14ac:dyDescent="0.25">
      <c r="A17" s="24">
        <v>13</v>
      </c>
      <c r="B17" s="14" t="s">
        <v>27</v>
      </c>
      <c r="C17" s="15">
        <v>2</v>
      </c>
      <c r="D17" s="16">
        <v>239568.66936528584</v>
      </c>
      <c r="E17" s="23"/>
      <c r="F17" s="17">
        <v>0</v>
      </c>
      <c r="G17" s="17">
        <v>0</v>
      </c>
      <c r="H17" s="17">
        <v>9369.3017955443647</v>
      </c>
      <c r="I17" s="17">
        <v>-2447.9139565388023</v>
      </c>
      <c r="J17" s="17">
        <v>251959.30030787535</v>
      </c>
      <c r="K17" s="17">
        <v>13529.432500001762</v>
      </c>
      <c r="L17" s="18">
        <v>321755.18926041393</v>
      </c>
      <c r="N17" s="18">
        <f t="shared" si="0"/>
        <v>594165.30990729667</v>
      </c>
    </row>
    <row r="18" spans="1:14" x14ac:dyDescent="0.25">
      <c r="A18" s="24">
        <v>14</v>
      </c>
      <c r="B18" s="14" t="s">
        <v>28</v>
      </c>
      <c r="C18" s="15">
        <v>1</v>
      </c>
      <c r="D18" s="16">
        <v>156643.58538737494</v>
      </c>
      <c r="E18" s="23"/>
      <c r="F18" s="17">
        <v>34371.528369624997</v>
      </c>
      <c r="G18" s="17">
        <v>-10450.015709399802</v>
      </c>
      <c r="H18" s="17">
        <v>51557.292554437496</v>
      </c>
      <c r="I18" s="17">
        <v>-15675.023564099703</v>
      </c>
      <c r="J18" s="17">
        <v>164439.37779001292</v>
      </c>
      <c r="K18" s="17">
        <v>88558.854999999996</v>
      </c>
      <c r="L18" s="18">
        <v>109644.29666666668</v>
      </c>
      <c r="N18" s="18">
        <f t="shared" si="0"/>
        <v>422446.3111072426</v>
      </c>
    </row>
    <row r="19" spans="1:14" x14ac:dyDescent="0.25">
      <c r="A19" s="24">
        <v>15</v>
      </c>
      <c r="B19" s="14" t="s">
        <v>29</v>
      </c>
      <c r="C19" s="15">
        <v>2</v>
      </c>
      <c r="D19" s="16">
        <v>468298.34905666648</v>
      </c>
      <c r="E19" s="23"/>
      <c r="F19" s="17">
        <v>0</v>
      </c>
      <c r="G19" s="17">
        <v>0</v>
      </c>
      <c r="H19" s="17">
        <v>86515.776731499995</v>
      </c>
      <c r="I19" s="17">
        <v>-16436.91079031182</v>
      </c>
      <c r="J19" s="17">
        <v>486433.41647576692</v>
      </c>
      <c r="K19" s="17">
        <v>65164.302500000013</v>
      </c>
      <c r="L19" s="18">
        <v>185989.78005208331</v>
      </c>
      <c r="N19" s="18">
        <f t="shared" si="0"/>
        <v>807666.3649690384</v>
      </c>
    </row>
    <row r="20" spans="1:14" x14ac:dyDescent="0.25">
      <c r="A20" s="24">
        <v>16</v>
      </c>
      <c r="B20" s="14" t="s">
        <v>30</v>
      </c>
      <c r="C20" s="15">
        <v>1</v>
      </c>
      <c r="D20" s="16">
        <v>295233.50467989303</v>
      </c>
      <c r="E20" s="23"/>
      <c r="F20" s="17">
        <v>61042.178951125003</v>
      </c>
      <c r="G20" s="17">
        <v>-17197.525643478246</v>
      </c>
      <c r="H20" s="17">
        <v>91563.2684266875</v>
      </c>
      <c r="I20" s="17">
        <v>-25796.288465217367</v>
      </c>
      <c r="J20" s="17">
        <v>305457.68722733285</v>
      </c>
      <c r="K20" s="17">
        <v>52552.740624999999</v>
      </c>
      <c r="L20" s="18">
        <v>65065.297916666663</v>
      </c>
      <c r="N20" s="18">
        <f t="shared" si="0"/>
        <v>532687.35903811641</v>
      </c>
    </row>
    <row r="21" spans="1:14" x14ac:dyDescent="0.25">
      <c r="A21" s="24">
        <v>17</v>
      </c>
      <c r="B21" s="14" t="s">
        <v>31</v>
      </c>
      <c r="C21" s="15">
        <v>2</v>
      </c>
      <c r="D21" s="16">
        <v>79368.734469199902</v>
      </c>
      <c r="E21" s="23"/>
      <c r="F21" s="17">
        <v>0</v>
      </c>
      <c r="G21" s="17">
        <v>0</v>
      </c>
      <c r="H21" s="17">
        <v>14820.862837125003</v>
      </c>
      <c r="I21" s="17">
        <v>-3041.2207871308333</v>
      </c>
      <c r="J21" s="17">
        <v>82091.127336621852</v>
      </c>
      <c r="K21" s="17">
        <v>6936.732500000001</v>
      </c>
      <c r="L21" s="18">
        <v>19798.590677083335</v>
      </c>
      <c r="N21" s="18">
        <f t="shared" si="0"/>
        <v>120606.09256369936</v>
      </c>
    </row>
    <row r="22" spans="1:14" x14ac:dyDescent="0.25">
      <c r="A22" s="24">
        <v>18</v>
      </c>
      <c r="B22" s="14" t="s">
        <v>32</v>
      </c>
      <c r="C22" s="15">
        <v>2</v>
      </c>
      <c r="D22" s="16">
        <v>271830.8637689398</v>
      </c>
      <c r="E22" s="23"/>
      <c r="F22" s="17">
        <v>0</v>
      </c>
      <c r="G22" s="17">
        <v>0</v>
      </c>
      <c r="H22" s="17">
        <v>6752.052419493205</v>
      </c>
      <c r="I22" s="17">
        <v>-1844.3877061791009</v>
      </c>
      <c r="J22" s="17">
        <v>288193.38762020192</v>
      </c>
      <c r="K22" s="17">
        <v>11292.872500001045</v>
      </c>
      <c r="L22" s="18">
        <v>507331.66226041509</v>
      </c>
      <c r="N22" s="18">
        <f t="shared" si="0"/>
        <v>811725.58709393209</v>
      </c>
    </row>
    <row r="23" spans="1:14" x14ac:dyDescent="0.25">
      <c r="A23" s="24">
        <v>19</v>
      </c>
      <c r="B23" s="14" t="s">
        <v>33</v>
      </c>
      <c r="C23" s="15">
        <v>2</v>
      </c>
      <c r="D23" s="16">
        <v>1546151.0949418659</v>
      </c>
      <c r="E23" s="23"/>
      <c r="F23" s="17">
        <v>0</v>
      </c>
      <c r="G23" s="17">
        <v>0</v>
      </c>
      <c r="H23" s="17">
        <v>253705.52511809854</v>
      </c>
      <c r="I23" s="17">
        <v>-71237.850965194259</v>
      </c>
      <c r="J23" s="17">
        <v>1609785.1827519573</v>
      </c>
      <c r="K23" s="17">
        <v>240691.59250000113</v>
      </c>
      <c r="L23" s="18">
        <v>948570.95926041494</v>
      </c>
      <c r="N23" s="18">
        <f t="shared" si="0"/>
        <v>2981515.4086652775</v>
      </c>
    </row>
    <row r="24" spans="1:14" x14ac:dyDescent="0.25">
      <c r="A24" s="24">
        <v>20</v>
      </c>
      <c r="B24" s="14" t="s">
        <v>34</v>
      </c>
      <c r="C24" s="15">
        <v>2</v>
      </c>
      <c r="D24" s="16">
        <v>303564.77653888718</v>
      </c>
      <c r="E24" s="23"/>
      <c r="F24" s="17">
        <v>0</v>
      </c>
      <c r="G24" s="17">
        <v>0</v>
      </c>
      <c r="H24" s="17">
        <v>41159.351304793672</v>
      </c>
      <c r="I24" s="17">
        <v>-11290.819002557266</v>
      </c>
      <c r="J24" s="17">
        <v>316238.16097495041</v>
      </c>
      <c r="K24" s="17">
        <v>37675.105000000418</v>
      </c>
      <c r="L24" s="18">
        <v>205620.69085416605</v>
      </c>
      <c r="N24" s="18">
        <f t="shared" si="0"/>
        <v>589402.48913135333</v>
      </c>
    </row>
    <row r="25" spans="1:14" x14ac:dyDescent="0.25">
      <c r="A25" s="24">
        <v>21</v>
      </c>
      <c r="B25" s="14" t="s">
        <v>35</v>
      </c>
      <c r="C25" s="15">
        <v>2</v>
      </c>
      <c r="D25" s="16">
        <v>923716.09487354034</v>
      </c>
      <c r="E25" s="23"/>
      <c r="F25" s="17">
        <v>0</v>
      </c>
      <c r="G25" s="17">
        <v>0</v>
      </c>
      <c r="H25" s="17">
        <v>177686.89671947929</v>
      </c>
      <c r="I25" s="17">
        <v>-54401.627894727259</v>
      </c>
      <c r="J25" s="17">
        <v>976177.46587825275</v>
      </c>
      <c r="K25" s="17">
        <v>313711.5250000066</v>
      </c>
      <c r="L25" s="18">
        <v>1227224.5516041564</v>
      </c>
      <c r="N25" s="18">
        <f t="shared" si="0"/>
        <v>2640398.8113071676</v>
      </c>
    </row>
    <row r="26" spans="1:14" x14ac:dyDescent="0.25">
      <c r="A26" s="24">
        <v>22</v>
      </c>
      <c r="B26" s="14" t="s">
        <v>36</v>
      </c>
      <c r="C26" s="15">
        <v>2</v>
      </c>
      <c r="D26" s="16">
        <v>959807.1739237369</v>
      </c>
      <c r="E26" s="23"/>
      <c r="F26" s="17">
        <v>0</v>
      </c>
      <c r="G26" s="17">
        <v>0</v>
      </c>
      <c r="H26" s="17">
        <v>193028.86006544949</v>
      </c>
      <c r="I26" s="17">
        <v>-55359.670998689529</v>
      </c>
      <c r="J26" s="17">
        <v>1001017.9644789724</v>
      </c>
      <c r="K26" s="17">
        <v>196098.79249999992</v>
      </c>
      <c r="L26" s="18">
        <v>609624.47992708348</v>
      </c>
      <c r="N26" s="18">
        <f t="shared" si="0"/>
        <v>1944410.4259728158</v>
      </c>
    </row>
    <row r="27" spans="1:14" x14ac:dyDescent="0.25">
      <c r="A27" s="24">
        <v>23</v>
      </c>
      <c r="B27" s="14" t="s">
        <v>37</v>
      </c>
      <c r="C27" s="15">
        <v>2</v>
      </c>
      <c r="D27" s="16">
        <v>238974.55820288215</v>
      </c>
      <c r="E27" s="23"/>
      <c r="F27" s="17">
        <v>0</v>
      </c>
      <c r="G27" s="17">
        <v>0</v>
      </c>
      <c r="H27" s="17">
        <v>28997.229391574201</v>
      </c>
      <c r="I27" s="17">
        <v>-8623.0626789632406</v>
      </c>
      <c r="J27" s="17">
        <v>248613.58875661693</v>
      </c>
      <c r="K27" s="17">
        <v>22957.782499999819</v>
      </c>
      <c r="L27" s="18">
        <v>148954.98055208361</v>
      </c>
      <c r="N27" s="18">
        <f t="shared" si="0"/>
        <v>440900.51852131134</v>
      </c>
    </row>
    <row r="28" spans="1:14" x14ac:dyDescent="0.25">
      <c r="A28" s="24">
        <v>24</v>
      </c>
      <c r="B28" s="14" t="s">
        <v>38</v>
      </c>
      <c r="C28" s="15">
        <v>1</v>
      </c>
      <c r="D28" s="16">
        <v>240818.34402954025</v>
      </c>
      <c r="E28" s="23"/>
      <c r="F28" s="17">
        <v>49292.364041625013</v>
      </c>
      <c r="G28" s="17">
        <v>-13455.276393224371</v>
      </c>
      <c r="H28" s="17">
        <v>73938.546062437526</v>
      </c>
      <c r="I28" s="17">
        <v>-20182.914589836557</v>
      </c>
      <c r="J28" s="17">
        <v>249422.84154173758</v>
      </c>
      <c r="K28" s="17">
        <v>46131.264375000006</v>
      </c>
      <c r="L28" s="18">
        <v>57114.898750000008</v>
      </c>
      <c r="N28" s="18">
        <f t="shared" si="0"/>
        <v>442261.72378773923</v>
      </c>
    </row>
    <row r="29" spans="1:14" x14ac:dyDescent="0.25">
      <c r="A29" s="24">
        <v>25</v>
      </c>
      <c r="B29" s="14" t="s">
        <v>39</v>
      </c>
      <c r="C29" s="15">
        <v>1</v>
      </c>
      <c r="D29" s="16">
        <v>485429.24473975296</v>
      </c>
      <c r="E29" s="23"/>
      <c r="F29" s="17">
        <v>103218.42390875</v>
      </c>
      <c r="G29" s="17">
        <v>-31144.896529197824</v>
      </c>
      <c r="H29" s="17">
        <v>154827.635863125</v>
      </c>
      <c r="I29" s="17">
        <v>-46717.344793796736</v>
      </c>
      <c r="J29" s="17">
        <v>502179.62071391428</v>
      </c>
      <c r="K29" s="17">
        <v>87372.569374999992</v>
      </c>
      <c r="L29" s="18">
        <v>108175.56208333334</v>
      </c>
      <c r="N29" s="18">
        <f t="shared" si="0"/>
        <v>877911.57062112808</v>
      </c>
    </row>
    <row r="30" spans="1:14" x14ac:dyDescent="0.25">
      <c r="A30" s="24">
        <v>26</v>
      </c>
      <c r="B30" s="14" t="s">
        <v>40</v>
      </c>
      <c r="C30" s="15">
        <v>2</v>
      </c>
      <c r="D30" s="16">
        <v>216210.87006166545</v>
      </c>
      <c r="E30" s="23"/>
      <c r="F30" s="17">
        <v>0</v>
      </c>
      <c r="G30" s="17">
        <v>0</v>
      </c>
      <c r="H30" s="17">
        <v>46718.442012957894</v>
      </c>
      <c r="I30" s="17">
        <v>-13828.400317765936</v>
      </c>
      <c r="J30" s="17">
        <v>230249.70622540911</v>
      </c>
      <c r="K30" s="17">
        <v>114230.35999999999</v>
      </c>
      <c r="L30" s="18">
        <v>339626.87983333337</v>
      </c>
      <c r="N30" s="18">
        <f t="shared" si="0"/>
        <v>716996.98775393446</v>
      </c>
    </row>
    <row r="31" spans="1:14" x14ac:dyDescent="0.25">
      <c r="A31" s="24">
        <v>27</v>
      </c>
      <c r="B31" s="14" t="s">
        <v>41</v>
      </c>
      <c r="C31" s="15">
        <v>1</v>
      </c>
      <c r="D31" s="16">
        <v>1554666.9336948581</v>
      </c>
      <c r="E31" s="23"/>
      <c r="F31" s="17">
        <v>214012.95289921816</v>
      </c>
      <c r="G31" s="17">
        <v>-64197.484297748153</v>
      </c>
      <c r="H31" s="17">
        <v>321019.42934882722</v>
      </c>
      <c r="I31" s="17">
        <v>-96296.226446622226</v>
      </c>
      <c r="J31" s="17">
        <v>1611639.1285256613</v>
      </c>
      <c r="K31" s="17">
        <v>278767.47062499524</v>
      </c>
      <c r="L31" s="18">
        <v>552467.0169166727</v>
      </c>
      <c r="N31" s="18">
        <f t="shared" si="0"/>
        <v>2817412.2875710041</v>
      </c>
    </row>
    <row r="32" spans="1:14" x14ac:dyDescent="0.25">
      <c r="A32" s="24">
        <v>28</v>
      </c>
      <c r="B32" s="14" t="s">
        <v>42</v>
      </c>
      <c r="C32" s="15">
        <v>2</v>
      </c>
      <c r="D32" s="16">
        <v>681068.89241936407</v>
      </c>
      <c r="E32" s="23"/>
      <c r="F32" s="17">
        <v>0</v>
      </c>
      <c r="G32" s="17">
        <v>0</v>
      </c>
      <c r="H32" s="17">
        <v>44179.481314843215</v>
      </c>
      <c r="I32" s="17">
        <v>-10883.126406249059</v>
      </c>
      <c r="J32" s="17">
        <v>710600.79406764149</v>
      </c>
      <c r="K32" s="17">
        <v>32771.032500009183</v>
      </c>
      <c r="L32" s="18">
        <v>586622.67259373586</v>
      </c>
      <c r="N32" s="18">
        <f t="shared" si="0"/>
        <v>1363290.8540699808</v>
      </c>
    </row>
    <row r="33" spans="1:14" x14ac:dyDescent="0.25">
      <c r="A33" s="24">
        <v>29</v>
      </c>
      <c r="B33" s="14" t="s">
        <v>43</v>
      </c>
      <c r="C33" s="15">
        <v>1</v>
      </c>
      <c r="D33" s="16">
        <v>492615.72891527507</v>
      </c>
      <c r="E33" s="23"/>
      <c r="F33" s="17">
        <v>14402.792540148133</v>
      </c>
      <c r="G33" s="17">
        <v>-1331.4087943394663</v>
      </c>
      <c r="H33" s="17">
        <v>21604.1888102222</v>
      </c>
      <c r="I33" s="17">
        <v>-1997.1131915091996</v>
      </c>
      <c r="J33" s="17">
        <v>541316.64115441346</v>
      </c>
      <c r="K33" s="17">
        <v>661472.95812499919</v>
      </c>
      <c r="L33" s="18">
        <v>1427293.4915833345</v>
      </c>
      <c r="N33" s="18">
        <f t="shared" si="0"/>
        <v>2662761.5502272686</v>
      </c>
    </row>
    <row r="34" spans="1:14" x14ac:dyDescent="0.25">
      <c r="A34" s="24">
        <v>30</v>
      </c>
      <c r="B34" s="14" t="s">
        <v>44</v>
      </c>
      <c r="C34" s="15">
        <v>1</v>
      </c>
      <c r="D34" s="16">
        <v>562095.0842799464</v>
      </c>
      <c r="E34" s="23"/>
      <c r="F34" s="17">
        <v>121324.68424212502</v>
      </c>
      <c r="G34" s="17">
        <v>-36017.646245727148</v>
      </c>
      <c r="H34" s="17">
        <v>181987.02636318753</v>
      </c>
      <c r="I34" s="17">
        <v>-54026.469368590726</v>
      </c>
      <c r="J34" s="17">
        <v>588153.34528574639</v>
      </c>
      <c r="K34" s="17">
        <v>269568.80125000002</v>
      </c>
      <c r="L34" s="18">
        <v>333751.84916666668</v>
      </c>
      <c r="N34" s="18">
        <f t="shared" si="0"/>
        <v>1404741.5906934077</v>
      </c>
    </row>
    <row r="35" spans="1:14" x14ac:dyDescent="0.25">
      <c r="A35" s="24">
        <v>31</v>
      </c>
      <c r="B35" s="14" t="s">
        <v>45</v>
      </c>
      <c r="C35" s="15">
        <v>2</v>
      </c>
      <c r="D35" s="16">
        <v>3146881.4701888137</v>
      </c>
      <c r="E35" s="23"/>
      <c r="F35" s="17">
        <v>0</v>
      </c>
      <c r="G35" s="17">
        <v>0</v>
      </c>
      <c r="H35" s="17">
        <v>665345.44457612513</v>
      </c>
      <c r="I35" s="17">
        <v>-192137.01793083383</v>
      </c>
      <c r="J35" s="17">
        <v>3276993.3996009151</v>
      </c>
      <c r="K35" s="17">
        <v>632531.67500000005</v>
      </c>
      <c r="L35" s="18">
        <v>1805350.8223958332</v>
      </c>
      <c r="N35" s="18">
        <f t="shared" si="0"/>
        <v>6188084.3236420397</v>
      </c>
    </row>
    <row r="36" spans="1:14" x14ac:dyDescent="0.25">
      <c r="A36" s="24">
        <v>32</v>
      </c>
      <c r="B36" s="14" t="s">
        <v>46</v>
      </c>
      <c r="C36" s="15">
        <v>2</v>
      </c>
      <c r="D36" s="16">
        <v>305076.58408502227</v>
      </c>
      <c r="E36" s="23"/>
      <c r="F36" s="17">
        <v>0</v>
      </c>
      <c r="G36" s="17">
        <v>0</v>
      </c>
      <c r="H36" s="17">
        <v>9944.7916695703771</v>
      </c>
      <c r="I36" s="17">
        <v>-2769.4354915903486</v>
      </c>
      <c r="J36" s="17">
        <v>318742.41531354439</v>
      </c>
      <c r="K36" s="17">
        <v>7569.0649999976258</v>
      </c>
      <c r="L36" s="18">
        <v>304605.37802083703</v>
      </c>
      <c r="N36" s="18">
        <f t="shared" si="0"/>
        <v>638092.21451235912</v>
      </c>
    </row>
    <row r="37" spans="1:14" x14ac:dyDescent="0.25">
      <c r="A37" s="24">
        <v>33</v>
      </c>
      <c r="B37" s="14" t="s">
        <v>47</v>
      </c>
      <c r="C37" s="15">
        <v>1</v>
      </c>
      <c r="D37" s="16">
        <v>216682.98022807384</v>
      </c>
      <c r="E37" s="23"/>
      <c r="F37" s="17">
        <v>47424.993493374997</v>
      </c>
      <c r="G37" s="17">
        <v>-14404.51079012944</v>
      </c>
      <c r="H37" s="17">
        <v>71137.4902400625</v>
      </c>
      <c r="I37" s="17">
        <v>-21606.766185194159</v>
      </c>
      <c r="J37" s="17">
        <v>227215.4163423226</v>
      </c>
      <c r="K37" s="17">
        <v>112344.88999999998</v>
      </c>
      <c r="L37" s="18">
        <v>139093.67333333334</v>
      </c>
      <c r="N37" s="18">
        <f t="shared" si="0"/>
        <v>561205.18643376988</v>
      </c>
    </row>
    <row r="38" spans="1:14" x14ac:dyDescent="0.25">
      <c r="A38" s="24">
        <v>34</v>
      </c>
      <c r="B38" s="14" t="s">
        <v>48</v>
      </c>
      <c r="C38" s="15">
        <v>2</v>
      </c>
      <c r="D38" s="16">
        <v>200444.63295582734</v>
      </c>
      <c r="E38" s="23"/>
      <c r="F38" s="17">
        <v>0</v>
      </c>
      <c r="G38" s="17">
        <v>0</v>
      </c>
      <c r="H38" s="17">
        <v>42274.350851874995</v>
      </c>
      <c r="I38" s="17">
        <v>-12190.915767376388</v>
      </c>
      <c r="J38" s="17">
        <v>208522.82735570736</v>
      </c>
      <c r="K38" s="17">
        <v>36259.612500000003</v>
      </c>
      <c r="L38" s="18">
        <v>103490.97734374998</v>
      </c>
      <c r="N38" s="18">
        <f t="shared" si="0"/>
        <v>378356.8522839559</v>
      </c>
    </row>
    <row r="39" spans="1:14" x14ac:dyDescent="0.25">
      <c r="A39" s="24">
        <v>35</v>
      </c>
      <c r="B39" s="14" t="s">
        <v>49</v>
      </c>
      <c r="C39" s="15">
        <v>1</v>
      </c>
      <c r="D39" s="16">
        <v>2355559.450172992</v>
      </c>
      <c r="E39" s="23"/>
      <c r="F39" s="17">
        <v>344044.34145814163</v>
      </c>
      <c r="G39" s="17">
        <v>-98812.447283378453</v>
      </c>
      <c r="H39" s="17">
        <v>516066.51218721247</v>
      </c>
      <c r="I39" s="17">
        <v>-148218.67092506768</v>
      </c>
      <c r="J39" s="17">
        <v>2452696.4554632301</v>
      </c>
      <c r="K39" s="17">
        <v>551382.83375004469</v>
      </c>
      <c r="L39" s="18">
        <v>1294118.864833276</v>
      </c>
      <c r="N39" s="18">
        <f t="shared" si="0"/>
        <v>4911277.8894834584</v>
      </c>
    </row>
    <row r="40" spans="1:14" x14ac:dyDescent="0.25">
      <c r="A40" s="24">
        <v>36</v>
      </c>
      <c r="B40" s="14" t="s">
        <v>50</v>
      </c>
      <c r="C40" s="15">
        <v>2</v>
      </c>
      <c r="D40" s="16">
        <v>271956.64046889968</v>
      </c>
      <c r="E40" s="23"/>
      <c r="F40" s="17">
        <v>0</v>
      </c>
      <c r="G40" s="17">
        <v>0</v>
      </c>
      <c r="H40" s="17">
        <v>55006.214288749987</v>
      </c>
      <c r="I40" s="17">
        <v>-14368.176404493486</v>
      </c>
      <c r="J40" s="17">
        <v>282275.44129099295</v>
      </c>
      <c r="K40" s="17">
        <v>39532.582500000004</v>
      </c>
      <c r="L40" s="18">
        <v>112832.57921874999</v>
      </c>
      <c r="N40" s="18">
        <f t="shared" si="0"/>
        <v>475278.64089399949</v>
      </c>
    </row>
    <row r="41" spans="1:14" x14ac:dyDescent="0.25">
      <c r="A41" s="24">
        <v>37</v>
      </c>
      <c r="B41" s="14" t="s">
        <v>51</v>
      </c>
      <c r="C41" s="15">
        <v>2</v>
      </c>
      <c r="D41" s="16">
        <v>419061.36389840103</v>
      </c>
      <c r="E41" s="23"/>
      <c r="F41" s="17">
        <v>0</v>
      </c>
      <c r="G41" s="17">
        <v>0</v>
      </c>
      <c r="H41" s="17">
        <v>92169.255724750023</v>
      </c>
      <c r="I41" s="17">
        <v>-28441.095914123493</v>
      </c>
      <c r="J41" s="17">
        <v>438952.41325301951</v>
      </c>
      <c r="K41" s="17">
        <v>119949.72750000001</v>
      </c>
      <c r="L41" s="18">
        <v>342356.51390624995</v>
      </c>
      <c r="N41" s="18">
        <f t="shared" si="0"/>
        <v>964986.81446989602</v>
      </c>
    </row>
    <row r="42" spans="1:14" x14ac:dyDescent="0.25">
      <c r="A42" s="24">
        <v>38</v>
      </c>
      <c r="B42" s="14" t="s">
        <v>52</v>
      </c>
      <c r="C42" s="15">
        <v>2</v>
      </c>
      <c r="D42" s="16">
        <v>365370.17593413201</v>
      </c>
      <c r="E42" s="23"/>
      <c r="F42" s="17">
        <v>0</v>
      </c>
      <c r="G42" s="17">
        <v>0</v>
      </c>
      <c r="H42" s="17">
        <v>15485.399559932081</v>
      </c>
      <c r="I42" s="17">
        <v>-3246.6194016099084</v>
      </c>
      <c r="J42" s="17">
        <v>383586.58411313436</v>
      </c>
      <c r="K42" s="17">
        <v>31492.435000000005</v>
      </c>
      <c r="L42" s="18">
        <v>433599.16122916655</v>
      </c>
      <c r="N42" s="18">
        <f t="shared" si="0"/>
        <v>860916.9605006231</v>
      </c>
    </row>
    <row r="43" spans="1:14" x14ac:dyDescent="0.25">
      <c r="A43" s="24">
        <v>39</v>
      </c>
      <c r="B43" s="14" t="s">
        <v>53</v>
      </c>
      <c r="C43" s="15">
        <v>2</v>
      </c>
      <c r="D43" s="16">
        <v>925833.40659053298</v>
      </c>
      <c r="E43" s="23"/>
      <c r="F43" s="17">
        <v>0</v>
      </c>
      <c r="G43" s="17">
        <v>0</v>
      </c>
      <c r="H43" s="17">
        <v>196303.288458</v>
      </c>
      <c r="I43" s="17">
        <v>-58772.957877995374</v>
      </c>
      <c r="J43" s="17">
        <v>958026.4695351721</v>
      </c>
      <c r="K43" s="17">
        <v>98230.91</v>
      </c>
      <c r="L43" s="18">
        <v>280367.38895833335</v>
      </c>
      <c r="N43" s="18">
        <f t="shared" si="0"/>
        <v>1474155.0990735099</v>
      </c>
    </row>
    <row r="44" spans="1:14" x14ac:dyDescent="0.25">
      <c r="A44" s="24">
        <v>40</v>
      </c>
      <c r="B44" s="14" t="s">
        <v>54</v>
      </c>
      <c r="C44" s="15">
        <v>2</v>
      </c>
      <c r="D44" s="16">
        <v>55274.524538512349</v>
      </c>
      <c r="E44" s="23"/>
      <c r="F44" s="17">
        <v>0</v>
      </c>
      <c r="G44" s="17">
        <v>0</v>
      </c>
      <c r="H44" s="17">
        <v>11055.81345525</v>
      </c>
      <c r="I44" s="17">
        <v>-2875.5257092852953</v>
      </c>
      <c r="J44" s="17">
        <v>57086.330580207701</v>
      </c>
      <c r="K44" s="17">
        <v>4032.4250000000006</v>
      </c>
      <c r="L44" s="18">
        <v>11509.213020833333</v>
      </c>
      <c r="N44" s="18">
        <f t="shared" si="0"/>
        <v>80808.25634700575</v>
      </c>
    </row>
    <row r="45" spans="1:14" x14ac:dyDescent="0.25">
      <c r="A45" s="24">
        <v>41</v>
      </c>
      <c r="B45" s="14" t="s">
        <v>55</v>
      </c>
      <c r="C45" s="15">
        <v>2</v>
      </c>
      <c r="D45" s="16">
        <v>122314.76478534093</v>
      </c>
      <c r="E45" s="23"/>
      <c r="F45" s="17">
        <v>0</v>
      </c>
      <c r="G45" s="17">
        <v>0</v>
      </c>
      <c r="H45" s="17">
        <v>27406.117836375</v>
      </c>
      <c r="I45" s="17">
        <v>-8677.531345260908</v>
      </c>
      <c r="J45" s="17">
        <v>128580.40589542796</v>
      </c>
      <c r="K45" s="17">
        <v>41834.684999999998</v>
      </c>
      <c r="L45" s="18">
        <v>119403.1634375</v>
      </c>
      <c r="N45" s="18">
        <f t="shared" si="0"/>
        <v>308546.84082404204</v>
      </c>
    </row>
    <row r="46" spans="1:14" x14ac:dyDescent="0.25">
      <c r="A46" s="24">
        <v>42</v>
      </c>
      <c r="B46" s="14" t="s">
        <v>56</v>
      </c>
      <c r="C46" s="15">
        <v>2</v>
      </c>
      <c r="D46" s="16">
        <v>86279.324244613614</v>
      </c>
      <c r="E46" s="23"/>
      <c r="F46" s="17">
        <v>0</v>
      </c>
      <c r="G46" s="17">
        <v>0</v>
      </c>
      <c r="H46" s="17">
        <v>18029.450976750006</v>
      </c>
      <c r="I46" s="17">
        <v>-5165.6014639409186</v>
      </c>
      <c r="J46" s="17">
        <v>89449.577105710327</v>
      </c>
      <c r="K46" s="17">
        <v>11454.34</v>
      </c>
      <c r="L46" s="18">
        <v>32692.595416666663</v>
      </c>
      <c r="N46" s="18">
        <f t="shared" si="0"/>
        <v>146460.36203518609</v>
      </c>
    </row>
    <row r="47" spans="1:14" x14ac:dyDescent="0.25">
      <c r="A47" s="24">
        <v>43</v>
      </c>
      <c r="B47" s="14" t="s">
        <v>57</v>
      </c>
      <c r="C47" s="15">
        <v>2</v>
      </c>
      <c r="D47" s="16">
        <v>710186.95156024594</v>
      </c>
      <c r="E47" s="23"/>
      <c r="F47" s="17">
        <v>0</v>
      </c>
      <c r="G47" s="17">
        <v>0</v>
      </c>
      <c r="H47" s="17">
        <v>37115.140144261779</v>
      </c>
      <c r="I47" s="17">
        <v>-10621.33293285712</v>
      </c>
      <c r="J47" s="17">
        <v>740214.0060866155</v>
      </c>
      <c r="K47" s="17">
        <v>48119.525000011781</v>
      </c>
      <c r="L47" s="18">
        <v>544257.26927081519</v>
      </c>
      <c r="N47" s="18">
        <f t="shared" si="0"/>
        <v>1359084.607568847</v>
      </c>
    </row>
    <row r="48" spans="1:14" x14ac:dyDescent="0.25">
      <c r="A48" s="24">
        <v>44</v>
      </c>
      <c r="B48" s="14" t="s">
        <v>58</v>
      </c>
      <c r="C48" s="15">
        <v>2</v>
      </c>
      <c r="D48" s="16">
        <v>22760.276943867309</v>
      </c>
      <c r="E48" s="23"/>
      <c r="F48" s="17">
        <v>0</v>
      </c>
      <c r="G48" s="17">
        <v>0</v>
      </c>
      <c r="H48" s="17">
        <v>4557.9115634999998</v>
      </c>
      <c r="I48" s="17">
        <v>-1151.5995765675673</v>
      </c>
      <c r="J48" s="17">
        <v>23642.877420589404</v>
      </c>
      <c r="K48" s="17">
        <v>3480.3324999999995</v>
      </c>
      <c r="L48" s="18">
        <v>9933.4490104166653</v>
      </c>
      <c r="N48" s="18">
        <f t="shared" si="0"/>
        <v>40462.970917938503</v>
      </c>
    </row>
    <row r="49" spans="1:14" x14ac:dyDescent="0.25">
      <c r="A49" s="24">
        <v>45</v>
      </c>
      <c r="B49" s="14" t="s">
        <v>59</v>
      </c>
      <c r="C49" s="15">
        <v>1</v>
      </c>
      <c r="D49" s="16">
        <v>917404.61448921275</v>
      </c>
      <c r="E49" s="23"/>
      <c r="F49" s="17">
        <v>197959.00233900003</v>
      </c>
      <c r="G49" s="17">
        <v>-60611.708882713428</v>
      </c>
      <c r="H49" s="17">
        <v>296938.50350850006</v>
      </c>
      <c r="I49" s="17">
        <v>-90917.563324070143</v>
      </c>
      <c r="J49" s="17">
        <v>953153.20347156352</v>
      </c>
      <c r="K49" s="17">
        <v>267263.45187499997</v>
      </c>
      <c r="L49" s="18">
        <v>330897.60708333331</v>
      </c>
      <c r="N49" s="18">
        <f t="shared" si="0"/>
        <v>1894682.4960706136</v>
      </c>
    </row>
    <row r="50" spans="1:14" x14ac:dyDescent="0.25">
      <c r="A50" s="24">
        <v>46</v>
      </c>
      <c r="B50" s="14" t="s">
        <v>60</v>
      </c>
      <c r="C50" s="15">
        <v>2</v>
      </c>
      <c r="D50" s="16">
        <v>56760.867811388533</v>
      </c>
      <c r="E50" s="23"/>
      <c r="F50" s="17">
        <v>0</v>
      </c>
      <c r="G50" s="17">
        <v>0</v>
      </c>
      <c r="H50" s="17">
        <v>10771.329655125</v>
      </c>
      <c r="I50" s="17">
        <v>-2385.623350211597</v>
      </c>
      <c r="J50" s="17">
        <v>58569.008963271423</v>
      </c>
      <c r="K50" s="17">
        <v>3319.7475000000004</v>
      </c>
      <c r="L50" s="18">
        <v>9475.1126562499994</v>
      </c>
      <c r="N50" s="18">
        <f t="shared" si="0"/>
        <v>79749.575424434821</v>
      </c>
    </row>
    <row r="51" spans="1:14" x14ac:dyDescent="0.25">
      <c r="A51" s="24">
        <v>47</v>
      </c>
      <c r="B51" s="14" t="s">
        <v>61</v>
      </c>
      <c r="C51" s="15">
        <v>2</v>
      </c>
      <c r="D51" s="16">
        <v>80209.083872325064</v>
      </c>
      <c r="E51" s="23"/>
      <c r="F51" s="17">
        <v>0</v>
      </c>
      <c r="G51" s="17">
        <v>0</v>
      </c>
      <c r="H51" s="17">
        <v>16175.123882625001</v>
      </c>
      <c r="I51" s="17">
        <v>-4263.8540434671841</v>
      </c>
      <c r="J51" s="17">
        <v>82985.163039984982</v>
      </c>
      <c r="K51" s="17">
        <v>7965.1525000000011</v>
      </c>
      <c r="L51" s="18">
        <v>22733.872760416671</v>
      </c>
      <c r="N51" s="18">
        <f t="shared" si="0"/>
        <v>125595.45813955946</v>
      </c>
    </row>
    <row r="52" spans="1:14" x14ac:dyDescent="0.25">
      <c r="A52" s="24">
        <v>48</v>
      </c>
      <c r="B52" s="14" t="s">
        <v>62</v>
      </c>
      <c r="C52" s="15">
        <v>2</v>
      </c>
      <c r="D52" s="16">
        <v>337683.20176002895</v>
      </c>
      <c r="E52" s="23"/>
      <c r="F52" s="17">
        <v>0</v>
      </c>
      <c r="G52" s="17">
        <v>0</v>
      </c>
      <c r="H52" s="17">
        <v>67269.476666874994</v>
      </c>
      <c r="I52" s="17">
        <v>-17153.216197120892</v>
      </c>
      <c r="J52" s="17">
        <v>349260.34576462914</v>
      </c>
      <c r="K52" s="17">
        <v>31157.909999999996</v>
      </c>
      <c r="L52" s="18">
        <v>88929.868124999994</v>
      </c>
      <c r="N52" s="18">
        <f t="shared" si="0"/>
        <v>519464.3843593832</v>
      </c>
    </row>
    <row r="53" spans="1:14" x14ac:dyDescent="0.25">
      <c r="A53" s="24">
        <v>49</v>
      </c>
      <c r="B53" s="14" t="s">
        <v>63</v>
      </c>
      <c r="C53" s="15">
        <v>2</v>
      </c>
      <c r="D53" s="16">
        <v>103784.23702176831</v>
      </c>
      <c r="E53" s="23"/>
      <c r="F53" s="17">
        <v>0</v>
      </c>
      <c r="G53" s="17">
        <v>0</v>
      </c>
      <c r="H53" s="17">
        <v>19636.207245249996</v>
      </c>
      <c r="I53" s="17">
        <v>-4012.1977959641872</v>
      </c>
      <c r="J53" s="17">
        <v>108138.63045789707</v>
      </c>
      <c r="K53" s="17">
        <v>19425.8</v>
      </c>
      <c r="L53" s="18">
        <v>55444.47083333334</v>
      </c>
      <c r="N53" s="18">
        <f t="shared" si="0"/>
        <v>198632.91074051621</v>
      </c>
    </row>
    <row r="54" spans="1:14" x14ac:dyDescent="0.25">
      <c r="A54" s="24">
        <v>50</v>
      </c>
      <c r="B54" s="14" t="s">
        <v>64</v>
      </c>
      <c r="C54" s="15">
        <v>2</v>
      </c>
      <c r="D54" s="16">
        <v>578658.63891750213</v>
      </c>
      <c r="E54" s="23"/>
      <c r="F54" s="17">
        <v>0</v>
      </c>
      <c r="G54" s="17">
        <v>0</v>
      </c>
      <c r="H54" s="17">
        <v>8089.205348654401</v>
      </c>
      <c r="I54" s="17">
        <v>-2168.9186513050654</v>
      </c>
      <c r="J54" s="17">
        <v>604444.5554135748</v>
      </c>
      <c r="K54" s="17">
        <v>13431.292500002935</v>
      </c>
      <c r="L54" s="18">
        <v>565922.4493437456</v>
      </c>
      <c r="N54" s="18">
        <f t="shared" si="0"/>
        <v>1189718.5839546726</v>
      </c>
    </row>
    <row r="55" spans="1:14" x14ac:dyDescent="0.25">
      <c r="A55" s="24">
        <v>51</v>
      </c>
      <c r="B55" s="14" t="s">
        <v>65</v>
      </c>
      <c r="C55" s="15">
        <v>2</v>
      </c>
      <c r="D55" s="16">
        <v>177560.23767126127</v>
      </c>
      <c r="E55" s="23"/>
      <c r="F55" s="17">
        <v>0</v>
      </c>
      <c r="G55" s="17">
        <v>0</v>
      </c>
      <c r="H55" s="17">
        <v>12182.490228343664</v>
      </c>
      <c r="I55" s="17">
        <v>-3547.7829368007538</v>
      </c>
      <c r="J55" s="17">
        <v>185603.13199904916</v>
      </c>
      <c r="K55" s="17">
        <v>15899.794999999995</v>
      </c>
      <c r="L55" s="18">
        <v>168955.46789583331</v>
      </c>
      <c r="N55" s="18">
        <f t="shared" si="0"/>
        <v>379093.10218642536</v>
      </c>
    </row>
    <row r="56" spans="1:14" x14ac:dyDescent="0.25">
      <c r="A56" s="24">
        <v>52</v>
      </c>
      <c r="B56" s="14" t="s">
        <v>66</v>
      </c>
      <c r="C56" s="15">
        <v>2</v>
      </c>
      <c r="D56" s="16">
        <v>316831.79428152472</v>
      </c>
      <c r="E56" s="23"/>
      <c r="F56" s="17">
        <v>0</v>
      </c>
      <c r="G56" s="17">
        <v>0</v>
      </c>
      <c r="H56" s="17">
        <v>24998.212669844208</v>
      </c>
      <c r="I56" s="17">
        <v>-6422.9464189709524</v>
      </c>
      <c r="J56" s="17">
        <v>341064.67485922953</v>
      </c>
      <c r="K56" s="17">
        <v>84726.077500007377</v>
      </c>
      <c r="L56" s="18">
        <v>788319.15419790545</v>
      </c>
      <c r="N56" s="18">
        <f t="shared" si="0"/>
        <v>1232685.1728080157</v>
      </c>
    </row>
    <row r="57" spans="1:14" x14ac:dyDescent="0.25">
      <c r="A57" s="24">
        <v>53</v>
      </c>
      <c r="B57" s="14" t="s">
        <v>67</v>
      </c>
      <c r="C57" s="15">
        <v>2</v>
      </c>
      <c r="D57" s="16">
        <v>1334972.8694366456</v>
      </c>
      <c r="E57" s="23"/>
      <c r="F57" s="17">
        <v>0</v>
      </c>
      <c r="G57" s="17">
        <v>0</v>
      </c>
      <c r="H57" s="17">
        <v>125800.65175331496</v>
      </c>
      <c r="I57" s="17">
        <v>-31745.905787334894</v>
      </c>
      <c r="J57" s="17">
        <v>1399697.7659483538</v>
      </c>
      <c r="K57" s="17">
        <v>204751.96499997666</v>
      </c>
      <c r="L57" s="18">
        <v>1356552.332437536</v>
      </c>
      <c r="N57" s="18">
        <f t="shared" si="0"/>
        <v>3055056.8093518466</v>
      </c>
    </row>
    <row r="58" spans="1:14" x14ac:dyDescent="0.25">
      <c r="A58" s="24">
        <v>54</v>
      </c>
      <c r="B58" s="14" t="s">
        <v>68</v>
      </c>
      <c r="C58" s="15">
        <v>2</v>
      </c>
      <c r="D58" s="16">
        <v>125392.58469820296</v>
      </c>
      <c r="E58" s="23"/>
      <c r="F58" s="17">
        <v>0</v>
      </c>
      <c r="G58" s="17">
        <v>0</v>
      </c>
      <c r="H58" s="17">
        <v>26143.126046624999</v>
      </c>
      <c r="I58" s="17">
        <v>-6946.7157145314322</v>
      </c>
      <c r="J58" s="17">
        <v>131803.48427904281</v>
      </c>
      <c r="K58" s="17">
        <v>40438.980000000003</v>
      </c>
      <c r="L58" s="18">
        <v>115419.58875</v>
      </c>
      <c r="N58" s="18">
        <f t="shared" si="0"/>
        <v>306858.46336113638</v>
      </c>
    </row>
    <row r="59" spans="1:14" x14ac:dyDescent="0.25">
      <c r="A59" s="24">
        <v>55</v>
      </c>
      <c r="B59" s="14" t="s">
        <v>69</v>
      </c>
      <c r="C59" s="15">
        <v>2</v>
      </c>
      <c r="D59" s="16">
        <v>101787.78450536223</v>
      </c>
      <c r="E59" s="23"/>
      <c r="F59" s="17">
        <v>0</v>
      </c>
      <c r="G59" s="17">
        <v>0</v>
      </c>
      <c r="H59" s="17">
        <v>21025.841787999998</v>
      </c>
      <c r="I59" s="17">
        <v>-5611.794235500869</v>
      </c>
      <c r="J59" s="17">
        <v>106384.54570886253</v>
      </c>
      <c r="K59" s="17">
        <v>24827.622500000005</v>
      </c>
      <c r="L59" s="18">
        <v>70862.172552083328</v>
      </c>
      <c r="N59" s="18">
        <f t="shared" si="0"/>
        <v>217488.388313445</v>
      </c>
    </row>
    <row r="60" spans="1:14" x14ac:dyDescent="0.25">
      <c r="A60" s="24">
        <v>56</v>
      </c>
      <c r="B60" s="14" t="s">
        <v>70</v>
      </c>
      <c r="C60" s="15">
        <v>1</v>
      </c>
      <c r="D60" s="16">
        <v>483727.12019696733</v>
      </c>
      <c r="E60" s="23"/>
      <c r="F60" s="17">
        <v>101029.916243625</v>
      </c>
      <c r="G60" s="17">
        <v>-27524.643480587853</v>
      </c>
      <c r="H60" s="17">
        <v>151544.87436543751</v>
      </c>
      <c r="I60" s="17">
        <v>-41286.965220881779</v>
      </c>
      <c r="J60" s="17">
        <v>506482.94930128939</v>
      </c>
      <c r="K60" s="17">
        <v>226504.45124999998</v>
      </c>
      <c r="L60" s="18">
        <v>280434.08249999996</v>
      </c>
      <c r="N60" s="18">
        <f t="shared" si="0"/>
        <v>1197184.6649588824</v>
      </c>
    </row>
    <row r="61" spans="1:14" x14ac:dyDescent="0.25">
      <c r="A61" s="24">
        <v>57</v>
      </c>
      <c r="B61" s="14" t="s">
        <v>71</v>
      </c>
      <c r="C61" s="15">
        <v>2</v>
      </c>
      <c r="D61" s="16">
        <v>659064.71534520003</v>
      </c>
      <c r="E61" s="23"/>
      <c r="F61" s="17">
        <v>0</v>
      </c>
      <c r="G61" s="17">
        <v>0</v>
      </c>
      <c r="H61" s="17">
        <v>72967.570253084807</v>
      </c>
      <c r="I61" s="17">
        <v>-16110.814526436146</v>
      </c>
      <c r="J61" s="17">
        <v>687748.22384498129</v>
      </c>
      <c r="K61" s="17">
        <v>63970.690000008384</v>
      </c>
      <c r="L61" s="18">
        <v>529428.74104165367</v>
      </c>
      <c r="N61" s="18">
        <f t="shared" si="0"/>
        <v>1338004.4106132919</v>
      </c>
    </row>
    <row r="62" spans="1:14" x14ac:dyDescent="0.25">
      <c r="A62" s="24">
        <v>58</v>
      </c>
      <c r="B62" s="14" t="s">
        <v>72</v>
      </c>
      <c r="C62" s="15">
        <v>2</v>
      </c>
      <c r="D62" s="16">
        <v>187645.7165143438</v>
      </c>
      <c r="E62" s="23"/>
      <c r="F62" s="17">
        <v>0</v>
      </c>
      <c r="G62" s="17">
        <v>0</v>
      </c>
      <c r="H62" s="17">
        <v>38092.791629499996</v>
      </c>
      <c r="I62" s="17">
        <v>-10304.364996351436</v>
      </c>
      <c r="J62" s="17">
        <v>193861.3053754798</v>
      </c>
      <c r="K62" s="17">
        <v>15036.092500000002</v>
      </c>
      <c r="L62" s="18">
        <v>42915.514010416664</v>
      </c>
      <c r="N62" s="18">
        <f t="shared" si="0"/>
        <v>279601.33851904504</v>
      </c>
    </row>
    <row r="63" spans="1:14" x14ac:dyDescent="0.25">
      <c r="A63" s="24">
        <v>59</v>
      </c>
      <c r="B63" s="14" t="s">
        <v>73</v>
      </c>
      <c r="C63" s="15">
        <v>2</v>
      </c>
      <c r="D63" s="16">
        <v>502021.72039522306</v>
      </c>
      <c r="E63" s="23"/>
      <c r="F63" s="17">
        <v>0</v>
      </c>
      <c r="G63" s="17">
        <v>0</v>
      </c>
      <c r="H63" s="17">
        <v>107478.18296362499</v>
      </c>
      <c r="I63" s="17">
        <v>-32140.792704324405</v>
      </c>
      <c r="J63" s="17">
        <v>522225.82671936636</v>
      </c>
      <c r="K63" s="17">
        <v>91714.994999999995</v>
      </c>
      <c r="L63" s="18">
        <v>261769.88156249994</v>
      </c>
      <c r="N63" s="18">
        <f t="shared" si="0"/>
        <v>951048.09354116686</v>
      </c>
    </row>
    <row r="64" spans="1:14" x14ac:dyDescent="0.25">
      <c r="A64" s="24">
        <v>60</v>
      </c>
      <c r="B64" s="14" t="s">
        <v>74</v>
      </c>
      <c r="C64" s="15">
        <v>1</v>
      </c>
      <c r="D64" s="16">
        <v>1113427.7421993956</v>
      </c>
      <c r="E64" s="23"/>
      <c r="F64" s="17">
        <v>155935.23812579899</v>
      </c>
      <c r="G64" s="17">
        <v>-46969.947401967125</v>
      </c>
      <c r="H64" s="17">
        <v>233902.85718869849</v>
      </c>
      <c r="I64" s="17">
        <v>-70454.921102950684</v>
      </c>
      <c r="J64" s="17">
        <v>1155267.4434998569</v>
      </c>
      <c r="K64" s="17">
        <v>183032.84562499303</v>
      </c>
      <c r="L64" s="18">
        <v>460235.96858334227</v>
      </c>
      <c r="N64" s="18">
        <f t="shared" si="0"/>
        <v>2070949.4845177718</v>
      </c>
    </row>
    <row r="65" spans="1:14" x14ac:dyDescent="0.25">
      <c r="A65" s="24">
        <v>61</v>
      </c>
      <c r="B65" s="14" t="s">
        <v>75</v>
      </c>
      <c r="C65" s="15">
        <v>2</v>
      </c>
      <c r="D65" s="16">
        <v>77209.302994671685</v>
      </c>
      <c r="E65" s="23"/>
      <c r="F65" s="17">
        <v>0</v>
      </c>
      <c r="G65" s="17">
        <v>0</v>
      </c>
      <c r="H65" s="17">
        <v>13793.08650175</v>
      </c>
      <c r="I65" s="17">
        <v>-2411.9208959371776</v>
      </c>
      <c r="J65" s="17">
        <v>79576.890050426373</v>
      </c>
      <c r="K65" s="17">
        <v>3176.0025000000001</v>
      </c>
      <c r="L65" s="18">
        <v>9064.8404687499988</v>
      </c>
      <c r="N65" s="18">
        <f t="shared" si="0"/>
        <v>103198.8986249892</v>
      </c>
    </row>
    <row r="66" spans="1:14" x14ac:dyDescent="0.25">
      <c r="A66" s="24">
        <v>62</v>
      </c>
      <c r="B66" s="14" t="s">
        <v>76</v>
      </c>
      <c r="C66" s="15">
        <v>2</v>
      </c>
      <c r="D66" s="16">
        <v>462492.76390007249</v>
      </c>
      <c r="E66" s="23"/>
      <c r="F66" s="17">
        <v>0</v>
      </c>
      <c r="G66" s="17">
        <v>0</v>
      </c>
      <c r="H66" s="17">
        <v>58107.796635332736</v>
      </c>
      <c r="I66" s="17">
        <v>-17347.343020805289</v>
      </c>
      <c r="J66" s="17">
        <v>484667.38534097583</v>
      </c>
      <c r="K66" s="17">
        <v>94148.059999996767</v>
      </c>
      <c r="L66" s="18">
        <v>444081.9855833383</v>
      </c>
      <c r="N66" s="18">
        <f t="shared" si="0"/>
        <v>1063657.8845388384</v>
      </c>
    </row>
    <row r="67" spans="1:14" x14ac:dyDescent="0.25">
      <c r="A67" s="24">
        <v>63</v>
      </c>
      <c r="B67" s="14" t="s">
        <v>77</v>
      </c>
      <c r="C67" s="15">
        <v>1</v>
      </c>
      <c r="D67" s="16">
        <v>211194.35292371863</v>
      </c>
      <c r="E67" s="23"/>
      <c r="F67" s="17">
        <v>43252.033929125006</v>
      </c>
      <c r="G67" s="17">
        <v>-11471.968496118143</v>
      </c>
      <c r="H67" s="17">
        <v>64878.050893687512</v>
      </c>
      <c r="I67" s="17">
        <v>-17207.952744177215</v>
      </c>
      <c r="J67" s="17">
        <v>220005.56971301686</v>
      </c>
      <c r="K67" s="17">
        <v>70524.334999999992</v>
      </c>
      <c r="L67" s="18">
        <v>87315.843333333323</v>
      </c>
      <c r="N67" s="18">
        <f t="shared" si="0"/>
        <v>457295.91162886732</v>
      </c>
    </row>
    <row r="68" spans="1:14" x14ac:dyDescent="0.25">
      <c r="A68" s="24">
        <v>64</v>
      </c>
      <c r="B68" s="14" t="s">
        <v>78</v>
      </c>
      <c r="C68" s="15">
        <v>2</v>
      </c>
      <c r="D68" s="16">
        <v>480153.81326688098</v>
      </c>
      <c r="E68" s="23"/>
      <c r="F68" s="17">
        <v>0</v>
      </c>
      <c r="G68" s="17">
        <v>0</v>
      </c>
      <c r="H68" s="17">
        <v>93043.874054857893</v>
      </c>
      <c r="I68" s="17">
        <v>-26231.718645509722</v>
      </c>
      <c r="J68" s="17">
        <v>497498.20541035233</v>
      </c>
      <c r="K68" s="17">
        <v>50649.982499999984</v>
      </c>
      <c r="L68" s="18">
        <v>168290.05171875001</v>
      </c>
      <c r="N68" s="18">
        <f t="shared" si="0"/>
        <v>783250.3950384506</v>
      </c>
    </row>
    <row r="69" spans="1:14" x14ac:dyDescent="0.25">
      <c r="A69" s="24">
        <v>65</v>
      </c>
      <c r="B69" s="14" t="s">
        <v>79</v>
      </c>
      <c r="C69" s="15">
        <v>1</v>
      </c>
      <c r="D69" s="16">
        <v>128598.34548356851</v>
      </c>
      <c r="E69" s="23"/>
      <c r="F69" s="17">
        <v>17143.987171625166</v>
      </c>
      <c r="G69" s="17">
        <v>-3219.7095514721473</v>
      </c>
      <c r="H69" s="17">
        <v>25715.980757437748</v>
      </c>
      <c r="I69" s="17">
        <v>-4829.5643272082207</v>
      </c>
      <c r="J69" s="17">
        <v>135714.63953985731</v>
      </c>
      <c r="K69" s="17">
        <v>56556.556875000111</v>
      </c>
      <c r="L69" s="18">
        <v>119659.06774999983</v>
      </c>
      <c r="N69" s="18">
        <f t="shared" si="0"/>
        <v>346740.95821523981</v>
      </c>
    </row>
    <row r="70" spans="1:14" x14ac:dyDescent="0.25">
      <c r="A70" s="24">
        <v>66</v>
      </c>
      <c r="B70" s="14" t="s">
        <v>80</v>
      </c>
      <c r="C70" s="15">
        <v>2</v>
      </c>
      <c r="D70" s="16">
        <v>307689.98462058505</v>
      </c>
      <c r="E70" s="23"/>
      <c r="F70" s="17">
        <v>0</v>
      </c>
      <c r="G70" s="17">
        <v>0</v>
      </c>
      <c r="H70" s="17">
        <v>28283.060447848809</v>
      </c>
      <c r="I70" s="17">
        <v>-7045.9837542640571</v>
      </c>
      <c r="J70" s="17">
        <v>320774.36623326835</v>
      </c>
      <c r="K70" s="17">
        <v>28889.077499999654</v>
      </c>
      <c r="L70" s="18">
        <v>230617.67503125052</v>
      </c>
      <c r="N70" s="18">
        <f t="shared" ref="N70:N89" si="1">SUM(F70:L70)</f>
        <v>601518.1954581032</v>
      </c>
    </row>
    <row r="71" spans="1:14" x14ac:dyDescent="0.25">
      <c r="A71" s="24">
        <v>67</v>
      </c>
      <c r="B71" s="14" t="s">
        <v>81</v>
      </c>
      <c r="C71" s="15">
        <v>2</v>
      </c>
      <c r="D71" s="16">
        <v>696997.59805209958</v>
      </c>
      <c r="E71" s="23"/>
      <c r="F71" s="17">
        <v>0</v>
      </c>
      <c r="G71" s="17">
        <v>0</v>
      </c>
      <c r="H71" s="17">
        <v>150339.21660762496</v>
      </c>
      <c r="I71" s="17">
        <v>-45290.779912126847</v>
      </c>
      <c r="J71" s="17">
        <v>726673.70223629649</v>
      </c>
      <c r="K71" s="17">
        <v>153350.60499999998</v>
      </c>
      <c r="L71" s="18">
        <v>437688.18510416668</v>
      </c>
      <c r="N71" s="18">
        <f t="shared" si="1"/>
        <v>1422760.9290359612</v>
      </c>
    </row>
    <row r="72" spans="1:14" x14ac:dyDescent="0.25">
      <c r="A72" s="24">
        <v>68</v>
      </c>
      <c r="B72" s="14" t="s">
        <v>82</v>
      </c>
      <c r="C72" s="15">
        <v>1</v>
      </c>
      <c r="D72" s="16">
        <v>663372.21083792008</v>
      </c>
      <c r="E72" s="23"/>
      <c r="F72" s="17">
        <v>94968.842513526804</v>
      </c>
      <c r="G72" s="17">
        <v>-27361.526579992908</v>
      </c>
      <c r="H72" s="17">
        <v>142453.26377029021</v>
      </c>
      <c r="I72" s="17">
        <v>-41042.289869989363</v>
      </c>
      <c r="J72" s="17">
        <v>688991.20317565161</v>
      </c>
      <c r="K72" s="17">
        <v>104857.73374999556</v>
      </c>
      <c r="L72" s="18">
        <v>317383.47483333905</v>
      </c>
      <c r="N72" s="18">
        <f t="shared" si="1"/>
        <v>1280250.7015928209</v>
      </c>
    </row>
    <row r="73" spans="1:14" x14ac:dyDescent="0.25">
      <c r="A73" s="24">
        <v>69</v>
      </c>
      <c r="B73" s="14" t="s">
        <v>83</v>
      </c>
      <c r="C73" s="15">
        <v>2</v>
      </c>
      <c r="D73" s="16">
        <v>594243.09033018618</v>
      </c>
      <c r="E73" s="23"/>
      <c r="F73" s="17">
        <v>0</v>
      </c>
      <c r="G73" s="17">
        <v>0</v>
      </c>
      <c r="H73" s="17">
        <v>56808.752259337671</v>
      </c>
      <c r="I73" s="17">
        <v>-15785.738527103449</v>
      </c>
      <c r="J73" s="17">
        <v>623346.43511421373</v>
      </c>
      <c r="K73" s="17">
        <v>66657.905000006576</v>
      </c>
      <c r="L73" s="18">
        <v>664454.65252082318</v>
      </c>
      <c r="N73" s="18">
        <f t="shared" si="1"/>
        <v>1395482.0063672778</v>
      </c>
    </row>
    <row r="74" spans="1:14" x14ac:dyDescent="0.25">
      <c r="A74" s="24">
        <v>70</v>
      </c>
      <c r="B74" s="14" t="s">
        <v>84</v>
      </c>
      <c r="C74" s="15">
        <v>2</v>
      </c>
      <c r="D74" s="16">
        <v>779218.64267670293</v>
      </c>
      <c r="E74" s="23"/>
      <c r="F74" s="17">
        <v>0</v>
      </c>
      <c r="G74" s="17">
        <v>0</v>
      </c>
      <c r="H74" s="17">
        <v>104722.15880048265</v>
      </c>
      <c r="I74" s="17">
        <v>-31461.208389190713</v>
      </c>
      <c r="J74" s="17">
        <v>822083.63804845826</v>
      </c>
      <c r="K74" s="17">
        <v>159222.72750001654</v>
      </c>
      <c r="L74" s="18">
        <v>1053362.8914062246</v>
      </c>
      <c r="N74" s="18">
        <f t="shared" si="1"/>
        <v>2107930.2073659915</v>
      </c>
    </row>
    <row r="75" spans="1:14" x14ac:dyDescent="0.25">
      <c r="A75" s="24">
        <v>71</v>
      </c>
      <c r="B75" s="14" t="s">
        <v>85</v>
      </c>
      <c r="C75" s="15">
        <v>2</v>
      </c>
      <c r="D75" s="16">
        <v>112268.20772788121</v>
      </c>
      <c r="E75" s="23"/>
      <c r="F75" s="17">
        <v>0</v>
      </c>
      <c r="G75" s="17">
        <v>0</v>
      </c>
      <c r="H75" s="17">
        <v>24349.830970750001</v>
      </c>
      <c r="I75" s="17">
        <v>-6835.5020127816078</v>
      </c>
      <c r="J75" s="17">
        <v>119185.81191540773</v>
      </c>
      <c r="K75" s="17">
        <v>53851.875</v>
      </c>
      <c r="L75" s="18">
        <v>153702.22656249997</v>
      </c>
      <c r="N75" s="18">
        <f t="shared" si="1"/>
        <v>344254.24243587605</v>
      </c>
    </row>
    <row r="76" spans="1:14" x14ac:dyDescent="0.25">
      <c r="A76" s="24">
        <v>72</v>
      </c>
      <c r="B76" s="14" t="s">
        <v>86</v>
      </c>
      <c r="C76" s="15">
        <v>2</v>
      </c>
      <c r="D76" s="16">
        <v>238779.16872852662</v>
      </c>
      <c r="E76" s="23"/>
      <c r="F76" s="17">
        <v>0</v>
      </c>
      <c r="G76" s="17">
        <v>0</v>
      </c>
      <c r="H76" s="17">
        <v>49413.657861125001</v>
      </c>
      <c r="I76" s="17">
        <v>-13994.592999205814</v>
      </c>
      <c r="J76" s="17">
        <v>246898.36317453958</v>
      </c>
      <c r="K76" s="17">
        <v>21917.980000000003</v>
      </c>
      <c r="L76" s="18">
        <v>62557.567916666652</v>
      </c>
      <c r="N76" s="18">
        <f t="shared" si="1"/>
        <v>366792.97595312539</v>
      </c>
    </row>
    <row r="77" spans="1:14" x14ac:dyDescent="0.25">
      <c r="A77" s="24">
        <v>73</v>
      </c>
      <c r="B77" s="14" t="s">
        <v>87</v>
      </c>
      <c r="C77" s="15">
        <v>2</v>
      </c>
      <c r="D77" s="16">
        <v>557367.35654111626</v>
      </c>
      <c r="E77" s="23"/>
      <c r="F77" s="17">
        <v>0</v>
      </c>
      <c r="G77" s="17">
        <v>0</v>
      </c>
      <c r="H77" s="17">
        <v>6891.679617819017</v>
      </c>
      <c r="I77" s="17">
        <v>-1707.038442923551</v>
      </c>
      <c r="J77" s="17">
        <v>586686.6998167386</v>
      </c>
      <c r="K77" s="17">
        <v>13631.282500004683</v>
      </c>
      <c r="L77" s="18">
        <v>794915.39313540945</v>
      </c>
      <c r="N77" s="18">
        <f t="shared" si="1"/>
        <v>1400418.0166270481</v>
      </c>
    </row>
    <row r="78" spans="1:14" x14ac:dyDescent="0.25">
      <c r="A78" s="24">
        <v>74</v>
      </c>
      <c r="B78" s="14" t="s">
        <v>88</v>
      </c>
      <c r="C78" s="15">
        <v>1</v>
      </c>
      <c r="D78" s="16">
        <v>143125.69276331936</v>
      </c>
      <c r="E78" s="23"/>
      <c r="F78" s="17">
        <v>29688.103297999998</v>
      </c>
      <c r="G78" s="17">
        <v>-8180.5001966319978</v>
      </c>
      <c r="H78" s="17">
        <v>44532.154946999995</v>
      </c>
      <c r="I78" s="17">
        <v>-12270.750294947997</v>
      </c>
      <c r="J78" s="17">
        <v>148990.32250452245</v>
      </c>
      <c r="K78" s="17">
        <v>46460.198750000003</v>
      </c>
      <c r="L78" s="18">
        <v>57522.15083333334</v>
      </c>
      <c r="N78" s="18">
        <f t="shared" si="1"/>
        <v>306741.67984127579</v>
      </c>
    </row>
    <row r="79" spans="1:14" x14ac:dyDescent="0.25">
      <c r="A79" s="24">
        <v>75</v>
      </c>
      <c r="B79" s="14" t="s">
        <v>89</v>
      </c>
      <c r="C79" s="15">
        <v>1</v>
      </c>
      <c r="D79" s="16">
        <v>600631.85537943221</v>
      </c>
      <c r="E79" s="23"/>
      <c r="F79" s="17">
        <v>69959.745257558097</v>
      </c>
      <c r="G79" s="17">
        <v>-20348.744766543168</v>
      </c>
      <c r="H79" s="17">
        <v>104939.61788633715</v>
      </c>
      <c r="I79" s="17">
        <v>-30523.117149814752</v>
      </c>
      <c r="J79" s="17">
        <v>637954.94326248416</v>
      </c>
      <c r="K79" s="17">
        <v>235100.67875001981</v>
      </c>
      <c r="L79" s="18">
        <v>952920.14683330804</v>
      </c>
      <c r="N79" s="18">
        <f t="shared" si="1"/>
        <v>1950003.2700733494</v>
      </c>
    </row>
    <row r="80" spans="1:14" x14ac:dyDescent="0.25">
      <c r="A80" s="24">
        <v>76</v>
      </c>
      <c r="B80" s="14" t="s">
        <v>90</v>
      </c>
      <c r="C80" s="15">
        <v>2</v>
      </c>
      <c r="D80" s="16">
        <v>19833.094717076361</v>
      </c>
      <c r="E80" s="23"/>
      <c r="F80" s="17">
        <v>0</v>
      </c>
      <c r="G80" s="17">
        <v>0</v>
      </c>
      <c r="H80" s="17">
        <v>3416.5058650000005</v>
      </c>
      <c r="I80" s="17">
        <v>-479.76914584563627</v>
      </c>
      <c r="J80" s="17">
        <v>20488.81128270338</v>
      </c>
      <c r="K80" s="17">
        <v>1321.6875</v>
      </c>
      <c r="L80" s="18">
        <v>3772.31640625</v>
      </c>
      <c r="N80" s="18">
        <f t="shared" si="1"/>
        <v>28519.551908107744</v>
      </c>
    </row>
    <row r="81" spans="1:14" x14ac:dyDescent="0.25">
      <c r="A81" s="24">
        <v>77</v>
      </c>
      <c r="B81" s="14" t="s">
        <v>91</v>
      </c>
      <c r="C81" s="15">
        <v>2</v>
      </c>
      <c r="D81" s="16">
        <v>187269.05069622598</v>
      </c>
      <c r="E81" s="23"/>
      <c r="F81" s="17">
        <v>0</v>
      </c>
      <c r="G81" s="17">
        <v>0</v>
      </c>
      <c r="H81" s="17">
        <v>38651.225708625003</v>
      </c>
      <c r="I81" s="17">
        <v>-10428.044561033685</v>
      </c>
      <c r="J81" s="17">
        <v>195238.1201000553</v>
      </c>
      <c r="K81" s="17">
        <v>38600.654999999999</v>
      </c>
      <c r="L81" s="18">
        <v>110172.70281249999</v>
      </c>
      <c r="N81" s="18">
        <f t="shared" si="1"/>
        <v>372234.6590601466</v>
      </c>
    </row>
    <row r="82" spans="1:14" x14ac:dyDescent="0.25">
      <c r="A82" s="24">
        <v>78</v>
      </c>
      <c r="B82" s="14" t="s">
        <v>92</v>
      </c>
      <c r="C82" s="15">
        <v>2</v>
      </c>
      <c r="D82" s="16">
        <v>109198.23825221746</v>
      </c>
      <c r="E82" s="23"/>
      <c r="F82" s="17">
        <v>0</v>
      </c>
      <c r="G82" s="17">
        <v>0</v>
      </c>
      <c r="H82" s="17">
        <v>20188.663440249999</v>
      </c>
      <c r="I82" s="17">
        <v>-4023.6945983791229</v>
      </c>
      <c r="J82" s="17">
        <v>112793.07129274911</v>
      </c>
      <c r="K82" s="17">
        <v>7559.2700000000013</v>
      </c>
      <c r="L82" s="18">
        <v>21575.416458333333</v>
      </c>
      <c r="N82" s="18">
        <f t="shared" si="1"/>
        <v>158092.72659295332</v>
      </c>
    </row>
    <row r="83" spans="1:14" ht="14.45" customHeight="1" x14ac:dyDescent="0.25">
      <c r="A83" s="24">
        <v>79</v>
      </c>
      <c r="B83" s="14" t="s">
        <v>93</v>
      </c>
      <c r="C83" s="15">
        <v>2</v>
      </c>
      <c r="D83" s="16">
        <v>1228803.8968162732</v>
      </c>
      <c r="E83" s="23"/>
      <c r="F83" s="17">
        <v>0</v>
      </c>
      <c r="G83" s="17">
        <v>0</v>
      </c>
      <c r="H83" s="17">
        <v>258501.10460121077</v>
      </c>
      <c r="I83" s="17">
        <v>-76643.05123503595</v>
      </c>
      <c r="J83" s="17">
        <v>1274132.2198688088</v>
      </c>
      <c r="K83" s="17">
        <v>168397.15499999997</v>
      </c>
      <c r="L83" s="18">
        <v>485970.39456250001</v>
      </c>
      <c r="N83" s="18">
        <f t="shared" si="1"/>
        <v>2110357.8227974833</v>
      </c>
    </row>
    <row r="84" spans="1:14" ht="14.45" customHeight="1" x14ac:dyDescent="0.25">
      <c r="A84" s="24">
        <v>80</v>
      </c>
      <c r="B84" s="14" t="s">
        <v>94</v>
      </c>
      <c r="C84" s="15">
        <v>1</v>
      </c>
      <c r="D84" s="16">
        <v>5164626.0091924416</v>
      </c>
      <c r="E84" s="23"/>
      <c r="F84" s="17">
        <v>947442.60396701936</v>
      </c>
      <c r="G84" s="17">
        <v>-286827.01442533534</v>
      </c>
      <c r="H84" s="17">
        <v>1421163.905950529</v>
      </c>
      <c r="I84" s="17">
        <v>-430240.521638003</v>
      </c>
      <c r="J84" s="17">
        <v>5394129.2673751153</v>
      </c>
      <c r="K84" s="17">
        <v>1881534.3662499618</v>
      </c>
      <c r="L84" s="18">
        <v>3131556.7561667152</v>
      </c>
      <c r="N84" s="18">
        <f t="shared" si="1"/>
        <v>12058759.363646002</v>
      </c>
    </row>
    <row r="85" spans="1:14" ht="14.45" customHeight="1" x14ac:dyDescent="0.25">
      <c r="A85" s="24">
        <v>81</v>
      </c>
      <c r="B85" s="14" t="s">
        <v>95</v>
      </c>
      <c r="C85" s="15">
        <v>1</v>
      </c>
      <c r="D85" s="16">
        <v>244063.00047658838</v>
      </c>
      <c r="E85" s="23"/>
      <c r="F85" s="17">
        <v>50421.09417075001</v>
      </c>
      <c r="G85" s="17">
        <v>-14151.686898190685</v>
      </c>
      <c r="H85" s="17">
        <v>75631.641256125018</v>
      </c>
      <c r="I85" s="17">
        <v>-21227.530347286025</v>
      </c>
      <c r="J85" s="17">
        <v>252601.51923142621</v>
      </c>
      <c r="K85" s="17">
        <v>45596.162499999999</v>
      </c>
      <c r="L85" s="18">
        <v>56452.391666666663</v>
      </c>
      <c r="N85" s="18">
        <f t="shared" si="1"/>
        <v>445323.59157949116</v>
      </c>
    </row>
    <row r="86" spans="1:14" x14ac:dyDescent="0.25">
      <c r="A86" s="24">
        <v>82</v>
      </c>
      <c r="B86" s="14" t="s">
        <v>96</v>
      </c>
      <c r="C86" s="15">
        <v>2</v>
      </c>
      <c r="D86" s="16">
        <v>640221.99897676066</v>
      </c>
      <c r="E86" s="23"/>
      <c r="F86" s="17">
        <v>0</v>
      </c>
      <c r="G86" s="17">
        <v>0</v>
      </c>
      <c r="H86" s="17">
        <v>126349.72045558938</v>
      </c>
      <c r="I86" s="17">
        <v>-34312.317082804788</v>
      </c>
      <c r="J86" s="17">
        <v>672343.74678115686</v>
      </c>
      <c r="K86" s="17">
        <v>188120.24499999976</v>
      </c>
      <c r="L86" s="18">
        <v>599694.0396041671</v>
      </c>
      <c r="N86" s="18">
        <f t="shared" si="1"/>
        <v>1552195.4347581083</v>
      </c>
    </row>
    <row r="87" spans="1:14" x14ac:dyDescent="0.25">
      <c r="A87" s="24">
        <v>83</v>
      </c>
      <c r="B87" s="14" t="s">
        <v>97</v>
      </c>
      <c r="C87" s="15">
        <v>1</v>
      </c>
      <c r="D87" s="16">
        <v>344632.57787476288</v>
      </c>
      <c r="E87" s="23"/>
      <c r="F87" s="17">
        <v>7272.9330383227652</v>
      </c>
      <c r="G87" s="17">
        <v>-2233.4106565241846</v>
      </c>
      <c r="H87" s="17">
        <v>10909.399557484148</v>
      </c>
      <c r="I87" s="17">
        <v>-3350.1159847862768</v>
      </c>
      <c r="J87" s="17">
        <v>383035.04896939849</v>
      </c>
      <c r="K87" s="17">
        <v>126818.80312491397</v>
      </c>
      <c r="L87" s="18">
        <v>1605102.9702501099</v>
      </c>
      <c r="N87" s="18">
        <f t="shared" si="1"/>
        <v>2127555.6282989187</v>
      </c>
    </row>
    <row r="88" spans="1:14" x14ac:dyDescent="0.25">
      <c r="A88" s="24">
        <v>84</v>
      </c>
      <c r="B88" s="14" t="s">
        <v>98</v>
      </c>
      <c r="C88" s="15">
        <v>1</v>
      </c>
      <c r="D88" s="16">
        <v>379627.77049439464</v>
      </c>
      <c r="E88" s="23"/>
      <c r="F88" s="17">
        <v>79624.536727124985</v>
      </c>
      <c r="G88" s="17">
        <v>-22224.724822845605</v>
      </c>
      <c r="H88" s="17">
        <v>119436.80509068747</v>
      </c>
      <c r="I88" s="17">
        <v>-33337.087234268409</v>
      </c>
      <c r="J88" s="17">
        <v>396453.50922900328</v>
      </c>
      <c r="K88" s="17">
        <v>156742.27187499998</v>
      </c>
      <c r="L88" s="18">
        <v>194061.86041666669</v>
      </c>
      <c r="N88" s="18">
        <f t="shared" si="1"/>
        <v>890757.17128136847</v>
      </c>
    </row>
    <row r="89" spans="1:14" x14ac:dyDescent="0.25">
      <c r="A89" s="24">
        <v>85</v>
      </c>
      <c r="B89" s="14" t="s">
        <v>99</v>
      </c>
      <c r="C89" s="15">
        <v>1</v>
      </c>
      <c r="D89" s="16">
        <v>105653.39227941791</v>
      </c>
      <c r="E89" s="23"/>
      <c r="F89" s="17">
        <v>23025.629591125005</v>
      </c>
      <c r="G89" s="17">
        <v>-7200.7229288646449</v>
      </c>
      <c r="H89" s="17">
        <v>34538.444386687508</v>
      </c>
      <c r="I89" s="17">
        <v>-10801.084393296967</v>
      </c>
      <c r="J89" s="17">
        <v>109796.43427092176</v>
      </c>
      <c r="K89" s="17">
        <v>32007.154374999998</v>
      </c>
      <c r="L89" s="18">
        <v>39627.905416666676</v>
      </c>
      <c r="N89" s="18">
        <f t="shared" si="1"/>
        <v>220993.76071823933</v>
      </c>
    </row>
    <row r="90" spans="1:14" x14ac:dyDescent="0.25">
      <c r="D90" s="19"/>
      <c r="E90" s="19"/>
      <c r="F90" s="19"/>
      <c r="G90" s="19"/>
      <c r="H90" s="19"/>
      <c r="I90" s="19"/>
      <c r="J90" s="19"/>
      <c r="K90" s="19"/>
      <c r="L90" s="19"/>
      <c r="N90" s="19"/>
    </row>
    <row r="91" spans="1:14" x14ac:dyDescent="0.25">
      <c r="B91" s="1" t="s">
        <v>202</v>
      </c>
      <c r="D91" s="19">
        <f>SUM(D5:D89)</f>
        <v>46757591.774775006</v>
      </c>
      <c r="E91" s="19"/>
      <c r="F91" s="19">
        <f t="shared" ref="F91:L91" si="2">SUM(F5:F89)</f>
        <v>2908795.9216908282</v>
      </c>
      <c r="G91" s="19">
        <f t="shared" si="2"/>
        <v>-851993.48281070928</v>
      </c>
      <c r="H91" s="19">
        <f t="shared" si="2"/>
        <v>8689841.1090619769</v>
      </c>
      <c r="I91" s="19">
        <f t="shared" si="2"/>
        <v>-2480964.5354073811</v>
      </c>
      <c r="J91" s="19">
        <f t="shared" si="2"/>
        <v>48891937.734679542</v>
      </c>
      <c r="K91" s="19">
        <f t="shared" si="2"/>
        <v>10525685.360624885</v>
      </c>
      <c r="L91" s="19">
        <f t="shared" si="2"/>
        <v>37468774.746562675</v>
      </c>
      <c r="N91" s="19">
        <f>SUM(N5:N89)</f>
        <v>105152076.85440184</v>
      </c>
    </row>
    <row r="92" spans="1:14" x14ac:dyDescent="0.25">
      <c r="D92" s="19"/>
      <c r="E92" s="19"/>
      <c r="F92" s="19"/>
      <c r="G92" s="19"/>
      <c r="H92" s="19"/>
      <c r="I92" s="19"/>
      <c r="J92" s="19"/>
      <c r="K92" s="19"/>
      <c r="L92" s="19"/>
      <c r="N92" s="19"/>
    </row>
    <row r="93" spans="1:14" x14ac:dyDescent="0.25">
      <c r="D93" s="19"/>
      <c r="E93" s="19"/>
      <c r="F93" s="19"/>
      <c r="G93" s="19"/>
      <c r="H93" s="19"/>
      <c r="I93" s="19"/>
      <c r="J93" s="19"/>
      <c r="K93" s="19"/>
      <c r="L93" s="19"/>
      <c r="N93" s="19"/>
    </row>
    <row r="94" spans="1:14" x14ac:dyDescent="0.25">
      <c r="D94" s="19"/>
      <c r="E94" s="19"/>
      <c r="F94" s="19"/>
      <c r="G94" s="19"/>
      <c r="H94" s="19"/>
      <c r="I94" s="19"/>
      <c r="J94" s="19"/>
      <c r="K94" s="19"/>
      <c r="L94" s="19"/>
      <c r="N94" s="19"/>
    </row>
    <row r="95" spans="1:14" x14ac:dyDescent="0.25">
      <c r="D95" s="19"/>
      <c r="E95" s="19"/>
      <c r="F95" s="19"/>
      <c r="G95" s="19"/>
      <c r="H95" s="19"/>
      <c r="I95" s="19"/>
      <c r="J95" s="19"/>
      <c r="K95" s="19"/>
      <c r="L95" s="19"/>
      <c r="N95" s="19"/>
    </row>
    <row r="96" spans="1:14" x14ac:dyDescent="0.25">
      <c r="D96" s="19"/>
      <c r="E96" s="19"/>
      <c r="F96" s="19"/>
      <c r="G96" s="19"/>
      <c r="H96" s="19"/>
      <c r="I96" s="19"/>
      <c r="J96" s="19"/>
      <c r="K96" s="19"/>
      <c r="L96" s="19"/>
      <c r="N96" s="19"/>
    </row>
    <row r="97" spans="4:14" x14ac:dyDescent="0.25">
      <c r="D97" s="19"/>
      <c r="E97" s="19"/>
      <c r="F97" s="19"/>
      <c r="G97" s="19"/>
      <c r="H97" s="19"/>
      <c r="I97" s="19"/>
      <c r="J97" s="19"/>
      <c r="K97" s="19"/>
      <c r="L97" s="19"/>
      <c r="N97" s="19"/>
    </row>
    <row r="98" spans="4:14" x14ac:dyDescent="0.25">
      <c r="D98" s="19"/>
      <c r="E98" s="19"/>
      <c r="F98" s="19"/>
      <c r="G98" s="19"/>
      <c r="H98" s="19"/>
      <c r="I98" s="19"/>
      <c r="J98" s="19"/>
      <c r="K98" s="19"/>
      <c r="L98" s="19"/>
      <c r="N98" s="19"/>
    </row>
    <row r="99" spans="4:14" x14ac:dyDescent="0.25">
      <c r="D99" s="19"/>
      <c r="E99" s="19"/>
      <c r="F99" s="19"/>
      <c r="G99" s="19"/>
      <c r="H99" s="19"/>
      <c r="I99" s="19"/>
      <c r="J99" s="19"/>
      <c r="K99" s="19"/>
      <c r="L99" s="19"/>
      <c r="N99"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456E7-4793-4590-B682-DFEAFB8254D8}">
  <dimension ref="A1:N99"/>
  <sheetViews>
    <sheetView topLeftCell="B1" zoomScale="80" zoomScaleNormal="80" workbookViewId="0">
      <pane ySplit="4" topLeftCell="A5" activePane="bottomLeft" state="frozen"/>
      <selection activeCell="B1" sqref="B1"/>
      <selection pane="bottomLeft" activeCell="B9" sqref="B9"/>
    </sheetView>
  </sheetViews>
  <sheetFormatPr defaultColWidth="8.85546875" defaultRowHeight="15" x14ac:dyDescent="0.25"/>
  <cols>
    <col min="1" max="1" width="3.7109375" style="24" customWidth="1"/>
    <col min="2" max="2" width="30.7109375" style="1" customWidth="1"/>
    <col min="3" max="3" width="11.7109375" style="1" customWidth="1"/>
    <col min="4" max="4" width="15.7109375" style="1" customWidth="1"/>
    <col min="5" max="5" width="2.28515625" style="1" customWidth="1"/>
    <col min="6" max="9" width="12.7109375" style="1" customWidth="1"/>
    <col min="10" max="10" width="15.7109375" style="1" customWidth="1"/>
    <col min="11" max="12" width="12.7109375" style="1" customWidth="1"/>
    <col min="13" max="13" width="2.28515625" style="1" customWidth="1"/>
    <col min="14" max="14" width="12.7109375" style="1" customWidth="1"/>
    <col min="15" max="16384" width="8.85546875" style="1"/>
  </cols>
  <sheetData>
    <row r="1" spans="1:14" ht="19.5" thickBot="1" x14ac:dyDescent="0.35">
      <c r="B1" s="25"/>
      <c r="C1" s="25"/>
      <c r="D1" s="2" t="s">
        <v>0</v>
      </c>
      <c r="E1" s="20"/>
      <c r="F1" s="2" t="s">
        <v>1</v>
      </c>
      <c r="G1" s="2" t="s">
        <v>1</v>
      </c>
      <c r="H1" s="2" t="s">
        <v>2</v>
      </c>
      <c r="I1" s="2" t="s">
        <v>2</v>
      </c>
      <c r="J1" s="2" t="s">
        <v>3</v>
      </c>
      <c r="K1" s="2" t="s">
        <v>4</v>
      </c>
      <c r="L1" s="3" t="s">
        <v>4</v>
      </c>
      <c r="N1" s="3" t="s">
        <v>4</v>
      </c>
    </row>
    <row r="2" spans="1:14" ht="94.5" thickBot="1" x14ac:dyDescent="0.35">
      <c r="B2" s="5" t="s">
        <v>104</v>
      </c>
      <c r="C2" s="5" t="s">
        <v>6</v>
      </c>
      <c r="D2" s="6" t="s">
        <v>100</v>
      </c>
      <c r="E2" s="21"/>
      <c r="F2" s="7" t="s">
        <v>7</v>
      </c>
      <c r="G2" s="7" t="s">
        <v>8</v>
      </c>
      <c r="H2" s="7" t="s">
        <v>9</v>
      </c>
      <c r="I2" s="7" t="s">
        <v>10</v>
      </c>
      <c r="J2" s="6" t="s">
        <v>100</v>
      </c>
      <c r="K2" s="7" t="s">
        <v>11</v>
      </c>
      <c r="L2" s="8" t="s">
        <v>12</v>
      </c>
      <c r="N2" s="8" t="s">
        <v>103</v>
      </c>
    </row>
    <row r="3" spans="1:14" ht="28.9" customHeight="1" x14ac:dyDescent="0.25">
      <c r="B3" s="26"/>
      <c r="C3" s="27"/>
      <c r="D3" s="28" t="s">
        <v>101</v>
      </c>
      <c r="E3" s="34"/>
      <c r="F3" s="11" t="s">
        <v>13</v>
      </c>
      <c r="G3" s="11" t="s">
        <v>13</v>
      </c>
      <c r="H3" s="11" t="s">
        <v>14</v>
      </c>
      <c r="I3" s="11" t="s">
        <v>14</v>
      </c>
      <c r="J3" s="29" t="s">
        <v>102</v>
      </c>
      <c r="K3" s="12" t="s">
        <v>4</v>
      </c>
      <c r="L3" s="13" t="s">
        <v>4</v>
      </c>
      <c r="N3" s="13" t="s">
        <v>4</v>
      </c>
    </row>
    <row r="4" spans="1:14" ht="30" x14ac:dyDescent="0.25">
      <c r="B4" s="26"/>
      <c r="C4" s="27"/>
      <c r="D4" s="28"/>
      <c r="E4" s="34"/>
      <c r="F4" s="10" t="s">
        <v>194</v>
      </c>
      <c r="G4" s="10" t="s">
        <v>195</v>
      </c>
      <c r="H4" s="10" t="s">
        <v>196</v>
      </c>
      <c r="I4" s="10" t="s">
        <v>197</v>
      </c>
      <c r="J4" s="12" t="s">
        <v>198</v>
      </c>
      <c r="K4" s="12" t="s">
        <v>199</v>
      </c>
      <c r="L4" s="13" t="s">
        <v>200</v>
      </c>
      <c r="N4" s="13" t="s">
        <v>201</v>
      </c>
    </row>
    <row r="5" spans="1:14" x14ac:dyDescent="0.25">
      <c r="A5" s="24">
        <v>1</v>
      </c>
      <c r="B5" s="30" t="s">
        <v>105</v>
      </c>
      <c r="C5" s="31">
        <v>1</v>
      </c>
      <c r="D5" s="17">
        <v>316999.05661357235</v>
      </c>
      <c r="E5" s="35"/>
      <c r="F5" s="17">
        <v>70959.16943948</v>
      </c>
      <c r="G5" s="17">
        <v>-23615.211589458944</v>
      </c>
      <c r="H5" s="17">
        <v>106438.75415922</v>
      </c>
      <c r="I5" s="17">
        <v>-35422.817384188413</v>
      </c>
      <c r="J5" s="17">
        <v>328937.99023522809</v>
      </c>
      <c r="K5" s="17">
        <v>87041.9375</v>
      </c>
      <c r="L5" s="18">
        <v>107766.20833333334</v>
      </c>
      <c r="N5" s="18">
        <f>SUM(F5:L5)</f>
        <v>642106.03069361404</v>
      </c>
    </row>
    <row r="6" spans="1:14" x14ac:dyDescent="0.25">
      <c r="A6" s="24">
        <v>2</v>
      </c>
      <c r="B6" s="30" t="s">
        <v>106</v>
      </c>
      <c r="C6" s="31">
        <v>2</v>
      </c>
      <c r="D6" s="17">
        <v>193030.63478294079</v>
      </c>
      <c r="E6" s="35"/>
      <c r="F6" s="17">
        <v>0</v>
      </c>
      <c r="G6" s="17">
        <v>0</v>
      </c>
      <c r="H6" s="17">
        <v>41944.897484159999</v>
      </c>
      <c r="I6" s="17">
        <v>-13959.26188272845</v>
      </c>
      <c r="J6" s="17">
        <v>197263.71746553556</v>
      </c>
      <c r="K6" s="17">
        <v>16490.4375</v>
      </c>
      <c r="L6" s="18">
        <v>46786.134114583328</v>
      </c>
      <c r="N6" s="18">
        <f t="shared" ref="N6:N69" si="0">SUM(F6:L6)</f>
        <v>288525.92468155042</v>
      </c>
    </row>
    <row r="7" spans="1:14" x14ac:dyDescent="0.25">
      <c r="A7" s="24">
        <v>3</v>
      </c>
      <c r="B7" s="30" t="s">
        <v>107</v>
      </c>
      <c r="C7" s="31">
        <v>1</v>
      </c>
      <c r="D7" s="17">
        <v>74756.633763970371</v>
      </c>
      <c r="E7" s="35"/>
      <c r="F7" s="17">
        <v>16539.6400698875</v>
      </c>
      <c r="G7" s="17">
        <v>-5504.3922152585601</v>
      </c>
      <c r="H7" s="17">
        <v>24809.460104831251</v>
      </c>
      <c r="I7" s="17">
        <v>-8256.5883228878411</v>
      </c>
      <c r="J7" s="17">
        <v>77105.251191318632</v>
      </c>
      <c r="K7" s="17">
        <v>8090.6875</v>
      </c>
      <c r="L7" s="18">
        <v>10017.041666666666</v>
      </c>
      <c r="N7" s="18">
        <f t="shared" si="0"/>
        <v>122801.09999455765</v>
      </c>
    </row>
    <row r="8" spans="1:14" x14ac:dyDescent="0.25">
      <c r="A8" s="24">
        <v>4</v>
      </c>
      <c r="B8" s="30" t="s">
        <v>108</v>
      </c>
      <c r="C8" s="31">
        <v>2</v>
      </c>
      <c r="D8" s="17">
        <v>133499.89721395826</v>
      </c>
      <c r="E8" s="35"/>
      <c r="F8" s="17">
        <v>0</v>
      </c>
      <c r="G8" s="17">
        <v>0</v>
      </c>
      <c r="H8" s="17">
        <v>29268.8835675675</v>
      </c>
      <c r="I8" s="17">
        <v>-9740.6844512864627</v>
      </c>
      <c r="J8" s="17">
        <v>137051.5438740575</v>
      </c>
      <c r="K8" s="17">
        <v>11829.0625</v>
      </c>
      <c r="L8" s="18">
        <v>33646.688802083328</v>
      </c>
      <c r="N8" s="18">
        <f t="shared" si="0"/>
        <v>202055.49429242185</v>
      </c>
    </row>
    <row r="9" spans="1:14" x14ac:dyDescent="0.25">
      <c r="A9" s="24">
        <v>5</v>
      </c>
      <c r="B9" s="30" t="s">
        <v>109</v>
      </c>
      <c r="C9" s="31">
        <v>2</v>
      </c>
      <c r="D9" s="17">
        <v>0</v>
      </c>
      <c r="E9" s="35"/>
      <c r="F9" s="17">
        <v>0</v>
      </c>
      <c r="G9" s="17">
        <v>0</v>
      </c>
      <c r="H9" s="17">
        <v>0</v>
      </c>
      <c r="I9" s="17">
        <v>0</v>
      </c>
      <c r="J9" s="17">
        <v>0</v>
      </c>
      <c r="K9" s="17">
        <v>0</v>
      </c>
      <c r="L9" s="18">
        <v>0</v>
      </c>
      <c r="N9" s="18">
        <f t="shared" si="0"/>
        <v>0</v>
      </c>
    </row>
    <row r="10" spans="1:14" x14ac:dyDescent="0.25">
      <c r="A10" s="24">
        <v>6</v>
      </c>
      <c r="B10" s="30" t="s">
        <v>110</v>
      </c>
      <c r="C10" s="31">
        <v>2</v>
      </c>
      <c r="D10" s="17">
        <v>24289.396108259331</v>
      </c>
      <c r="E10" s="35"/>
      <c r="F10" s="17">
        <v>0</v>
      </c>
      <c r="G10" s="17">
        <v>0</v>
      </c>
      <c r="H10" s="17">
        <v>5355.8923092000005</v>
      </c>
      <c r="I10" s="17">
        <v>-1782.4409605017602</v>
      </c>
      <c r="J10" s="17">
        <v>25009.135790459906</v>
      </c>
      <c r="K10" s="17">
        <v>842.25</v>
      </c>
      <c r="L10" s="18">
        <v>2403.921875</v>
      </c>
      <c r="N10" s="18">
        <f t="shared" si="0"/>
        <v>31828.759014158146</v>
      </c>
    </row>
    <row r="11" spans="1:14" x14ac:dyDescent="0.25">
      <c r="A11" s="24">
        <v>7</v>
      </c>
      <c r="B11" s="30" t="s">
        <v>111</v>
      </c>
      <c r="C11" s="31">
        <v>2</v>
      </c>
      <c r="D11" s="17">
        <v>84523.687335029666</v>
      </c>
      <c r="E11" s="35"/>
      <c r="F11" s="17">
        <v>0</v>
      </c>
      <c r="G11" s="17">
        <v>0</v>
      </c>
      <c r="H11" s="17">
        <v>18268.352150693754</v>
      </c>
      <c r="I11" s="17">
        <v>-6079.7075957508814</v>
      </c>
      <c r="J11" s="17">
        <v>86141.014275179943</v>
      </c>
      <c r="K11" s="17">
        <v>8500.625</v>
      </c>
      <c r="L11" s="18">
        <v>24097.304687499996</v>
      </c>
      <c r="N11" s="18">
        <f t="shared" si="0"/>
        <v>130927.58851762282</v>
      </c>
    </row>
    <row r="12" spans="1:14" x14ac:dyDescent="0.25">
      <c r="A12" s="24">
        <v>8</v>
      </c>
      <c r="B12" s="30" t="s">
        <v>112</v>
      </c>
      <c r="C12" s="31">
        <v>2</v>
      </c>
      <c r="D12" s="17">
        <v>395631.18023189541</v>
      </c>
      <c r="E12" s="35"/>
      <c r="F12" s="17">
        <v>0</v>
      </c>
      <c r="G12" s="17">
        <v>0</v>
      </c>
      <c r="H12" s="17">
        <v>77685.311174117494</v>
      </c>
      <c r="I12" s="17">
        <v>-25853.6715587463</v>
      </c>
      <c r="J12" s="17">
        <v>384409.73208785418</v>
      </c>
      <c r="K12" s="17">
        <v>59327.8125</v>
      </c>
      <c r="L12" s="18">
        <v>165918.12109374997</v>
      </c>
      <c r="N12" s="18">
        <f t="shared" si="0"/>
        <v>661487.3052969753</v>
      </c>
    </row>
    <row r="13" spans="1:14" x14ac:dyDescent="0.25">
      <c r="A13" s="24">
        <v>9</v>
      </c>
      <c r="B13" s="30" t="s">
        <v>113</v>
      </c>
      <c r="C13" s="31">
        <v>2</v>
      </c>
      <c r="D13" s="17">
        <v>235381.45633591569</v>
      </c>
      <c r="E13" s="35"/>
      <c r="F13" s="17">
        <v>0</v>
      </c>
      <c r="G13" s="17">
        <v>0</v>
      </c>
      <c r="H13" s="17">
        <v>36710.987016575004</v>
      </c>
      <c r="I13" s="17">
        <v>-12217.41647911616</v>
      </c>
      <c r="J13" s="17">
        <v>205867.74713975366</v>
      </c>
      <c r="K13" s="17">
        <v>74613.125</v>
      </c>
      <c r="L13" s="18">
        <v>207582.69010416666</v>
      </c>
      <c r="N13" s="18">
        <f t="shared" si="0"/>
        <v>512557.13278137916</v>
      </c>
    </row>
    <row r="14" spans="1:14" x14ac:dyDescent="0.25">
      <c r="A14" s="24">
        <v>10</v>
      </c>
      <c r="B14" s="30" t="s">
        <v>114</v>
      </c>
      <c r="C14" s="31">
        <v>2</v>
      </c>
      <c r="D14" s="17">
        <v>682346.58620013122</v>
      </c>
      <c r="E14" s="35"/>
      <c r="F14" s="17">
        <v>0</v>
      </c>
      <c r="G14" s="17">
        <v>0</v>
      </c>
      <c r="H14" s="17">
        <v>151002.75055373003</v>
      </c>
      <c r="I14" s="17">
        <v>-50253.715384281357</v>
      </c>
      <c r="J14" s="17">
        <v>703870.20491336496</v>
      </c>
      <c r="K14" s="17">
        <v>43514.75</v>
      </c>
      <c r="L14" s="18">
        <v>124198.34895833334</v>
      </c>
      <c r="N14" s="18">
        <f t="shared" si="0"/>
        <v>972332.33904114703</v>
      </c>
    </row>
    <row r="15" spans="1:14" x14ac:dyDescent="0.25">
      <c r="A15" s="24">
        <v>11</v>
      </c>
      <c r="B15" s="30" t="s">
        <v>115</v>
      </c>
      <c r="C15" s="31">
        <v>2</v>
      </c>
      <c r="D15" s="17">
        <v>753661.610808286</v>
      </c>
      <c r="E15" s="35"/>
      <c r="F15" s="17">
        <v>0</v>
      </c>
      <c r="G15" s="17">
        <v>0</v>
      </c>
      <c r="H15" s="17">
        <v>167163.94660448001</v>
      </c>
      <c r="I15" s="17">
        <v>-55632.161429970947</v>
      </c>
      <c r="J15" s="17">
        <v>778345.6780504731</v>
      </c>
      <c r="K15" s="17">
        <v>65742.125</v>
      </c>
      <c r="L15" s="18">
        <v>187606.00260416669</v>
      </c>
      <c r="N15" s="18">
        <f t="shared" si="0"/>
        <v>1143225.5908291489</v>
      </c>
    </row>
    <row r="16" spans="1:14" x14ac:dyDescent="0.25">
      <c r="A16" s="24">
        <v>12</v>
      </c>
      <c r="B16" s="30" t="s">
        <v>116</v>
      </c>
      <c r="C16" s="31">
        <v>2</v>
      </c>
      <c r="D16" s="17">
        <v>444887.85870031518</v>
      </c>
      <c r="E16" s="35"/>
      <c r="F16" s="17">
        <v>0</v>
      </c>
      <c r="G16" s="17">
        <v>0</v>
      </c>
      <c r="H16" s="17">
        <v>98273.791618330026</v>
      </c>
      <c r="I16" s="17">
        <v>-32705.517850580229</v>
      </c>
      <c r="J16" s="17">
        <v>458489.98811917414</v>
      </c>
      <c r="K16" s="17">
        <v>48512.375</v>
      </c>
      <c r="L16" s="18">
        <v>138231.54947916669</v>
      </c>
      <c r="N16" s="18">
        <f t="shared" si="0"/>
        <v>710802.18636609055</v>
      </c>
    </row>
    <row r="17" spans="1:14" x14ac:dyDescent="0.25">
      <c r="A17" s="24">
        <v>13</v>
      </c>
      <c r="B17" s="30" t="s">
        <v>117</v>
      </c>
      <c r="C17" s="31">
        <v>2</v>
      </c>
      <c r="D17" s="17">
        <v>619060.08298271045</v>
      </c>
      <c r="E17" s="35"/>
      <c r="F17" s="17">
        <v>0</v>
      </c>
      <c r="G17" s="17">
        <v>0</v>
      </c>
      <c r="H17" s="17">
        <v>137337.04293985874</v>
      </c>
      <c r="I17" s="17">
        <v>-45705.767890384988</v>
      </c>
      <c r="J17" s="17">
        <v>639402.9999949846</v>
      </c>
      <c r="K17" s="17">
        <v>55707.125</v>
      </c>
      <c r="L17" s="18">
        <v>158964.44010416669</v>
      </c>
      <c r="N17" s="18">
        <f t="shared" si="0"/>
        <v>945705.84014862496</v>
      </c>
    </row>
    <row r="18" spans="1:14" x14ac:dyDescent="0.25">
      <c r="A18" s="24">
        <v>14</v>
      </c>
      <c r="B18" s="30" t="s">
        <v>118</v>
      </c>
      <c r="C18" s="31">
        <v>2</v>
      </c>
      <c r="D18" s="17">
        <v>259862.75052487486</v>
      </c>
      <c r="E18" s="35"/>
      <c r="F18" s="17">
        <v>0</v>
      </c>
      <c r="G18" s="17">
        <v>0</v>
      </c>
      <c r="H18" s="17">
        <v>58032.268836858762</v>
      </c>
      <c r="I18" s="17">
        <v>-19313.139068906596</v>
      </c>
      <c r="J18" s="17">
        <v>269320.41168866528</v>
      </c>
      <c r="K18" s="17">
        <v>35760</v>
      </c>
      <c r="L18" s="18">
        <v>102064.99999999999</v>
      </c>
      <c r="N18" s="18">
        <f t="shared" si="0"/>
        <v>445864.54145661741</v>
      </c>
    </row>
    <row r="19" spans="1:14" x14ac:dyDescent="0.25">
      <c r="A19" s="24">
        <v>15</v>
      </c>
      <c r="B19" s="30" t="s">
        <v>119</v>
      </c>
      <c r="C19" s="31">
        <v>1</v>
      </c>
      <c r="D19" s="17">
        <v>174246.86451351261</v>
      </c>
      <c r="E19" s="35"/>
      <c r="F19" s="17">
        <v>38648.491523490004</v>
      </c>
      <c r="G19" s="17">
        <v>-12862.217979017474</v>
      </c>
      <c r="H19" s="17">
        <v>57972.737285235009</v>
      </c>
      <c r="I19" s="17">
        <v>-19293.326968526213</v>
      </c>
      <c r="J19" s="17">
        <v>179954.11915828925</v>
      </c>
      <c r="K19" s="17">
        <v>25063.5</v>
      </c>
      <c r="L19" s="18">
        <v>31031.000000000004</v>
      </c>
      <c r="N19" s="18">
        <f t="shared" si="0"/>
        <v>300514.30301947054</v>
      </c>
    </row>
    <row r="20" spans="1:14" x14ac:dyDescent="0.25">
      <c r="A20" s="24">
        <v>16</v>
      </c>
      <c r="B20" s="30" t="s">
        <v>120</v>
      </c>
      <c r="C20" s="31">
        <v>2</v>
      </c>
      <c r="D20" s="17">
        <v>636700.20397409855</v>
      </c>
      <c r="E20" s="35"/>
      <c r="F20" s="17">
        <v>0</v>
      </c>
      <c r="G20" s="17">
        <v>0</v>
      </c>
      <c r="H20" s="17">
        <v>140325.08460668125</v>
      </c>
      <c r="I20" s="17">
        <v>-46700.188157103512</v>
      </c>
      <c r="J20" s="17">
        <v>655400.12766860973</v>
      </c>
      <c r="K20" s="17">
        <v>76763.875</v>
      </c>
      <c r="L20" s="18">
        <v>218602.20572916666</v>
      </c>
      <c r="N20" s="18">
        <f t="shared" si="0"/>
        <v>1044391.1048473541</v>
      </c>
    </row>
    <row r="21" spans="1:14" x14ac:dyDescent="0.25">
      <c r="A21" s="24">
        <v>17</v>
      </c>
      <c r="B21" s="30" t="s">
        <v>121</v>
      </c>
      <c r="C21" s="31">
        <v>2</v>
      </c>
      <c r="D21" s="17">
        <v>303373.65267991339</v>
      </c>
      <c r="E21" s="35"/>
      <c r="F21" s="17">
        <v>0</v>
      </c>
      <c r="G21" s="17">
        <v>0</v>
      </c>
      <c r="H21" s="17">
        <v>67199.385787386258</v>
      </c>
      <c r="I21" s="17">
        <v>-22363.955590042147</v>
      </c>
      <c r="J21" s="17">
        <v>313094.54902305536</v>
      </c>
      <c r="K21" s="17">
        <v>21651.5</v>
      </c>
      <c r="L21" s="18">
        <v>61796.989583333328</v>
      </c>
      <c r="N21" s="18">
        <f t="shared" si="0"/>
        <v>441378.46880373277</v>
      </c>
    </row>
    <row r="22" spans="1:14" x14ac:dyDescent="0.25">
      <c r="A22" s="24">
        <v>18</v>
      </c>
      <c r="B22" s="30" t="s">
        <v>122</v>
      </c>
      <c r="C22" s="31">
        <v>2</v>
      </c>
      <c r="D22" s="17">
        <v>91200.054971062782</v>
      </c>
      <c r="E22" s="35"/>
      <c r="F22" s="17">
        <v>0</v>
      </c>
      <c r="G22" s="17">
        <v>0</v>
      </c>
      <c r="H22" s="17">
        <v>18824.512899992507</v>
      </c>
      <c r="I22" s="17">
        <v>-6264.7978931175066</v>
      </c>
      <c r="J22" s="17">
        <v>90815.0584149067</v>
      </c>
      <c r="K22" s="17">
        <v>13393.375</v>
      </c>
      <c r="L22" s="18">
        <v>37732.236979166664</v>
      </c>
      <c r="N22" s="18">
        <f t="shared" si="0"/>
        <v>154500.38540094838</v>
      </c>
    </row>
    <row r="23" spans="1:14" x14ac:dyDescent="0.25">
      <c r="A23" s="24">
        <v>19</v>
      </c>
      <c r="B23" s="30" t="s">
        <v>123</v>
      </c>
      <c r="C23" s="31">
        <v>2</v>
      </c>
      <c r="D23" s="17">
        <v>56835.224812302331</v>
      </c>
      <c r="E23" s="35"/>
      <c r="F23" s="17">
        <v>0</v>
      </c>
      <c r="G23" s="17">
        <v>0</v>
      </c>
      <c r="H23" s="17">
        <v>12544.0742704</v>
      </c>
      <c r="I23" s="17">
        <v>-4174.6679171891201</v>
      </c>
      <c r="J23" s="17">
        <v>58547.508048546049</v>
      </c>
      <c r="K23" s="17">
        <v>4306.6875</v>
      </c>
      <c r="L23" s="18">
        <v>12275.514322916664</v>
      </c>
      <c r="N23" s="18">
        <f t="shared" si="0"/>
        <v>83499.116224673606</v>
      </c>
    </row>
    <row r="24" spans="1:14" x14ac:dyDescent="0.25">
      <c r="A24" s="24">
        <v>20</v>
      </c>
      <c r="B24" s="30" t="s">
        <v>124</v>
      </c>
      <c r="C24" s="31">
        <v>2</v>
      </c>
      <c r="D24" s="17">
        <v>310397.80132243776</v>
      </c>
      <c r="E24" s="35"/>
      <c r="F24" s="17">
        <v>0</v>
      </c>
      <c r="G24" s="17">
        <v>0</v>
      </c>
      <c r="H24" s="17">
        <v>69156.860383213774</v>
      </c>
      <c r="I24" s="17">
        <v>-23015.403135533543</v>
      </c>
      <c r="J24" s="17">
        <v>321308.34201632056</v>
      </c>
      <c r="K24" s="17">
        <v>36834</v>
      </c>
      <c r="L24" s="18">
        <v>105130.37499999999</v>
      </c>
      <c r="N24" s="18">
        <f t="shared" si="0"/>
        <v>509414.17426400079</v>
      </c>
    </row>
    <row r="25" spans="1:14" x14ac:dyDescent="0.25">
      <c r="A25" s="24">
        <v>21</v>
      </c>
      <c r="B25" s="30" t="s">
        <v>125</v>
      </c>
      <c r="C25" s="31">
        <v>2</v>
      </c>
      <c r="D25" s="17">
        <v>248406.0833990121</v>
      </c>
      <c r="E25" s="35"/>
      <c r="F25" s="17">
        <v>0</v>
      </c>
      <c r="G25" s="17">
        <v>0</v>
      </c>
      <c r="H25" s="17">
        <v>54901.689405542493</v>
      </c>
      <c r="I25" s="17">
        <v>-18271.282234164544</v>
      </c>
      <c r="J25" s="17">
        <v>256072.64472316229</v>
      </c>
      <c r="K25" s="17">
        <v>13268.5</v>
      </c>
      <c r="L25" s="18">
        <v>37870.510416666664</v>
      </c>
      <c r="N25" s="18">
        <f t="shared" si="0"/>
        <v>343842.06231120694</v>
      </c>
    </row>
    <row r="26" spans="1:14" x14ac:dyDescent="0.25">
      <c r="A26" s="24">
        <v>22</v>
      </c>
      <c r="B26" s="30" t="s">
        <v>126</v>
      </c>
      <c r="C26" s="31">
        <v>2</v>
      </c>
      <c r="D26" s="17">
        <v>307947.85681166023</v>
      </c>
      <c r="E26" s="35"/>
      <c r="F26" s="17">
        <v>0</v>
      </c>
      <c r="G26" s="17">
        <v>0</v>
      </c>
      <c r="H26" s="17">
        <v>67774.134537770005</v>
      </c>
      <c r="I26" s="17">
        <v>-22555.231974169856</v>
      </c>
      <c r="J26" s="17">
        <v>316762.13538191951</v>
      </c>
      <c r="K26" s="17">
        <v>5948</v>
      </c>
      <c r="L26" s="18">
        <v>16976.583333333332</v>
      </c>
      <c r="N26" s="18">
        <f t="shared" si="0"/>
        <v>384905.62127885298</v>
      </c>
    </row>
    <row r="27" spans="1:14" x14ac:dyDescent="0.25">
      <c r="A27" s="24">
        <v>23</v>
      </c>
      <c r="B27" s="30" t="s">
        <v>127</v>
      </c>
      <c r="C27" s="31">
        <v>2</v>
      </c>
      <c r="D27" s="17">
        <v>403309.21917868394</v>
      </c>
      <c r="E27" s="35"/>
      <c r="F27" s="17">
        <v>0</v>
      </c>
      <c r="G27" s="17">
        <v>0</v>
      </c>
      <c r="H27" s="17">
        <v>88783.507898315016</v>
      </c>
      <c r="I27" s="17">
        <v>-29547.151428559235</v>
      </c>
      <c r="J27" s="17">
        <v>414905.70892616519</v>
      </c>
      <c r="K27" s="17">
        <v>16222</v>
      </c>
      <c r="L27" s="18">
        <v>46234.333333333328</v>
      </c>
      <c r="N27" s="18">
        <f t="shared" si="0"/>
        <v>536598.39872925426</v>
      </c>
    </row>
    <row r="28" spans="1:14" x14ac:dyDescent="0.25">
      <c r="A28" s="24">
        <v>24</v>
      </c>
      <c r="B28" s="30" t="s">
        <v>128</v>
      </c>
      <c r="C28" s="31">
        <v>1</v>
      </c>
      <c r="D28" s="17">
        <v>618471.56845331518</v>
      </c>
      <c r="E28" s="35"/>
      <c r="F28" s="17">
        <v>138353.89483405248</v>
      </c>
      <c r="G28" s="17">
        <v>-46044.176200772665</v>
      </c>
      <c r="H28" s="17">
        <v>207530.84225107872</v>
      </c>
      <c r="I28" s="17">
        <v>-69066.264301158997</v>
      </c>
      <c r="J28" s="17">
        <v>641551.18435707537</v>
      </c>
      <c r="K28" s="17">
        <v>164134.25</v>
      </c>
      <c r="L28" s="18">
        <v>203213.83333333334</v>
      </c>
      <c r="N28" s="18">
        <f t="shared" si="0"/>
        <v>1239673.5642736081</v>
      </c>
    </row>
    <row r="29" spans="1:14" x14ac:dyDescent="0.25">
      <c r="A29" s="24">
        <v>25</v>
      </c>
      <c r="B29" s="30" t="s">
        <v>129</v>
      </c>
      <c r="C29" s="31">
        <v>1</v>
      </c>
      <c r="D29" s="17">
        <v>223621.26028535224</v>
      </c>
      <c r="E29" s="35"/>
      <c r="F29" s="17">
        <v>49599.241430641247</v>
      </c>
      <c r="G29" s="17">
        <v>-16506.627548117409</v>
      </c>
      <c r="H29" s="17">
        <v>74398.862145961873</v>
      </c>
      <c r="I29" s="17">
        <v>-24759.941322176113</v>
      </c>
      <c r="J29" s="17">
        <v>230944.17117622434</v>
      </c>
      <c r="K29" s="17">
        <v>32124.3125</v>
      </c>
      <c r="L29" s="18">
        <v>39772.958333333336</v>
      </c>
      <c r="N29" s="18">
        <f t="shared" si="0"/>
        <v>385572.97671586723</v>
      </c>
    </row>
    <row r="30" spans="1:14" x14ac:dyDescent="0.25">
      <c r="A30" s="24">
        <v>26</v>
      </c>
      <c r="B30" s="30" t="s">
        <v>130</v>
      </c>
      <c r="C30" s="31">
        <v>2</v>
      </c>
      <c r="D30" s="17">
        <v>618810.88437675335</v>
      </c>
      <c r="E30" s="35"/>
      <c r="F30" s="17">
        <v>0</v>
      </c>
      <c r="G30" s="17">
        <v>0</v>
      </c>
      <c r="H30" s="17">
        <v>135903.52310164378</v>
      </c>
      <c r="I30" s="17">
        <v>-45228.692488227054</v>
      </c>
      <c r="J30" s="17">
        <v>635835.17960647773</v>
      </c>
      <c r="K30" s="17">
        <v>39633.75</v>
      </c>
      <c r="L30" s="18">
        <v>112791.53645833331</v>
      </c>
      <c r="N30" s="18">
        <f t="shared" si="0"/>
        <v>878935.29667822784</v>
      </c>
    </row>
    <row r="31" spans="1:14" x14ac:dyDescent="0.25">
      <c r="A31" s="24">
        <v>27</v>
      </c>
      <c r="B31" s="30" t="s">
        <v>131</v>
      </c>
      <c r="C31" s="31">
        <v>1</v>
      </c>
      <c r="D31" s="17">
        <v>1698261.6838047327</v>
      </c>
      <c r="E31" s="35"/>
      <c r="F31" s="17">
        <v>376147.46613298991</v>
      </c>
      <c r="G31" s="17">
        <v>-125181.87672905903</v>
      </c>
      <c r="H31" s="17">
        <v>564221.19919948489</v>
      </c>
      <c r="I31" s="17">
        <v>-187772.81509358855</v>
      </c>
      <c r="J31" s="17">
        <v>1752607.9363789777</v>
      </c>
      <c r="K31" s="17">
        <v>210226.625</v>
      </c>
      <c r="L31" s="18">
        <v>260280.58333333331</v>
      </c>
      <c r="N31" s="18">
        <f t="shared" si="0"/>
        <v>2850529.1182221384</v>
      </c>
    </row>
    <row r="32" spans="1:14" x14ac:dyDescent="0.25">
      <c r="A32" s="24">
        <v>28</v>
      </c>
      <c r="B32" s="30" t="s">
        <v>132</v>
      </c>
      <c r="C32" s="31">
        <v>2</v>
      </c>
      <c r="D32" s="17">
        <v>191127.66132457557</v>
      </c>
      <c r="E32" s="35"/>
      <c r="F32" s="17">
        <v>0</v>
      </c>
      <c r="G32" s="17">
        <v>0</v>
      </c>
      <c r="H32" s="17">
        <v>41705.776639987504</v>
      </c>
      <c r="I32" s="17">
        <v>-13879.682465787842</v>
      </c>
      <c r="J32" s="17">
        <v>195737.88196838796</v>
      </c>
      <c r="K32" s="17">
        <v>17300.625</v>
      </c>
      <c r="L32" s="18">
        <v>49148.013020833328</v>
      </c>
      <c r="N32" s="18">
        <f t="shared" si="0"/>
        <v>290012.61416342092</v>
      </c>
    </row>
    <row r="33" spans="1:14" x14ac:dyDescent="0.25">
      <c r="A33" s="24">
        <v>29</v>
      </c>
      <c r="B33" s="30" t="s">
        <v>133</v>
      </c>
      <c r="C33" s="31">
        <v>2</v>
      </c>
      <c r="D33" s="17">
        <v>403167.54394531291</v>
      </c>
      <c r="E33" s="35"/>
      <c r="F33" s="17">
        <v>0</v>
      </c>
      <c r="G33" s="17">
        <v>0</v>
      </c>
      <c r="H33" s="17">
        <v>71975.77300632876</v>
      </c>
      <c r="I33" s="17">
        <v>-23953.537256506206</v>
      </c>
      <c r="J33" s="17">
        <v>374464.11078797583</v>
      </c>
      <c r="K33" s="17">
        <v>116277.125</v>
      </c>
      <c r="L33" s="18">
        <v>325641.23177083331</v>
      </c>
      <c r="N33" s="18">
        <f t="shared" si="0"/>
        <v>864404.70330863167</v>
      </c>
    </row>
    <row r="34" spans="1:14" x14ac:dyDescent="0.25">
      <c r="A34" s="24">
        <v>30</v>
      </c>
      <c r="B34" s="30" t="s">
        <v>134</v>
      </c>
      <c r="C34" s="31">
        <v>1</v>
      </c>
      <c r="D34" s="17">
        <v>1191448.5229206642</v>
      </c>
      <c r="E34" s="35"/>
      <c r="F34" s="17">
        <v>265830.03213054116</v>
      </c>
      <c r="G34" s="17">
        <v>-88468.234693044098</v>
      </c>
      <c r="H34" s="17">
        <v>398745.04819581175</v>
      </c>
      <c r="I34" s="17">
        <v>-132702.35203956615</v>
      </c>
      <c r="J34" s="17">
        <v>1234227.4978408574</v>
      </c>
      <c r="K34" s="17">
        <v>271379.5</v>
      </c>
      <c r="L34" s="18">
        <v>335993.66666666669</v>
      </c>
      <c r="N34" s="18">
        <f t="shared" si="0"/>
        <v>2285005.1581012667</v>
      </c>
    </row>
    <row r="35" spans="1:14" x14ac:dyDescent="0.25">
      <c r="A35" s="24">
        <v>31</v>
      </c>
      <c r="B35" s="30" t="s">
        <v>135</v>
      </c>
      <c r="C35" s="31">
        <v>1</v>
      </c>
      <c r="D35" s="17">
        <v>485182.87333139323</v>
      </c>
      <c r="E35" s="35"/>
      <c r="F35" s="17">
        <v>107719.49781792751</v>
      </c>
      <c r="G35" s="17">
        <v>-35849.04887380627</v>
      </c>
      <c r="H35" s="17">
        <v>161579.24672689126</v>
      </c>
      <c r="I35" s="17">
        <v>-53773.573310709406</v>
      </c>
      <c r="J35" s="17">
        <v>501325.34176260082</v>
      </c>
      <c r="K35" s="17">
        <v>76470.1875</v>
      </c>
      <c r="L35" s="18">
        <v>94677.375</v>
      </c>
      <c r="N35" s="18">
        <f t="shared" si="0"/>
        <v>852149.02662290388</v>
      </c>
    </row>
    <row r="36" spans="1:14" x14ac:dyDescent="0.25">
      <c r="A36" s="24">
        <v>32</v>
      </c>
      <c r="B36" s="30" t="s">
        <v>136</v>
      </c>
      <c r="C36" s="31">
        <v>2</v>
      </c>
      <c r="D36" s="17">
        <v>1278605.8093836077</v>
      </c>
      <c r="E36" s="35"/>
      <c r="F36" s="17">
        <v>0</v>
      </c>
      <c r="G36" s="17">
        <v>0</v>
      </c>
      <c r="H36" s="17">
        <v>284503.82950327004</v>
      </c>
      <c r="I36" s="17">
        <v>-94682.874458688268</v>
      </c>
      <c r="J36" s="17">
        <v>1322659.1461502546</v>
      </c>
      <c r="K36" s="17">
        <v>151535.8125</v>
      </c>
      <c r="L36" s="18">
        <v>432393.03776041663</v>
      </c>
      <c r="N36" s="18">
        <f t="shared" si="0"/>
        <v>2096408.9514552532</v>
      </c>
    </row>
    <row r="37" spans="1:14" x14ac:dyDescent="0.25">
      <c r="A37" s="24">
        <v>33</v>
      </c>
      <c r="B37" s="30" t="s">
        <v>137</v>
      </c>
      <c r="C37" s="31">
        <v>2</v>
      </c>
      <c r="D37" s="17">
        <v>70139.188767063402</v>
      </c>
      <c r="E37" s="35"/>
      <c r="F37" s="17">
        <v>0</v>
      </c>
      <c r="G37" s="17">
        <v>0</v>
      </c>
      <c r="H37" s="17">
        <v>15096.713314010001</v>
      </c>
      <c r="I37" s="17">
        <v>-5024.1861909025292</v>
      </c>
      <c r="J37" s="17">
        <v>71330.740996078777</v>
      </c>
      <c r="K37" s="17">
        <v>13731.1875</v>
      </c>
      <c r="L37" s="18">
        <v>38976.733072916664</v>
      </c>
      <c r="N37" s="18">
        <f t="shared" si="0"/>
        <v>134111.18869210291</v>
      </c>
    </row>
    <row r="38" spans="1:14" x14ac:dyDescent="0.25">
      <c r="A38" s="24">
        <v>34</v>
      </c>
      <c r="B38" s="30" t="s">
        <v>138</v>
      </c>
      <c r="C38" s="31">
        <v>2</v>
      </c>
      <c r="D38" s="17">
        <v>97418.421031610196</v>
      </c>
      <c r="E38" s="35"/>
      <c r="F38" s="17">
        <v>0</v>
      </c>
      <c r="G38" s="17">
        <v>0</v>
      </c>
      <c r="H38" s="17">
        <v>21632.154673695004</v>
      </c>
      <c r="I38" s="17">
        <v>-7199.181075405696</v>
      </c>
      <c r="J38" s="17">
        <v>100667.97362614659</v>
      </c>
      <c r="K38" s="17">
        <v>8901</v>
      </c>
      <c r="L38" s="18">
        <v>25404.937499999996</v>
      </c>
      <c r="N38" s="18">
        <f t="shared" si="0"/>
        <v>149406.88472443589</v>
      </c>
    </row>
    <row r="39" spans="1:14" x14ac:dyDescent="0.25">
      <c r="A39" s="24">
        <v>35</v>
      </c>
      <c r="B39" s="30" t="s">
        <v>139</v>
      </c>
      <c r="C39" s="31">
        <v>1</v>
      </c>
      <c r="D39" s="17">
        <v>0</v>
      </c>
      <c r="E39" s="35"/>
      <c r="F39" s="17">
        <v>0</v>
      </c>
      <c r="G39" s="17">
        <v>0</v>
      </c>
      <c r="H39" s="17">
        <v>0</v>
      </c>
      <c r="I39" s="17">
        <v>0</v>
      </c>
      <c r="J39" s="17">
        <v>0</v>
      </c>
      <c r="K39" s="17">
        <v>0</v>
      </c>
      <c r="L39" s="18">
        <v>0</v>
      </c>
      <c r="N39" s="18">
        <f t="shared" si="0"/>
        <v>0</v>
      </c>
    </row>
    <row r="40" spans="1:14" x14ac:dyDescent="0.25">
      <c r="A40" s="24">
        <v>36</v>
      </c>
      <c r="B40" s="30" t="s">
        <v>140</v>
      </c>
      <c r="C40" s="31">
        <v>2</v>
      </c>
      <c r="D40" s="17">
        <v>159625.92797327988</v>
      </c>
      <c r="E40" s="35"/>
      <c r="F40" s="17">
        <v>0</v>
      </c>
      <c r="G40" s="17">
        <v>0</v>
      </c>
      <c r="H40" s="17">
        <v>35521.958150121252</v>
      </c>
      <c r="I40" s="17">
        <v>-11821.70767236035</v>
      </c>
      <c r="J40" s="17">
        <v>165133.96428264593</v>
      </c>
      <c r="K40" s="17">
        <v>17377</v>
      </c>
      <c r="L40" s="18">
        <v>49596.854166666664</v>
      </c>
      <c r="N40" s="18">
        <f t="shared" si="0"/>
        <v>255808.0689270735</v>
      </c>
    </row>
    <row r="41" spans="1:14" x14ac:dyDescent="0.25">
      <c r="A41" s="24">
        <v>37</v>
      </c>
      <c r="B41" s="30" t="s">
        <v>141</v>
      </c>
      <c r="C41" s="31">
        <v>2</v>
      </c>
      <c r="D41" s="17">
        <v>660505.26628080255</v>
      </c>
      <c r="E41" s="35"/>
      <c r="F41" s="17">
        <v>0</v>
      </c>
      <c r="G41" s="17">
        <v>0</v>
      </c>
      <c r="H41" s="17">
        <v>146371.63889051875</v>
      </c>
      <c r="I41" s="17">
        <v>-48712.481422764642</v>
      </c>
      <c r="J41" s="17">
        <v>681825.98159628455</v>
      </c>
      <c r="K41" s="17">
        <v>49519.75</v>
      </c>
      <c r="L41" s="18">
        <v>141337.61979166666</v>
      </c>
      <c r="N41" s="18">
        <f t="shared" si="0"/>
        <v>970342.50885570527</v>
      </c>
    </row>
    <row r="42" spans="1:14" x14ac:dyDescent="0.25">
      <c r="A42" s="24">
        <v>38</v>
      </c>
      <c r="B42" s="30" t="s">
        <v>142</v>
      </c>
      <c r="C42" s="31">
        <v>1</v>
      </c>
      <c r="D42" s="17">
        <v>1836625.302360103</v>
      </c>
      <c r="E42" s="35"/>
      <c r="F42" s="17">
        <v>409486.75352042873</v>
      </c>
      <c r="G42" s="17">
        <v>-136277.1915715987</v>
      </c>
      <c r="H42" s="17">
        <v>614230.13028064312</v>
      </c>
      <c r="I42" s="17">
        <v>-204415.78735739805</v>
      </c>
      <c r="J42" s="17">
        <v>1901868.2418338144</v>
      </c>
      <c r="K42" s="17">
        <v>399658.4375</v>
      </c>
      <c r="L42" s="18">
        <v>494815.20833333337</v>
      </c>
      <c r="N42" s="18">
        <f t="shared" si="0"/>
        <v>3479365.7925392231</v>
      </c>
    </row>
    <row r="43" spans="1:14" x14ac:dyDescent="0.25">
      <c r="A43" s="24">
        <v>39</v>
      </c>
      <c r="B43" s="30" t="s">
        <v>143</v>
      </c>
      <c r="C43" s="31">
        <v>2</v>
      </c>
      <c r="D43" s="17">
        <v>762000.24142896489</v>
      </c>
      <c r="E43" s="35"/>
      <c r="F43" s="17">
        <v>0</v>
      </c>
      <c r="G43" s="17">
        <v>0</v>
      </c>
      <c r="H43" s="17">
        <v>168626.02111253003</v>
      </c>
      <c r="I43" s="17">
        <v>-56118.739826249985</v>
      </c>
      <c r="J43" s="17">
        <v>786026.76334226131</v>
      </c>
      <c r="K43" s="17">
        <v>48447.5</v>
      </c>
      <c r="L43" s="18">
        <v>138277.23958333334</v>
      </c>
      <c r="N43" s="18">
        <f t="shared" si="0"/>
        <v>1085258.7842118747</v>
      </c>
    </row>
    <row r="44" spans="1:14" x14ac:dyDescent="0.25">
      <c r="A44" s="24">
        <v>40</v>
      </c>
      <c r="B44" s="30" t="s">
        <v>144</v>
      </c>
      <c r="C44" s="31">
        <v>2</v>
      </c>
      <c r="D44" s="17">
        <v>926801.51123728557</v>
      </c>
      <c r="E44" s="35"/>
      <c r="F44" s="17">
        <v>0</v>
      </c>
      <c r="G44" s="17">
        <v>0</v>
      </c>
      <c r="H44" s="17">
        <v>204594.60296658752</v>
      </c>
      <c r="I44" s="17">
        <v>-68089.083867280322</v>
      </c>
      <c r="J44" s="17">
        <v>954821.12583678646</v>
      </c>
      <c r="K44" s="17">
        <v>40611.75</v>
      </c>
      <c r="L44" s="18">
        <v>115912.70312499999</v>
      </c>
      <c r="N44" s="18">
        <f t="shared" si="0"/>
        <v>1247851.0980610936</v>
      </c>
    </row>
    <row r="45" spans="1:14" x14ac:dyDescent="0.25">
      <c r="A45" s="24">
        <v>41</v>
      </c>
      <c r="B45" s="30" t="s">
        <v>145</v>
      </c>
      <c r="C45" s="31">
        <v>2</v>
      </c>
      <c r="D45" s="17">
        <v>89264.519729389795</v>
      </c>
      <c r="E45" s="35"/>
      <c r="F45" s="17">
        <v>0</v>
      </c>
      <c r="G45" s="17">
        <v>0</v>
      </c>
      <c r="H45" s="17">
        <v>19783.773542027498</v>
      </c>
      <c r="I45" s="17">
        <v>-6584.0398347867504</v>
      </c>
      <c r="J45" s="17">
        <v>92151.352875754528</v>
      </c>
      <c r="K45" s="17">
        <v>6775</v>
      </c>
      <c r="L45" s="18">
        <v>19336.979166666668</v>
      </c>
      <c r="N45" s="18">
        <f t="shared" si="0"/>
        <v>131463.06574966194</v>
      </c>
    </row>
    <row r="46" spans="1:14" x14ac:dyDescent="0.25">
      <c r="A46" s="24">
        <v>42</v>
      </c>
      <c r="B46" s="30" t="s">
        <v>146</v>
      </c>
      <c r="C46" s="31">
        <v>2</v>
      </c>
      <c r="D46" s="17">
        <v>407523.6455980225</v>
      </c>
      <c r="E46" s="35"/>
      <c r="F46" s="17">
        <v>0</v>
      </c>
      <c r="G46" s="17">
        <v>0</v>
      </c>
      <c r="H46" s="17">
        <v>90531.241362540008</v>
      </c>
      <c r="I46" s="17">
        <v>-30128.797125453315</v>
      </c>
      <c r="J46" s="17">
        <v>421210.86700959632</v>
      </c>
      <c r="K46" s="17">
        <v>38659.5</v>
      </c>
      <c r="L46" s="18">
        <v>110340.65624999999</v>
      </c>
      <c r="N46" s="18">
        <f t="shared" si="0"/>
        <v>630613.46749668301</v>
      </c>
    </row>
    <row r="47" spans="1:14" x14ac:dyDescent="0.25">
      <c r="A47" s="24">
        <v>43</v>
      </c>
      <c r="B47" s="30" t="s">
        <v>147</v>
      </c>
      <c r="C47" s="31">
        <v>2</v>
      </c>
      <c r="D47" s="17">
        <v>392296.14286303805</v>
      </c>
      <c r="E47" s="35"/>
      <c r="F47" s="17">
        <v>0</v>
      </c>
      <c r="G47" s="17">
        <v>0</v>
      </c>
      <c r="H47" s="17">
        <v>86960.4873612675</v>
      </c>
      <c r="I47" s="17">
        <v>-28940.450193829824</v>
      </c>
      <c r="J47" s="17">
        <v>405020.43295800604</v>
      </c>
      <c r="K47" s="17">
        <v>30343</v>
      </c>
      <c r="L47" s="18">
        <v>86603.979166666672</v>
      </c>
      <c r="N47" s="18">
        <f t="shared" si="0"/>
        <v>579987.4492921104</v>
      </c>
    </row>
    <row r="48" spans="1:14" x14ac:dyDescent="0.25">
      <c r="A48" s="24">
        <v>44</v>
      </c>
      <c r="B48" s="30" t="s">
        <v>148</v>
      </c>
      <c r="C48" s="31">
        <v>2</v>
      </c>
      <c r="D48" s="17">
        <v>122236.14483927358</v>
      </c>
      <c r="E48" s="35"/>
      <c r="F48" s="17">
        <v>0</v>
      </c>
      <c r="G48" s="17">
        <v>0</v>
      </c>
      <c r="H48" s="17">
        <v>27104.331086875005</v>
      </c>
      <c r="I48" s="17">
        <v>-9020.3213857120027</v>
      </c>
      <c r="J48" s="17">
        <v>126220.5786523248</v>
      </c>
      <c r="K48" s="17">
        <v>9753.75</v>
      </c>
      <c r="L48" s="18">
        <v>27838.828124999996</v>
      </c>
      <c r="N48" s="18">
        <f t="shared" si="0"/>
        <v>181897.16647848781</v>
      </c>
    </row>
    <row r="49" spans="1:14" x14ac:dyDescent="0.25">
      <c r="A49" s="24">
        <v>45</v>
      </c>
      <c r="B49" s="30" t="s">
        <v>149</v>
      </c>
      <c r="C49" s="31">
        <v>2</v>
      </c>
      <c r="D49" s="17">
        <v>106408.23089532596</v>
      </c>
      <c r="E49" s="35"/>
      <c r="F49" s="17">
        <v>0</v>
      </c>
      <c r="G49" s="17">
        <v>0</v>
      </c>
      <c r="H49" s="17">
        <v>23382.626614050005</v>
      </c>
      <c r="I49" s="17">
        <v>-7781.7381371558413</v>
      </c>
      <c r="J49" s="17">
        <v>109367.36904999513</v>
      </c>
      <c r="K49" s="17">
        <v>2645.4375</v>
      </c>
      <c r="L49" s="18">
        <v>7534.0299479166661</v>
      </c>
      <c r="N49" s="18">
        <f t="shared" si="0"/>
        <v>135147.72497480595</v>
      </c>
    </row>
    <row r="50" spans="1:14" x14ac:dyDescent="0.25">
      <c r="A50" s="24">
        <v>46</v>
      </c>
      <c r="B50" s="30" t="s">
        <v>150</v>
      </c>
      <c r="C50" s="31">
        <v>2</v>
      </c>
      <c r="D50" s="17">
        <v>645119.54834420164</v>
      </c>
      <c r="E50" s="35"/>
      <c r="F50" s="17">
        <v>0</v>
      </c>
      <c r="G50" s="17">
        <v>0</v>
      </c>
      <c r="H50" s="17">
        <v>141622.61700562504</v>
      </c>
      <c r="I50" s="17">
        <v>-47132.006939472012</v>
      </c>
      <c r="J50" s="17">
        <v>662726.35356302874</v>
      </c>
      <c r="K50" s="17">
        <v>60435.75</v>
      </c>
      <c r="L50" s="18">
        <v>171966.03645833331</v>
      </c>
      <c r="N50" s="18">
        <f t="shared" si="0"/>
        <v>989618.75008751499</v>
      </c>
    </row>
    <row r="51" spans="1:14" x14ac:dyDescent="0.25">
      <c r="A51" s="24">
        <v>47</v>
      </c>
      <c r="B51" s="30" t="s">
        <v>151</v>
      </c>
      <c r="C51" s="31">
        <v>1</v>
      </c>
      <c r="D51" s="17">
        <v>1063580.2570178716</v>
      </c>
      <c r="E51" s="35"/>
      <c r="F51" s="17">
        <v>235522.45179604256</v>
      </c>
      <c r="G51" s="17">
        <v>-78381.871957722964</v>
      </c>
      <c r="H51" s="17">
        <v>353283.67769406387</v>
      </c>
      <c r="I51" s="17">
        <v>-117572.80793658445</v>
      </c>
      <c r="J51" s="17">
        <v>1097496.8229239136</v>
      </c>
      <c r="K51" s="17">
        <v>128485.4375</v>
      </c>
      <c r="L51" s="18">
        <v>159077.20833333334</v>
      </c>
      <c r="N51" s="18">
        <f t="shared" si="0"/>
        <v>1777910.9183530458</v>
      </c>
    </row>
    <row r="52" spans="1:14" x14ac:dyDescent="0.25">
      <c r="A52" s="24">
        <v>48</v>
      </c>
      <c r="B52" s="30" t="s">
        <v>152</v>
      </c>
      <c r="C52" s="31">
        <v>2</v>
      </c>
      <c r="D52" s="17">
        <v>67571.110892980156</v>
      </c>
      <c r="E52" s="35"/>
      <c r="F52" s="17">
        <v>0</v>
      </c>
      <c r="G52" s="17">
        <v>0</v>
      </c>
      <c r="H52" s="17">
        <v>14973.149730616249</v>
      </c>
      <c r="I52" s="17">
        <v>-4983.0642303490877</v>
      </c>
      <c r="J52" s="17">
        <v>69749.902240782583</v>
      </c>
      <c r="K52" s="17">
        <v>5030</v>
      </c>
      <c r="L52" s="18">
        <v>14356.458333333332</v>
      </c>
      <c r="N52" s="18">
        <f t="shared" si="0"/>
        <v>99126.446074383071</v>
      </c>
    </row>
    <row r="53" spans="1:14" x14ac:dyDescent="0.25">
      <c r="A53" s="24">
        <v>49</v>
      </c>
      <c r="B53" s="30" t="s">
        <v>153</v>
      </c>
      <c r="C53" s="31">
        <v>2</v>
      </c>
      <c r="D53" s="17">
        <v>457565.69969619549</v>
      </c>
      <c r="E53" s="35"/>
      <c r="F53" s="17">
        <v>0</v>
      </c>
      <c r="G53" s="17">
        <v>0</v>
      </c>
      <c r="H53" s="17">
        <v>101488.45564206252</v>
      </c>
      <c r="I53" s="17">
        <v>-33775.358037678408</v>
      </c>
      <c r="J53" s="17">
        <v>472550.26939929929</v>
      </c>
      <c r="K53" s="17">
        <v>37571.5</v>
      </c>
      <c r="L53" s="18">
        <v>107235.32291666666</v>
      </c>
      <c r="N53" s="18">
        <f t="shared" si="0"/>
        <v>685070.18992034998</v>
      </c>
    </row>
    <row r="54" spans="1:14" x14ac:dyDescent="0.25">
      <c r="A54" s="24">
        <v>50</v>
      </c>
      <c r="B54" s="30" t="s">
        <v>154</v>
      </c>
      <c r="C54" s="31">
        <v>2</v>
      </c>
      <c r="D54" s="17">
        <v>582750.96574232983</v>
      </c>
      <c r="E54" s="35"/>
      <c r="F54" s="17">
        <v>0</v>
      </c>
      <c r="G54" s="17">
        <v>0</v>
      </c>
      <c r="H54" s="17">
        <v>126536.809437755</v>
      </c>
      <c r="I54" s="17">
        <v>-42111.450180884873</v>
      </c>
      <c r="J54" s="17">
        <v>595307.10936152481</v>
      </c>
      <c r="K54" s="17">
        <v>45769.8125</v>
      </c>
      <c r="L54" s="18">
        <v>129793.70442708334</v>
      </c>
      <c r="N54" s="18">
        <f t="shared" si="0"/>
        <v>855295.9855454783</v>
      </c>
    </row>
    <row r="55" spans="1:14" x14ac:dyDescent="0.25">
      <c r="A55" s="24">
        <v>51</v>
      </c>
      <c r="B55" s="30" t="s">
        <v>155</v>
      </c>
      <c r="C55" s="31">
        <v>2</v>
      </c>
      <c r="D55" s="17">
        <v>257187.70555468704</v>
      </c>
      <c r="E55" s="35"/>
      <c r="F55" s="17">
        <v>0</v>
      </c>
      <c r="G55" s="17">
        <v>0</v>
      </c>
      <c r="H55" s="17">
        <v>56867.005566937514</v>
      </c>
      <c r="I55" s="17">
        <v>-18925.339452676802</v>
      </c>
      <c r="J55" s="17">
        <v>265183.99389642669</v>
      </c>
      <c r="K55" s="17">
        <v>14631</v>
      </c>
      <c r="L55" s="18">
        <v>41759.312499999993</v>
      </c>
      <c r="N55" s="18">
        <f t="shared" si="0"/>
        <v>359515.97251068742</v>
      </c>
    </row>
    <row r="56" spans="1:14" x14ac:dyDescent="0.25">
      <c r="A56" s="24">
        <v>52</v>
      </c>
      <c r="B56" s="30" t="s">
        <v>156</v>
      </c>
      <c r="C56" s="31">
        <v>2</v>
      </c>
      <c r="D56" s="17">
        <v>192930.61563987538</v>
      </c>
      <c r="E56" s="35"/>
      <c r="F56" s="17">
        <v>0</v>
      </c>
      <c r="G56" s="17">
        <v>0</v>
      </c>
      <c r="H56" s="17">
        <v>43203.813226095008</v>
      </c>
      <c r="I56" s="17">
        <v>-14378.229041644419</v>
      </c>
      <c r="J56" s="17">
        <v>200237.54165434447</v>
      </c>
      <c r="K56" s="17">
        <v>30891</v>
      </c>
      <c r="L56" s="18">
        <v>88168.062499999985</v>
      </c>
      <c r="N56" s="18">
        <f t="shared" si="0"/>
        <v>348122.18833879504</v>
      </c>
    </row>
    <row r="57" spans="1:14" x14ac:dyDescent="0.25">
      <c r="A57" s="24">
        <v>53</v>
      </c>
      <c r="B57" s="30" t="s">
        <v>157</v>
      </c>
      <c r="C57" s="31">
        <v>2</v>
      </c>
      <c r="D57" s="17">
        <v>3711906.2070952966</v>
      </c>
      <c r="E57" s="35"/>
      <c r="F57" s="17">
        <v>0</v>
      </c>
      <c r="G57" s="17">
        <v>0</v>
      </c>
      <c r="H57" s="17">
        <v>821110.21377663873</v>
      </c>
      <c r="I57" s="17">
        <v>-273265.47914486536</v>
      </c>
      <c r="J57" s="17">
        <v>3828196.4697361053</v>
      </c>
      <c r="K57" s="17">
        <v>440134.9375</v>
      </c>
      <c r="L57" s="18">
        <v>1254355.1445312502</v>
      </c>
      <c r="N57" s="18">
        <f t="shared" si="0"/>
        <v>6070531.2863991288</v>
      </c>
    </row>
    <row r="58" spans="1:14" x14ac:dyDescent="0.25">
      <c r="A58" s="24">
        <v>54</v>
      </c>
      <c r="B58" s="30" t="s">
        <v>158</v>
      </c>
      <c r="C58" s="31">
        <v>2</v>
      </c>
      <c r="D58" s="17">
        <v>326449.8673165869</v>
      </c>
      <c r="E58" s="35"/>
      <c r="F58" s="17">
        <v>0</v>
      </c>
      <c r="G58" s="17">
        <v>0</v>
      </c>
      <c r="H58" s="17">
        <v>72548.745610393758</v>
      </c>
      <c r="I58" s="17">
        <v>-24144.222539139046</v>
      </c>
      <c r="J58" s="17">
        <v>337481.41414388246</v>
      </c>
      <c r="K58" s="17">
        <v>31992.75</v>
      </c>
      <c r="L58" s="18">
        <v>91312.640624999985</v>
      </c>
      <c r="N58" s="18">
        <f t="shared" si="0"/>
        <v>509191.32784013718</v>
      </c>
    </row>
    <row r="59" spans="1:14" x14ac:dyDescent="0.25">
      <c r="A59" s="24">
        <v>55</v>
      </c>
      <c r="B59" s="30" t="s">
        <v>159</v>
      </c>
      <c r="C59" s="31">
        <v>2</v>
      </c>
      <c r="D59" s="17">
        <v>87258.38065015708</v>
      </c>
      <c r="E59" s="35"/>
      <c r="F59" s="17">
        <v>0</v>
      </c>
      <c r="G59" s="17">
        <v>0</v>
      </c>
      <c r="H59" s="17">
        <v>19297.978216168754</v>
      </c>
      <c r="I59" s="17">
        <v>-6422.3671503409614</v>
      </c>
      <c r="J59" s="17">
        <v>89981.438896009597</v>
      </c>
      <c r="K59" s="17">
        <v>5117.5</v>
      </c>
      <c r="L59" s="18">
        <v>14606.197916666668</v>
      </c>
      <c r="N59" s="18">
        <f t="shared" si="0"/>
        <v>122580.74787850406</v>
      </c>
    </row>
    <row r="60" spans="1:14" x14ac:dyDescent="0.25">
      <c r="A60" s="24">
        <v>56</v>
      </c>
      <c r="B60" s="30" t="s">
        <v>160</v>
      </c>
      <c r="C60" s="31">
        <v>1</v>
      </c>
      <c r="D60" s="17">
        <v>598260.49750432558</v>
      </c>
      <c r="E60" s="35"/>
      <c r="F60" s="17">
        <v>133141.31689437001</v>
      </c>
      <c r="G60" s="17">
        <v>-44309.430262446345</v>
      </c>
      <c r="H60" s="17">
        <v>199711.97534155502</v>
      </c>
      <c r="I60" s="17">
        <v>-66464.145393669518</v>
      </c>
      <c r="J60" s="17">
        <v>618925.41046231182</v>
      </c>
      <c r="K60" s="17">
        <v>114542.3125</v>
      </c>
      <c r="L60" s="18">
        <v>141814.29166666666</v>
      </c>
      <c r="N60" s="18">
        <f t="shared" si="0"/>
        <v>1097361.7312087878</v>
      </c>
    </row>
    <row r="61" spans="1:14" x14ac:dyDescent="0.25">
      <c r="A61" s="24">
        <v>57</v>
      </c>
      <c r="B61" s="30" t="s">
        <v>161</v>
      </c>
      <c r="C61" s="31">
        <v>2</v>
      </c>
      <c r="D61" s="17">
        <v>52029.729077909644</v>
      </c>
      <c r="E61" s="35"/>
      <c r="F61" s="17">
        <v>0</v>
      </c>
      <c r="G61" s="17">
        <v>0</v>
      </c>
      <c r="H61" s="17">
        <v>11544.7165917825</v>
      </c>
      <c r="I61" s="17">
        <v>-3842.0816817452155</v>
      </c>
      <c r="J61" s="17">
        <v>53744.380901820798</v>
      </c>
      <c r="K61" s="17">
        <v>4436</v>
      </c>
      <c r="L61" s="18">
        <v>12661.083333333334</v>
      </c>
      <c r="N61" s="18">
        <f t="shared" si="0"/>
        <v>78544.099145191416</v>
      </c>
    </row>
    <row r="62" spans="1:14" x14ac:dyDescent="0.25">
      <c r="A62" s="24">
        <v>58</v>
      </c>
      <c r="B62" s="30" t="s">
        <v>162</v>
      </c>
      <c r="C62" s="31">
        <v>2</v>
      </c>
      <c r="D62" s="17">
        <v>355856.27365647478</v>
      </c>
      <c r="E62" s="35"/>
      <c r="F62" s="17">
        <v>0</v>
      </c>
      <c r="G62" s="17">
        <v>0</v>
      </c>
      <c r="H62" s="17">
        <v>78611.801282658766</v>
      </c>
      <c r="I62" s="17">
        <v>-26162.007466868836</v>
      </c>
      <c r="J62" s="17">
        <v>366747.58948447101</v>
      </c>
      <c r="K62" s="17">
        <v>17615.5</v>
      </c>
      <c r="L62" s="18">
        <v>50277.572916666664</v>
      </c>
      <c r="N62" s="18">
        <f t="shared" si="0"/>
        <v>487090.45621692762</v>
      </c>
    </row>
    <row r="63" spans="1:14" x14ac:dyDescent="0.25">
      <c r="A63" s="24">
        <v>59</v>
      </c>
      <c r="B63" s="30" t="s">
        <v>163</v>
      </c>
      <c r="C63" s="31">
        <v>2</v>
      </c>
      <c r="D63" s="17">
        <v>670831.05861514946</v>
      </c>
      <c r="E63" s="35"/>
      <c r="F63" s="17">
        <v>0</v>
      </c>
      <c r="G63" s="17">
        <v>0</v>
      </c>
      <c r="H63" s="17">
        <v>149086.07683509251</v>
      </c>
      <c r="I63" s="17">
        <v>-49615.846370718777</v>
      </c>
      <c r="J63" s="17">
        <v>693508.76483704476</v>
      </c>
      <c r="K63" s="17">
        <v>65874.75</v>
      </c>
      <c r="L63" s="18">
        <v>188017.51562499997</v>
      </c>
      <c r="N63" s="18">
        <f t="shared" si="0"/>
        <v>1046871.2609264185</v>
      </c>
    </row>
    <row r="64" spans="1:14" x14ac:dyDescent="0.25">
      <c r="A64" s="24">
        <v>60</v>
      </c>
      <c r="B64" s="30" t="s">
        <v>164</v>
      </c>
      <c r="C64" s="31">
        <v>1</v>
      </c>
      <c r="D64" s="17">
        <v>558310.64143660525</v>
      </c>
      <c r="E64" s="35"/>
      <c r="F64" s="17">
        <v>123383.41013992499</v>
      </c>
      <c r="G64" s="17">
        <v>-41061.998894567034</v>
      </c>
      <c r="H64" s="17">
        <v>185075.1152098875</v>
      </c>
      <c r="I64" s="17">
        <v>-61592.998341850551</v>
      </c>
      <c r="J64" s="17">
        <v>575512.70906306361</v>
      </c>
      <c r="K64" s="17">
        <v>51413.6875</v>
      </c>
      <c r="L64" s="18">
        <v>63655.041666666672</v>
      </c>
      <c r="N64" s="18">
        <f t="shared" si="0"/>
        <v>896384.9663431251</v>
      </c>
    </row>
    <row r="65" spans="1:14" x14ac:dyDescent="0.25">
      <c r="A65" s="24">
        <v>61</v>
      </c>
      <c r="B65" s="30" t="s">
        <v>165</v>
      </c>
      <c r="C65" s="31">
        <v>2</v>
      </c>
      <c r="D65" s="17">
        <v>282968.98167815059</v>
      </c>
      <c r="E65" s="35"/>
      <c r="F65" s="17">
        <v>0</v>
      </c>
      <c r="G65" s="17">
        <v>0</v>
      </c>
      <c r="H65" s="17">
        <v>52270.014312540006</v>
      </c>
      <c r="I65" s="17">
        <v>-17395.460763213312</v>
      </c>
      <c r="J65" s="17">
        <v>267033.06624390034</v>
      </c>
      <c r="K65" s="17">
        <v>59273.25</v>
      </c>
      <c r="L65" s="18">
        <v>165548.02604166663</v>
      </c>
      <c r="N65" s="18">
        <f t="shared" si="0"/>
        <v>526728.89583489369</v>
      </c>
    </row>
    <row r="66" spans="1:14" x14ac:dyDescent="0.25">
      <c r="A66" s="24">
        <v>62</v>
      </c>
      <c r="B66" s="30" t="s">
        <v>166</v>
      </c>
      <c r="C66" s="31">
        <v>2</v>
      </c>
      <c r="D66" s="17">
        <v>145838.3459478344</v>
      </c>
      <c r="E66" s="35"/>
      <c r="F66" s="17">
        <v>0</v>
      </c>
      <c r="G66" s="17">
        <v>0</v>
      </c>
      <c r="H66" s="17">
        <v>32193.389670522505</v>
      </c>
      <c r="I66" s="17">
        <v>-10713.960082349888</v>
      </c>
      <c r="J66" s="17">
        <v>150245.19835976893</v>
      </c>
      <c r="K66" s="17">
        <v>6356.75</v>
      </c>
      <c r="L66" s="18">
        <v>18143.223958333332</v>
      </c>
      <c r="N66" s="18">
        <f t="shared" si="0"/>
        <v>196224.60190627488</v>
      </c>
    </row>
    <row r="67" spans="1:14" x14ac:dyDescent="0.25">
      <c r="A67" s="24">
        <v>63</v>
      </c>
      <c r="B67" s="30" t="s">
        <v>167</v>
      </c>
      <c r="C67" s="31">
        <v>2</v>
      </c>
      <c r="D67" s="17">
        <v>180750.2403101965</v>
      </c>
      <c r="E67" s="35"/>
      <c r="F67" s="17">
        <v>0</v>
      </c>
      <c r="G67" s="17">
        <v>0</v>
      </c>
      <c r="H67" s="17">
        <v>40041.867285965003</v>
      </c>
      <c r="I67" s="17">
        <v>-13325.933432769152</v>
      </c>
      <c r="J67" s="17">
        <v>186552.58586985551</v>
      </c>
      <c r="K67" s="17">
        <v>13061.75</v>
      </c>
      <c r="L67" s="18">
        <v>37280.411458333336</v>
      </c>
      <c r="N67" s="18">
        <f t="shared" si="0"/>
        <v>263610.68118138466</v>
      </c>
    </row>
    <row r="68" spans="1:14" x14ac:dyDescent="0.25">
      <c r="A68" s="24">
        <v>64</v>
      </c>
      <c r="B68" s="30" t="s">
        <v>168</v>
      </c>
      <c r="C68" s="31">
        <v>2</v>
      </c>
      <c r="D68" s="17">
        <v>579999.04772128456</v>
      </c>
      <c r="E68" s="35"/>
      <c r="F68" s="17">
        <v>0</v>
      </c>
      <c r="G68" s="17">
        <v>0</v>
      </c>
      <c r="H68" s="17">
        <v>128321.87826130753</v>
      </c>
      <c r="I68" s="17">
        <v>-42705.521085363151</v>
      </c>
      <c r="J68" s="17">
        <v>598218.73576763424</v>
      </c>
      <c r="K68" s="17">
        <v>35838.25</v>
      </c>
      <c r="L68" s="18">
        <v>102288.33854166666</v>
      </c>
      <c r="N68" s="18">
        <f t="shared" si="0"/>
        <v>821961.68148524524</v>
      </c>
    </row>
    <row r="69" spans="1:14" x14ac:dyDescent="0.25">
      <c r="A69" s="24">
        <v>65</v>
      </c>
      <c r="B69" s="30" t="s">
        <v>169</v>
      </c>
      <c r="C69" s="31">
        <v>2</v>
      </c>
      <c r="D69" s="17">
        <v>22687.818602909301</v>
      </c>
      <c r="E69" s="35"/>
      <c r="F69" s="17">
        <v>0</v>
      </c>
      <c r="G69" s="17">
        <v>0</v>
      </c>
      <c r="H69" s="17">
        <v>5063.8128360675009</v>
      </c>
      <c r="I69" s="17">
        <v>-1685.2369118432646</v>
      </c>
      <c r="J69" s="17">
        <v>23506.797285736186</v>
      </c>
      <c r="K69" s="17">
        <v>3019.5</v>
      </c>
      <c r="L69" s="18">
        <v>8618.15625</v>
      </c>
      <c r="N69" s="18">
        <f t="shared" si="0"/>
        <v>38523.029459960424</v>
      </c>
    </row>
    <row r="70" spans="1:14" x14ac:dyDescent="0.25">
      <c r="A70" s="24">
        <v>66</v>
      </c>
      <c r="B70" s="30" t="s">
        <v>170</v>
      </c>
      <c r="C70" s="31">
        <v>1</v>
      </c>
      <c r="D70" s="17">
        <v>456740.57854674733</v>
      </c>
      <c r="E70" s="35"/>
      <c r="F70" s="17">
        <v>101593.23907113876</v>
      </c>
      <c r="G70" s="17">
        <v>-33810.229962874975</v>
      </c>
      <c r="H70" s="17">
        <v>152389.85860670812</v>
      </c>
      <c r="I70" s="17">
        <v>-50715.344944312463</v>
      </c>
      <c r="J70" s="17">
        <v>472389.40212654189</v>
      </c>
      <c r="K70" s="17">
        <v>84044.1875</v>
      </c>
      <c r="L70" s="18">
        <v>104054.70833333333</v>
      </c>
      <c r="N70" s="18">
        <f t="shared" ref="N70:N93" si="1">SUM(F70:L70)</f>
        <v>829945.82073053473</v>
      </c>
    </row>
    <row r="71" spans="1:14" x14ac:dyDescent="0.25">
      <c r="A71" s="24">
        <v>67</v>
      </c>
      <c r="B71" s="30" t="s">
        <v>171</v>
      </c>
      <c r="C71" s="31">
        <v>2</v>
      </c>
      <c r="D71" s="17">
        <v>708273.42304146849</v>
      </c>
      <c r="E71" s="35"/>
      <c r="F71" s="17">
        <v>0</v>
      </c>
      <c r="G71" s="17">
        <v>0</v>
      </c>
      <c r="H71" s="17">
        <v>158792.67363347503</v>
      </c>
      <c r="I71" s="17">
        <v>-52846.201785220488</v>
      </c>
      <c r="J71" s="17">
        <v>735544.49823864992</v>
      </c>
      <c r="K71" s="17">
        <v>120199.25</v>
      </c>
      <c r="L71" s="18">
        <v>343068.69270833331</v>
      </c>
      <c r="N71" s="18">
        <f t="shared" si="1"/>
        <v>1304758.9127952377</v>
      </c>
    </row>
    <row r="72" spans="1:14" x14ac:dyDescent="0.25">
      <c r="A72" s="24">
        <v>68</v>
      </c>
      <c r="B72" s="30" t="s">
        <v>172</v>
      </c>
      <c r="C72" s="31">
        <v>1</v>
      </c>
      <c r="D72" s="17">
        <v>605077.14419808995</v>
      </c>
      <c r="E72" s="35"/>
      <c r="F72" s="17">
        <v>132501.83202933375</v>
      </c>
      <c r="G72" s="17">
        <v>-44096.609699362263</v>
      </c>
      <c r="H72" s="17">
        <v>198752.74804400062</v>
      </c>
      <c r="I72" s="17">
        <v>-66144.914549043402</v>
      </c>
      <c r="J72" s="17">
        <v>620797.7388945932</v>
      </c>
      <c r="K72" s="17">
        <v>111400.1875</v>
      </c>
      <c r="L72" s="18">
        <v>137264.45833333331</v>
      </c>
      <c r="N72" s="18">
        <f t="shared" si="1"/>
        <v>1090475.4405528551</v>
      </c>
    </row>
    <row r="73" spans="1:14" x14ac:dyDescent="0.25">
      <c r="A73" s="24">
        <v>69</v>
      </c>
      <c r="B73" s="30" t="s">
        <v>173</v>
      </c>
      <c r="C73" s="31">
        <v>2</v>
      </c>
      <c r="D73" s="17">
        <v>417669.1892762715</v>
      </c>
      <c r="E73" s="35"/>
      <c r="F73" s="17">
        <v>0</v>
      </c>
      <c r="G73" s="17">
        <v>0</v>
      </c>
      <c r="H73" s="17">
        <v>92950.763396970025</v>
      </c>
      <c r="I73" s="17">
        <v>-30934.014058511624</v>
      </c>
      <c r="J73" s="17">
        <v>432095.15043471538</v>
      </c>
      <c r="K73" s="17">
        <v>45679.5</v>
      </c>
      <c r="L73" s="18">
        <v>130376.90624999999</v>
      </c>
      <c r="N73" s="18">
        <f t="shared" si="1"/>
        <v>670168.30602317373</v>
      </c>
    </row>
    <row r="74" spans="1:14" x14ac:dyDescent="0.25">
      <c r="A74" s="24">
        <v>70</v>
      </c>
      <c r="B74" s="30" t="s">
        <v>174</v>
      </c>
      <c r="C74" s="31">
        <v>2</v>
      </c>
      <c r="D74" s="17">
        <v>210165.09804983166</v>
      </c>
      <c r="E74" s="35"/>
      <c r="F74" s="17">
        <v>0</v>
      </c>
      <c r="G74" s="17">
        <v>0</v>
      </c>
      <c r="H74" s="17">
        <v>46183.612892820012</v>
      </c>
      <c r="I74" s="17">
        <v>-15369.906370730499</v>
      </c>
      <c r="J74" s="17">
        <v>216012.04605529251</v>
      </c>
      <c r="K74" s="17">
        <v>45365.0625</v>
      </c>
      <c r="L74" s="18">
        <v>129100.18880208331</v>
      </c>
      <c r="N74" s="18">
        <f t="shared" si="1"/>
        <v>421291.00387946534</v>
      </c>
    </row>
    <row r="75" spans="1:14" x14ac:dyDescent="0.25">
      <c r="A75" s="24">
        <v>71</v>
      </c>
      <c r="B75" s="30" t="s">
        <v>175</v>
      </c>
      <c r="C75" s="31">
        <v>2</v>
      </c>
      <c r="D75" s="17">
        <v>301876.24253884092</v>
      </c>
      <c r="E75" s="35"/>
      <c r="F75" s="17">
        <v>0</v>
      </c>
      <c r="G75" s="17">
        <v>0</v>
      </c>
      <c r="H75" s="17">
        <v>66932.823176910024</v>
      </c>
      <c r="I75" s="17">
        <v>-22275.243553275657</v>
      </c>
      <c r="J75" s="17">
        <v>311705.58382797847</v>
      </c>
      <c r="K75" s="17">
        <v>23925.5</v>
      </c>
      <c r="L75" s="18">
        <v>68287.364583333328</v>
      </c>
      <c r="N75" s="18">
        <f t="shared" si="1"/>
        <v>448576.02803494612</v>
      </c>
    </row>
    <row r="76" spans="1:14" x14ac:dyDescent="0.25">
      <c r="A76" s="24">
        <v>72</v>
      </c>
      <c r="B76" s="30" t="s">
        <v>176</v>
      </c>
      <c r="C76" s="31">
        <v>2</v>
      </c>
      <c r="D76" s="17">
        <v>179043.71313644986</v>
      </c>
      <c r="E76" s="35"/>
      <c r="F76" s="17">
        <v>0</v>
      </c>
      <c r="G76" s="17">
        <v>0</v>
      </c>
      <c r="H76" s="17">
        <v>39860.953728087501</v>
      </c>
      <c r="I76" s="17">
        <v>-13265.725400707521</v>
      </c>
      <c r="J76" s="17">
        <v>185264.7898839814</v>
      </c>
      <c r="K76" s="17">
        <v>20145.5</v>
      </c>
      <c r="L76" s="18">
        <v>57498.614583333328</v>
      </c>
      <c r="N76" s="18">
        <f t="shared" si="1"/>
        <v>289504.13279469468</v>
      </c>
    </row>
    <row r="77" spans="1:14" x14ac:dyDescent="0.25">
      <c r="A77" s="24">
        <v>73</v>
      </c>
      <c r="B77" s="30" t="s">
        <v>177</v>
      </c>
      <c r="C77" s="31">
        <v>2</v>
      </c>
      <c r="D77" s="17">
        <v>0</v>
      </c>
      <c r="E77" s="35"/>
      <c r="F77" s="17">
        <v>0</v>
      </c>
      <c r="G77" s="17">
        <v>0</v>
      </c>
      <c r="H77" s="17">
        <v>0</v>
      </c>
      <c r="I77" s="17">
        <v>0</v>
      </c>
      <c r="J77" s="17">
        <v>0</v>
      </c>
      <c r="K77" s="17">
        <v>0</v>
      </c>
      <c r="L77" s="18">
        <v>0</v>
      </c>
      <c r="N77" s="18">
        <f t="shared" si="1"/>
        <v>0</v>
      </c>
    </row>
    <row r="78" spans="1:14" x14ac:dyDescent="0.25">
      <c r="A78" s="24">
        <v>74</v>
      </c>
      <c r="B78" s="30" t="s">
        <v>178</v>
      </c>
      <c r="C78" s="31">
        <v>2</v>
      </c>
      <c r="D78" s="17">
        <v>268121.53263960331</v>
      </c>
      <c r="E78" s="35"/>
      <c r="F78" s="17">
        <v>0</v>
      </c>
      <c r="G78" s="17">
        <v>0</v>
      </c>
      <c r="H78" s="17">
        <v>58882.559370698757</v>
      </c>
      <c r="I78" s="17">
        <v>-19596.115758568543</v>
      </c>
      <c r="J78" s="17">
        <v>275492.13563685387</v>
      </c>
      <c r="K78" s="17">
        <v>36796.8125</v>
      </c>
      <c r="L78" s="18">
        <v>104710.93359374999</v>
      </c>
      <c r="N78" s="18">
        <f t="shared" si="1"/>
        <v>456286.32534273411</v>
      </c>
    </row>
    <row r="79" spans="1:14" x14ac:dyDescent="0.25">
      <c r="A79" s="24">
        <v>75</v>
      </c>
      <c r="B79" s="30" t="s">
        <v>179</v>
      </c>
      <c r="C79" s="31">
        <v>1</v>
      </c>
      <c r="D79" s="17">
        <v>186039.91085587806</v>
      </c>
      <c r="E79" s="35"/>
      <c r="F79" s="17">
        <v>41568.294825793753</v>
      </c>
      <c r="G79" s="17">
        <v>-13833.92851802416</v>
      </c>
      <c r="H79" s="17">
        <v>62352.44223869063</v>
      </c>
      <c r="I79" s="17">
        <v>-20750.892777036242</v>
      </c>
      <c r="J79" s="17">
        <v>192863.79626142685</v>
      </c>
      <c r="K79" s="17">
        <v>46213.5625</v>
      </c>
      <c r="L79" s="18">
        <v>57216.791666666672</v>
      </c>
      <c r="N79" s="18">
        <f t="shared" si="1"/>
        <v>365630.0661975175</v>
      </c>
    </row>
    <row r="80" spans="1:14" x14ac:dyDescent="0.25">
      <c r="A80" s="24">
        <v>76</v>
      </c>
      <c r="B80" s="30" t="s">
        <v>180</v>
      </c>
      <c r="C80" s="31">
        <v>1</v>
      </c>
      <c r="D80" s="17">
        <v>322925.84959593893</v>
      </c>
      <c r="E80" s="35"/>
      <c r="F80" s="17">
        <v>72196.370017937501</v>
      </c>
      <c r="G80" s="17">
        <v>-24026.951941969601</v>
      </c>
      <c r="H80" s="17">
        <v>108294.55502690625</v>
      </c>
      <c r="I80" s="17">
        <v>-36040.427912954401</v>
      </c>
      <c r="J80" s="17">
        <v>334873.04794071987</v>
      </c>
      <c r="K80" s="17">
        <v>89619.90625</v>
      </c>
      <c r="L80" s="18">
        <v>110925</v>
      </c>
      <c r="N80" s="18">
        <f t="shared" si="1"/>
        <v>655841.49938063964</v>
      </c>
    </row>
    <row r="81" spans="1:14" x14ac:dyDescent="0.25">
      <c r="A81" s="24">
        <v>77</v>
      </c>
      <c r="B81" s="30" t="s">
        <v>181</v>
      </c>
      <c r="C81" s="31">
        <v>2</v>
      </c>
      <c r="D81" s="17">
        <v>121931.00383253035</v>
      </c>
      <c r="E81" s="35"/>
      <c r="F81" s="17">
        <v>0</v>
      </c>
      <c r="G81" s="17">
        <v>0</v>
      </c>
      <c r="H81" s="17">
        <v>27034.409121547498</v>
      </c>
      <c r="I81" s="17">
        <v>-8997.0513556510068</v>
      </c>
      <c r="J81" s="17">
        <v>125900.06090679976</v>
      </c>
      <c r="K81" s="17">
        <v>9646.75</v>
      </c>
      <c r="L81" s="18">
        <v>27533.432291666664</v>
      </c>
      <c r="N81" s="18">
        <f t="shared" si="1"/>
        <v>181117.60096436291</v>
      </c>
    </row>
    <row r="82" spans="1:14" x14ac:dyDescent="0.25">
      <c r="A82" s="24">
        <v>78</v>
      </c>
      <c r="B82" s="30" t="s">
        <v>182</v>
      </c>
      <c r="C82" s="31">
        <v>2</v>
      </c>
      <c r="D82" s="17">
        <v>163012.27645570319</v>
      </c>
      <c r="E82" s="35"/>
      <c r="F82" s="17">
        <v>0</v>
      </c>
      <c r="G82" s="17">
        <v>0</v>
      </c>
      <c r="H82" s="17">
        <v>36155.412507343761</v>
      </c>
      <c r="I82" s="17">
        <v>-12032.521282444004</v>
      </c>
      <c r="J82" s="17">
        <v>168348.64214120759</v>
      </c>
      <c r="K82" s="17">
        <v>13354.25</v>
      </c>
      <c r="L82" s="18">
        <v>38115.255208333336</v>
      </c>
      <c r="N82" s="18">
        <f t="shared" si="1"/>
        <v>243941.0385744407</v>
      </c>
    </row>
    <row r="83" spans="1:14" x14ac:dyDescent="0.25">
      <c r="A83" s="24">
        <v>79</v>
      </c>
      <c r="B83" s="30" t="s">
        <v>183</v>
      </c>
      <c r="C83" s="31">
        <v>2</v>
      </c>
      <c r="D83" s="17">
        <v>815266.34548087022</v>
      </c>
      <c r="E83" s="35"/>
      <c r="F83" s="17">
        <v>0</v>
      </c>
      <c r="G83" s="17">
        <v>0</v>
      </c>
      <c r="H83" s="17">
        <v>179138.14692408626</v>
      </c>
      <c r="I83" s="17">
        <v>-59617.175296335903</v>
      </c>
      <c r="J83" s="17">
        <v>837909.13324847224</v>
      </c>
      <c r="K83" s="17">
        <v>56710.5625</v>
      </c>
      <c r="L83" s="18">
        <v>161416.17838541666</v>
      </c>
      <c r="N83" s="18">
        <f t="shared" si="1"/>
        <v>1175556.8457616393</v>
      </c>
    </row>
    <row r="84" spans="1:14" x14ac:dyDescent="0.25">
      <c r="A84" s="24">
        <v>80</v>
      </c>
      <c r="B84" s="30" t="s">
        <v>184</v>
      </c>
      <c r="C84" s="31">
        <v>1</v>
      </c>
      <c r="D84" s="17">
        <v>302558.67793844704</v>
      </c>
      <c r="E84" s="35"/>
      <c r="F84" s="17">
        <v>67325.810791742493</v>
      </c>
      <c r="G84" s="17">
        <v>-22406.029831491898</v>
      </c>
      <c r="H84" s="17">
        <v>100988.71618761374</v>
      </c>
      <c r="I84" s="17">
        <v>-33609.044747237844</v>
      </c>
      <c r="J84" s="17">
        <v>312990.73712630442</v>
      </c>
      <c r="K84" s="17">
        <v>57426.25</v>
      </c>
      <c r="L84" s="18">
        <v>71099.166666666672</v>
      </c>
      <c r="N84" s="18">
        <f t="shared" si="1"/>
        <v>553815.60619359754</v>
      </c>
    </row>
    <row r="85" spans="1:14" x14ac:dyDescent="0.25">
      <c r="A85" s="24">
        <v>81</v>
      </c>
      <c r="B85" s="30" t="s">
        <v>185</v>
      </c>
      <c r="C85" s="31">
        <v>1</v>
      </c>
      <c r="D85" s="17">
        <v>2404187.4454233414</v>
      </c>
      <c r="E85" s="35"/>
      <c r="F85" s="17">
        <v>535913.83100052248</v>
      </c>
      <c r="G85" s="17">
        <v>-178352.12295697385</v>
      </c>
      <c r="H85" s="17">
        <v>803870.74650078372</v>
      </c>
      <c r="I85" s="17">
        <v>-267528.18443546077</v>
      </c>
      <c r="J85" s="17">
        <v>2489317.3952196985</v>
      </c>
      <c r="K85" s="17">
        <v>515847.0625</v>
      </c>
      <c r="L85" s="18">
        <v>638667.79166666663</v>
      </c>
      <c r="N85" s="18">
        <f t="shared" si="1"/>
        <v>4537736.5194952367</v>
      </c>
    </row>
    <row r="86" spans="1:14" x14ac:dyDescent="0.25">
      <c r="A86" s="24">
        <v>82</v>
      </c>
      <c r="B86" s="30" t="s">
        <v>186</v>
      </c>
      <c r="C86" s="31">
        <v>1</v>
      </c>
      <c r="D86" s="17">
        <v>275397.07598811242</v>
      </c>
      <c r="E86" s="35"/>
      <c r="F86" s="17">
        <v>60826.379138137505</v>
      </c>
      <c r="G86" s="17">
        <v>-20243.018977172163</v>
      </c>
      <c r="H86" s="17">
        <v>91239.568707206257</v>
      </c>
      <c r="I86" s="17">
        <v>-30364.528465758245</v>
      </c>
      <c r="J86" s="17">
        <v>283798.78493699606</v>
      </c>
      <c r="K86" s="17">
        <v>23135.875</v>
      </c>
      <c r="L86" s="18">
        <v>28644.416666666664</v>
      </c>
      <c r="N86" s="18">
        <f t="shared" si="1"/>
        <v>437037.47700607608</v>
      </c>
    </row>
    <row r="87" spans="1:14" x14ac:dyDescent="0.25">
      <c r="A87" s="24">
        <v>83</v>
      </c>
      <c r="B87" s="30" t="s">
        <v>187</v>
      </c>
      <c r="C87" s="31">
        <v>2</v>
      </c>
      <c r="D87" s="17">
        <v>195928.45388593344</v>
      </c>
      <c r="E87" s="35"/>
      <c r="F87" s="17">
        <v>0</v>
      </c>
      <c r="G87" s="17">
        <v>0</v>
      </c>
      <c r="H87" s="17">
        <v>43386.270644125005</v>
      </c>
      <c r="I87" s="17">
        <v>-14438.950870364799</v>
      </c>
      <c r="J87" s="17">
        <v>202174.68991596194</v>
      </c>
      <c r="K87" s="17">
        <v>13498.75</v>
      </c>
      <c r="L87" s="18">
        <v>38527.682291666664</v>
      </c>
      <c r="N87" s="18">
        <f t="shared" si="1"/>
        <v>283148.44198138884</v>
      </c>
    </row>
    <row r="88" spans="1:14" x14ac:dyDescent="0.25">
      <c r="A88" s="24">
        <v>84</v>
      </c>
      <c r="B88" s="30" t="s">
        <v>188</v>
      </c>
      <c r="C88" s="31">
        <v>2</v>
      </c>
      <c r="D88" s="17">
        <v>267663.19984420144</v>
      </c>
      <c r="E88" s="35"/>
      <c r="F88" s="17">
        <v>0</v>
      </c>
      <c r="G88" s="17">
        <v>0</v>
      </c>
      <c r="H88" s="17">
        <v>51073.393435800004</v>
      </c>
      <c r="I88" s="17">
        <v>-16997.225335434243</v>
      </c>
      <c r="J88" s="17">
        <v>256505.96563303444</v>
      </c>
      <c r="K88" s="17">
        <v>41863.262500000004</v>
      </c>
      <c r="L88" s="18">
        <v>116691.39296875001</v>
      </c>
      <c r="N88" s="18">
        <f t="shared" si="1"/>
        <v>449136.78920215019</v>
      </c>
    </row>
    <row r="89" spans="1:14" x14ac:dyDescent="0.25">
      <c r="A89" s="24">
        <v>85</v>
      </c>
      <c r="B89" s="30" t="s">
        <v>189</v>
      </c>
      <c r="C89" s="31">
        <v>2</v>
      </c>
      <c r="D89" s="17">
        <v>1099193.7020121536</v>
      </c>
      <c r="E89" s="35"/>
      <c r="F89" s="17">
        <v>0</v>
      </c>
      <c r="G89" s="17">
        <v>0</v>
      </c>
      <c r="H89" s="17">
        <v>224606.01698243254</v>
      </c>
      <c r="I89" s="17">
        <v>-74748.882451753554</v>
      </c>
      <c r="J89" s="17">
        <v>1089083.1773239586</v>
      </c>
      <c r="K89" s="17">
        <v>126656.8125</v>
      </c>
      <c r="L89" s="18">
        <v>355118.18359374994</v>
      </c>
      <c r="N89" s="18">
        <f t="shared" si="1"/>
        <v>1720715.3079483877</v>
      </c>
    </row>
    <row r="90" spans="1:14" x14ac:dyDescent="0.25">
      <c r="A90" s="24">
        <v>86</v>
      </c>
      <c r="B90" s="30" t="s">
        <v>190</v>
      </c>
      <c r="C90" s="31">
        <v>1</v>
      </c>
      <c r="D90" s="17">
        <v>254266.45840179641</v>
      </c>
      <c r="E90" s="35"/>
      <c r="F90" s="17">
        <v>55079.760754641262</v>
      </c>
      <c r="G90" s="17">
        <v>-18330.544379144609</v>
      </c>
      <c r="H90" s="17">
        <v>82619.641131961893</v>
      </c>
      <c r="I90" s="17">
        <v>-27495.816568716913</v>
      </c>
      <c r="J90" s="17">
        <v>259430.57287445926</v>
      </c>
      <c r="K90" s="17">
        <v>65787.53125</v>
      </c>
      <c r="L90" s="18">
        <v>80890.583333333343</v>
      </c>
      <c r="N90" s="18">
        <f t="shared" si="1"/>
        <v>497981.72839653422</v>
      </c>
    </row>
    <row r="91" spans="1:14" x14ac:dyDescent="0.25">
      <c r="A91" s="24">
        <v>87</v>
      </c>
      <c r="B91" s="30" t="s">
        <v>191</v>
      </c>
      <c r="C91" s="31">
        <v>2</v>
      </c>
      <c r="D91" s="17">
        <v>71369.19542216447</v>
      </c>
      <c r="E91" s="35"/>
      <c r="F91" s="17">
        <v>0</v>
      </c>
      <c r="G91" s="17">
        <v>0</v>
      </c>
      <c r="H91" s="17">
        <v>15900.749334500002</v>
      </c>
      <c r="I91" s="17">
        <v>-5291.7693785216006</v>
      </c>
      <c r="J91" s="17">
        <v>73876.970433680646</v>
      </c>
      <c r="K91" s="17">
        <v>8456</v>
      </c>
      <c r="L91" s="18">
        <v>24134.833333333332</v>
      </c>
      <c r="N91" s="18">
        <f t="shared" si="1"/>
        <v>117076.78372299238</v>
      </c>
    </row>
    <row r="92" spans="1:14" x14ac:dyDescent="0.25">
      <c r="A92" s="24">
        <v>88</v>
      </c>
      <c r="B92" s="30" t="s">
        <v>192</v>
      </c>
      <c r="C92" s="31">
        <v>1</v>
      </c>
      <c r="D92" s="17">
        <v>639794.68312091648</v>
      </c>
      <c r="E92" s="35"/>
      <c r="F92" s="17">
        <v>142029.32327519875</v>
      </c>
      <c r="G92" s="17">
        <v>-47267.358785986144</v>
      </c>
      <c r="H92" s="17">
        <v>213043.98491279813</v>
      </c>
      <c r="I92" s="17">
        <v>-70901.038178979215</v>
      </c>
      <c r="J92" s="17">
        <v>661040.79395841295</v>
      </c>
      <c r="K92" s="17">
        <v>99761.8125</v>
      </c>
      <c r="L92" s="18">
        <v>123514.62500000001</v>
      </c>
      <c r="N92" s="18">
        <f t="shared" si="1"/>
        <v>1121222.1426814445</v>
      </c>
    </row>
    <row r="93" spans="1:14" x14ac:dyDescent="0.25">
      <c r="A93" s="24">
        <v>89</v>
      </c>
      <c r="B93" s="30" t="s">
        <v>193</v>
      </c>
      <c r="C93" s="31">
        <v>1</v>
      </c>
      <c r="D93" s="17">
        <v>268993.5141839126</v>
      </c>
      <c r="E93" s="35"/>
      <c r="F93" s="17">
        <v>59068.097578812507</v>
      </c>
      <c r="G93" s="17">
        <v>-19657.862874228798</v>
      </c>
      <c r="H93" s="17">
        <v>88602.14636821876</v>
      </c>
      <c r="I93" s="17">
        <v>-29486.794311343197</v>
      </c>
      <c r="J93" s="17">
        <v>276373.7553758875</v>
      </c>
      <c r="K93" s="17">
        <v>33973.84375</v>
      </c>
      <c r="L93" s="18">
        <v>41897.958333333328</v>
      </c>
      <c r="N93" s="18">
        <f t="shared" si="1"/>
        <v>450771.14422068006</v>
      </c>
    </row>
    <row r="94" spans="1:14" x14ac:dyDescent="0.25">
      <c r="N94" s="19"/>
    </row>
    <row r="95" spans="1:14" x14ac:dyDescent="0.25">
      <c r="B95" s="36" t="s">
        <v>202</v>
      </c>
      <c r="D95" s="32">
        <f>SUM(D5:D93)</f>
        <v>40465237.850464642</v>
      </c>
      <c r="E95" s="32"/>
      <c r="F95" s="32">
        <f t="shared" ref="F95:N95" si="2">SUM(F5:F93)</f>
        <v>3233434.304213034</v>
      </c>
      <c r="G95" s="32">
        <f t="shared" si="2"/>
        <v>-1076086.9364420979</v>
      </c>
      <c r="H95" s="32">
        <f t="shared" si="2"/>
        <v>10500079.412126901</v>
      </c>
      <c r="I95" s="32">
        <f t="shared" si="2"/>
        <v>-3494426.428355833</v>
      </c>
      <c r="J95" s="32">
        <f t="shared" si="2"/>
        <v>41569768.872762099</v>
      </c>
      <c r="K95" s="32">
        <f t="shared" si="2"/>
        <v>5335928.9187500002</v>
      </c>
      <c r="L95" s="32">
        <f t="shared" si="2"/>
        <v>10836510.113020834</v>
      </c>
      <c r="N95" s="32">
        <f t="shared" si="2"/>
        <v>66905208.256074928</v>
      </c>
    </row>
    <row r="96" spans="1:14" x14ac:dyDescent="0.25">
      <c r="N96" s="19"/>
    </row>
    <row r="97" spans="2:14" x14ac:dyDescent="0.25">
      <c r="N97" s="19"/>
    </row>
    <row r="98" spans="2:14" x14ac:dyDescent="0.25">
      <c r="B98" s="33"/>
      <c r="C98" s="33"/>
      <c r="N98" s="19"/>
    </row>
    <row r="99" spans="2:14" x14ac:dyDescent="0.25">
      <c r="B99" s="33"/>
      <c r="C99" s="33"/>
      <c r="N99"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 for Budget Estimates</vt:lpstr>
      <vt:lpstr>Local Health Department</vt:lpstr>
      <vt:lpstr>Public Ambulance Provider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Flowers, Jim</dc:creator>
  <cp:lastModifiedBy>Mohr, Wayne S</cp:lastModifiedBy>
  <cp:lastPrinted>2019-02-08T19:36:52Z</cp:lastPrinted>
  <dcterms:created xsi:type="dcterms:W3CDTF">2019-02-06T13:50:06Z</dcterms:created>
  <dcterms:modified xsi:type="dcterms:W3CDTF">2019-02-08T20:57:17Z</dcterms:modified>
</cp:coreProperties>
</file>