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GROUPS\BUDGET\Budget Estimates\2021-2022\"/>
    </mc:Choice>
  </mc:AlternateContent>
  <xr:revisionPtr revIDLastSave="0" documentId="8_{19037357-D73C-4A9F-B257-7A2669DB9872}" xr6:coauthVersionLast="41" xr6:coauthVersionMax="41" xr10:uidLastSave="{00000000-0000-0000-0000-000000000000}"/>
  <bookViews>
    <workbookView xWindow="-108" yWindow="-108" windowWidth="23256" windowHeight="12576" xr2:uid="{76BB18C7-925C-4C82-A38E-81C1C45F95B5}"/>
  </bookViews>
  <sheets>
    <sheet name="Narrative for Budget Estimates" sheetId="5" r:id="rId1"/>
    <sheet name="Local Health Department" sheetId="3" r:id="rId2"/>
    <sheet name="Public Ambulance Provid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3" i="3" l="1"/>
  <c r="J93" i="3"/>
  <c r="I93" i="3"/>
  <c r="H93" i="3"/>
  <c r="G93" i="3"/>
  <c r="F93" i="3"/>
  <c r="D93" i="3"/>
  <c r="C93" i="3"/>
  <c r="E93" i="3"/>
  <c r="K96" i="4" l="1"/>
  <c r="J96" i="4"/>
  <c r="I96" i="4"/>
  <c r="H96" i="4"/>
  <c r="G96" i="4"/>
  <c r="F96" i="4"/>
  <c r="E96" i="4"/>
  <c r="D96" i="4"/>
  <c r="C96"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1" i="3" l="1"/>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93" i="3" l="1"/>
  <c r="L96" i="4"/>
</calcChain>
</file>

<file path=xl/sharedStrings.xml><?xml version="1.0" encoding="utf-8"?>
<sst xmlns="http://schemas.openxmlformats.org/spreadsheetml/2006/main" count="270" uniqueCount="214">
  <si>
    <t>Local Health Department</t>
  </si>
  <si>
    <t>Quarterly Directed Payment</t>
  </si>
  <si>
    <t>Quarterly IGT</t>
  </si>
  <si>
    <t>Estimated Managed Care Paid Claims</t>
  </si>
  <si>
    <t>Estimated FFS Paid Claims</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</si>
  <si>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</si>
  <si>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</si>
  <si>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</si>
  <si>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</si>
  <si>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</si>
  <si>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</si>
  <si>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</si>
  <si>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</si>
  <si>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</si>
  <si>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</si>
  <si>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</si>
  <si>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</si>
  <si>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</si>
  <si>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</si>
  <si>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</si>
  <si>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</si>
  <si>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</si>
  <si>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</si>
  <si>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</si>
  <si>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</si>
  <si>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</si>
  <si>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</si>
  <si>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</si>
  <si>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</si>
  <si>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</si>
  <si>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</si>
  <si>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</si>
  <si>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</si>
  <si>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Forsyth</t>
  </si>
  <si>
    <t xml:space="preserve">Franklin </t>
  </si>
  <si>
    <t>Gaston</t>
  </si>
  <si>
    <t xml:space="preserve">Graham </t>
  </si>
  <si>
    <t>Granville Vance</t>
  </si>
  <si>
    <t>Greene</t>
  </si>
  <si>
    <t>Guilford</t>
  </si>
  <si>
    <t xml:space="preserve">Halifax </t>
  </si>
  <si>
    <t>Harnett</t>
  </si>
  <si>
    <t>Haywood</t>
  </si>
  <si>
    <t>Henderson</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</si>
  <si>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</si>
  <si>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</si>
  <si>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</si>
  <si>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</si>
  <si>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</si>
  <si>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</si>
  <si>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</si>
  <si>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</si>
  <si>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</si>
  <si>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</si>
  <si>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</si>
  <si>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</si>
  <si>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</si>
  <si>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</si>
  <si>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</si>
  <si>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</si>
  <si>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</si>
  <si>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</si>
  <si>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</si>
  <si>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</si>
  <si>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</si>
  <si>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</si>
  <si>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</si>
  <si>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</si>
  <si>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</si>
  <si>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</si>
  <si>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</si>
  <si>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</si>
  <si>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</si>
  <si>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Rutherford Polk McDowell</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</si>
  <si>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</si>
  <si>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</si>
  <si>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</si>
  <si>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</si>
  <si>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</si>
  <si>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</si>
  <si>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</si>
  <si>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</si>
  <si>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</si>
  <si>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</si>
  <si>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</si>
  <si>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</si>
  <si>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</si>
  <si>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</si>
  <si>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</si>
  <si>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Estimated Tentative Cost Report Settlement FFS</t>
  </si>
  <si>
    <t>Public Ambulance Provider</t>
  </si>
  <si>
    <t>Alamance County EMS</t>
  </si>
  <si>
    <t>Alexander County EMS</t>
  </si>
  <si>
    <t>Allegheny County EMS</t>
  </si>
  <si>
    <t>Anson County EMS</t>
  </si>
  <si>
    <t>Atlantic Beach EMS (Town of)</t>
  </si>
  <si>
    <t>Avery County EMS</t>
  </si>
  <si>
    <t>Bertie County EMS</t>
  </si>
  <si>
    <t>Bladen County EMS</t>
  </si>
  <si>
    <t>Brunswick County EMS</t>
  </si>
  <si>
    <t>Buncombe County EMS</t>
  </si>
  <si>
    <t>Burke County EMS</t>
  </si>
  <si>
    <t>Cabarrus County EMS</t>
  </si>
  <si>
    <t>Caldwell County EMS</t>
  </si>
  <si>
    <t>Caswell County EMS</t>
  </si>
  <si>
    <t>Catawba County EMS</t>
  </si>
  <si>
    <t>Cherokee County EMS</t>
  </si>
  <si>
    <t>Chowan County EMS</t>
  </si>
  <si>
    <t>Clay County EMS</t>
  </si>
  <si>
    <t>Cleveland County CMS</t>
  </si>
  <si>
    <t>Craven County EMS</t>
  </si>
  <si>
    <t>Currituck County EMS</t>
  </si>
  <si>
    <t>Dare County EMS</t>
  </si>
  <si>
    <t>Davidson County EMS</t>
  </si>
  <si>
    <t>Davie County EMS</t>
  </si>
  <si>
    <t>Duplin County EMS</t>
  </si>
  <si>
    <t>Durham County EMS</t>
  </si>
  <si>
    <t>Eastern Band Cherokee 911</t>
  </si>
  <si>
    <t>Edgecombe County EMS</t>
  </si>
  <si>
    <t>Forsyth County EMS</t>
  </si>
  <si>
    <t>Franklin County 911</t>
  </si>
  <si>
    <t>Gaston County EMS</t>
  </si>
  <si>
    <t>Gates County EMS</t>
  </si>
  <si>
    <t>Graham County EMS</t>
  </si>
  <si>
    <t>Greene County EMS</t>
  </si>
  <si>
    <t>Greenville City EMS</t>
  </si>
  <si>
    <t>Guilford County EMS</t>
  </si>
  <si>
    <t>Halifax County EMS</t>
  </si>
  <si>
    <t>Harnett County EMS</t>
  </si>
  <si>
    <t>Havelock EMS (Town of)</t>
  </si>
  <si>
    <t>Haywood County EMS</t>
  </si>
  <si>
    <t>Henderson County EMS</t>
  </si>
  <si>
    <t>Hertford County EMS</t>
  </si>
  <si>
    <t>Hyde County EMS</t>
  </si>
  <si>
    <t>Iredell County EMS</t>
  </si>
  <si>
    <t>Johnston County EMS</t>
  </si>
  <si>
    <t>Jones County EMS</t>
  </si>
  <si>
    <t>Lenoir County EMS</t>
  </si>
  <si>
    <t>Lincoln County EMS</t>
  </si>
  <si>
    <t>Macon County EMS</t>
  </si>
  <si>
    <t>McDowell County EMS</t>
  </si>
  <si>
    <t>Mecklenburg County EMS</t>
  </si>
  <si>
    <t>Moore County EMS</t>
  </si>
  <si>
    <t>Morehead City EMS</t>
  </si>
  <si>
    <t>Nash County EMS</t>
  </si>
  <si>
    <t>Newport EMS (Town of)</t>
  </si>
  <si>
    <t>Northampton County EMS</t>
  </si>
  <si>
    <t>Onslow County EMS</t>
  </si>
  <si>
    <t>Orange County EMS</t>
  </si>
  <si>
    <t>Pasquotank County EMS</t>
  </si>
  <si>
    <t>Perquimans County EMS</t>
  </si>
  <si>
    <t>Person County EMS</t>
  </si>
  <si>
    <t>Pitt County EMS</t>
  </si>
  <si>
    <t>Polk County EMS</t>
  </si>
  <si>
    <t>Randolph County EMS</t>
  </si>
  <si>
    <t>Robeson County EMS</t>
  </si>
  <si>
    <t>Rockingham County EMS</t>
  </si>
  <si>
    <t>Rowan County EMS</t>
  </si>
  <si>
    <t>Rutherford County EMS</t>
  </si>
  <si>
    <t>Sampson County EMS</t>
  </si>
  <si>
    <t>Scotland County EMS</t>
  </si>
  <si>
    <t>Stanly County EMS</t>
  </si>
  <si>
    <t>Stokes County EMS</t>
  </si>
  <si>
    <t>Surry County EMS</t>
  </si>
  <si>
    <t>Swain County EMS</t>
  </si>
  <si>
    <t>Transylvania County EMS</t>
  </si>
  <si>
    <t>Union County EMS</t>
  </si>
  <si>
    <t>Vance County EMS</t>
  </si>
  <si>
    <t>Wake County EMS</t>
  </si>
  <si>
    <t>Warren County EMS</t>
  </si>
  <si>
    <t>Washington City EMS</t>
  </si>
  <si>
    <t>Washington County EMS</t>
  </si>
  <si>
    <t>Wayne County EMS</t>
  </si>
  <si>
    <t>Wilkes County EMS</t>
  </si>
  <si>
    <t>Williamston CMS (Town of)</t>
  </si>
  <si>
    <t>Wilson County EMS</t>
  </si>
  <si>
    <t>Yadkin County EMS</t>
  </si>
  <si>
    <t>A</t>
  </si>
  <si>
    <t>B</t>
  </si>
  <si>
    <t>C</t>
  </si>
  <si>
    <t>D</t>
  </si>
  <si>
    <t>E</t>
  </si>
  <si>
    <t>F</t>
  </si>
  <si>
    <t>G</t>
  </si>
  <si>
    <t>Dec 2021</t>
  </si>
  <si>
    <t>Mar 2022</t>
  </si>
  <si>
    <t>Jun 2022</t>
  </si>
  <si>
    <t>SFY2022</t>
  </si>
  <si>
    <t>QTR Ended 9/30/2021</t>
  </si>
  <si>
    <t>QTR Ended 12/31/2021</t>
  </si>
  <si>
    <t>QTR Ended 3/31/2022</t>
  </si>
  <si>
    <t>SFY2021 Cost Report</t>
  </si>
  <si>
    <t>Beaufort County EMS</t>
  </si>
  <si>
    <t>H</t>
  </si>
  <si>
    <t>I</t>
  </si>
  <si>
    <t>Sum of SFY2022 Estimated Net Payments</t>
  </si>
  <si>
    <t>Sum (A through I)</t>
  </si>
  <si>
    <t>Additional Utilization Based Payments – Local Health Departments and Public Ambulance Providers</t>
  </si>
  <si>
    <t>For cost settlement of fee-for-service claims, Local Health Departments and Public Ambulance Providers certify public expenditures (CPE) in their annual Medicaid cost report.  For example, if a provider certifies a public expenditure of $100.00 and the current Federal Medical Assistance Percentage (FMAP) is 66.00%, then the provider receives a cost settlement net benefit of the federal share of $66.00.  The non-federal share of $34.00 is covered by the provider’s CPE.  This mechanism will continue for covered service claims activity which remain fee-for-service.</t>
  </si>
  <si>
    <t>For AUBPs which will be based on managed care claims activity, it is planned for Local Health Departments and Public Ambulance Providers to fund the non-federal share via payment of an Intergovernmental Transfer (IGT) as allowed by 42 CFR § 433.51.  For example, if an AUBP is calculated at $100.00, and the FMAP is 66.00%, then the provider will send an IGT to the Division of Health Benefits in the amount of $34.00 for the non-federal share.  The Division will pay the full $100.00 AUBP to the respective Prepaid Health Plan (PHP) and direct the PHP to remit that $100 to the provider as required in their contract (cited below).  The provider receives the net benefit of the federal share of $66.00.</t>
  </si>
  <si>
    <t>Narrative for Budget Estimates</t>
  </si>
  <si>
    <t xml:space="preserve">     1.     Data for the Public Ambulance Providers for Anson County, Beaufort County and Eastern Band of Cherokee are based on SFY2018 Medicaid cost report data (most recently filed) trended forward.</t>
  </si>
  <si>
    <t xml:space="preserve">     2.     Data presented for the Local Health Departments is based on SFY2019 Medicaid cost report data which identifies Rutherford-Polk-McDowell as a single Health District.  It is anticipated that future year County Budget Estimates will be able to separately estimate Polk County from Foothills Health District (Rutherford and McDowell).</t>
  </si>
  <si>
    <t>Federal law does not allow cost settlements for providers for services delivered through Managed Care; therefore, beginning with 07/01/2021 date of service, the Department plans to make quarterly Additional Utilization Based Payments (AUBPs) as allowed under 42 CFR § 438.6(c)(1)(iii)(B).  As a result, for the dates of service 07/01/2021 – 06/30/2022 and subsequent fiscal years, Local Health Departments and Public Ambulance Providers will receive cost settlement on covered services for their fee-for-service claims activity and AUBPs on their managed care claims activity.</t>
  </si>
  <si>
    <t>Background</t>
  </si>
  <si>
    <t>Funding</t>
  </si>
  <si>
    <t>Notes on Attached Tables</t>
  </si>
  <si>
    <t>The attached tables for Local Health Departments and Public Ambulance Providers are based on State Fiscal Year 2019 data trended forward to estimate both fee-for-service claims and cost report settlement payments as well as managed care claims, AUBP, and corresponding IGTs for the period July 2021 – June 2022 with the following notes:</t>
  </si>
  <si>
    <r>
      <rPr>
        <b/>
        <sz val="10"/>
        <color rgb="FF000000"/>
        <rFont val="Calibri"/>
        <family val="2"/>
        <scheme val="minor"/>
      </rPr>
      <t xml:space="preserve">LHDs: </t>
    </r>
    <r>
      <rPr>
        <i/>
        <sz val="10"/>
        <color rgb="FF000000"/>
        <rFont val="Calibri"/>
        <family val="2"/>
        <scheme val="minor"/>
      </rPr>
      <t>“In addition to base reimbursements, the PHP shall make additional, utilization-based, directed payments to in-network LHDs as defined by the Department and as outlined below in 9. Additional Directed Payments for Certain Providers. (30-1900029-DHB, Section V.D.4.i.vi)”</t>
    </r>
  </si>
  <si>
    <r>
      <rPr>
        <b/>
        <sz val="10"/>
        <color rgb="FF000000"/>
        <rFont val="Calibri"/>
        <family val="2"/>
        <scheme val="minor"/>
      </rPr>
      <t>Ambulance Providers:</t>
    </r>
    <r>
      <rPr>
        <i/>
        <sz val="10"/>
        <color rgb="FF000000"/>
        <rFont val="Calibri"/>
        <family val="2"/>
        <scheme val="minor"/>
      </rPr>
      <t xml:space="preserve"> “In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r>
  </si>
  <si>
    <t>PHP Contract Requirements for AUBPs</t>
  </si>
  <si>
    <t>Per the North Carolina State Plan, Local Health Departments and county Public Ambulance Providers are required to file annual Medicaid cost reports based on State Fiscal Year dates of service.  Based on these cost reports, NC Medicaid issues the providers an annual cost report settlement for covered services.</t>
  </si>
  <si>
    <r>
      <t xml:space="preserve">Under Managed Care, annual cost reports and cost report settlements for Local Health Departments and Public Ambulance Providers are planned to continue </t>
    </r>
    <r>
      <rPr>
        <u/>
        <sz val="11"/>
        <color theme="1"/>
        <rFont val="Calibri"/>
        <family val="2"/>
        <scheme val="minor"/>
      </rPr>
      <t>for all covered service claims activity that remains fee-for service</t>
    </r>
    <r>
      <rPr>
        <sz val="11"/>
        <color theme="1"/>
        <rFont val="Calibri"/>
        <family val="2"/>
        <scheme val="minor"/>
      </rPr>
      <t xml:space="preserve"> (i.e. Dental services and services for those beneficiaries that do not transition to Managed Care or have not yet transitioned  to Managed Care).</t>
    </r>
  </si>
  <si>
    <t>The funding mechanism for providing non-federal share of AUBPs will be the different from the mechanism for fee-for-service cost settlement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</si>
</sst>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color theme="1"/>
      <name val="Calibri"/>
      <family val="2"/>
    </font>
    <font>
      <b/>
      <sz val="14"/>
      <color rgb="FF000000"/>
      <name val="Calibri"/>
      <family val="2"/>
    </font>
    <font>
      <sz val="11"/>
      <color rgb="FF000000"/>
      <name val="Calibri"/>
      <family val="2"/>
    </font>
    <font>
      <b/>
      <sz val="11"/>
      <name val="Calibri"/>
      <family val="2"/>
    </font>
    <font>
      <b/>
      <sz val="11"/>
      <color rgb="FF000000"/>
      <name val="Calibri"/>
      <family val="2"/>
    </font>
    <font>
      <sz val="11"/>
      <name val="Calibri"/>
      <family val="2"/>
    </font>
    <font>
      <i/>
      <sz val="10"/>
      <color rgb="FF000000"/>
      <name val="Calibri"/>
      <family val="2"/>
      <scheme val="minor"/>
    </font>
    <font>
      <u/>
      <sz val="11"/>
      <color theme="1"/>
      <name val="Calibri"/>
      <family val="2"/>
      <scheme val="minor"/>
    </font>
    <font>
      <b/>
      <sz val="11"/>
      <color theme="1"/>
      <name val="Calibri"/>
      <family val="2"/>
      <scheme val="minor"/>
    </font>
    <font>
      <b/>
      <sz val="10"/>
      <color rgb="FF000000"/>
      <name val="Calibri"/>
      <family val="2"/>
      <scheme val="minor"/>
    </font>
    <font>
      <b/>
      <i/>
      <sz val="11"/>
      <color theme="1"/>
      <name val="Calibri"/>
      <family val="2"/>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164" fontId="2" fillId="0" borderId="0" xfId="1" applyNumberFormat="1" applyFont="1" applyFill="1" applyBorder="1"/>
    <xf numFmtId="164" fontId="2" fillId="0" borderId="7" xfId="1" applyNumberFormat="1" applyFont="1" applyFill="1" applyBorder="1"/>
    <xf numFmtId="0" fontId="2" fillId="0" borderId="0" xfId="0" applyFont="1" applyFill="1" applyAlignment="1">
      <alignment horizontal="center"/>
    </xf>
    <xf numFmtId="0" fontId="5" fillId="0" borderId="0" xfId="0" applyFont="1" applyFill="1" applyAlignment="1">
      <alignment horizontal="center" vertical="top"/>
    </xf>
    <xf numFmtId="0" fontId="2" fillId="0" borderId="0" xfId="0" applyFont="1" applyFill="1"/>
    <xf numFmtId="0" fontId="6" fillId="0" borderId="0" xfId="0" applyFont="1" applyFill="1" applyAlignment="1">
      <alignment horizontal="center" wrapText="1"/>
    </xf>
    <xf numFmtId="49" fontId="3" fillId="0" borderId="1" xfId="0" quotePrefix="1" applyNumberFormat="1" applyFont="1" applyFill="1" applyBorder="1" applyAlignment="1">
      <alignment horizontal="center" wrapText="1"/>
    </xf>
    <xf numFmtId="0" fontId="6" fillId="0" borderId="1" xfId="0" applyFont="1" applyFill="1" applyBorder="1" applyAlignment="1">
      <alignment horizontal="center" wrapText="1"/>
    </xf>
    <xf numFmtId="17" fontId="3" fillId="0" borderId="3" xfId="0" quotePrefix="1" applyNumberFormat="1" applyFont="1" applyFill="1" applyBorder="1" applyAlignment="1">
      <alignment horizontal="center" wrapText="1"/>
    </xf>
    <xf numFmtId="17" fontId="3" fillId="0" borderId="2" xfId="0" quotePrefix="1" applyNumberFormat="1" applyFont="1" applyFill="1" applyBorder="1" applyAlignment="1">
      <alignment horizontal="center" wrapText="1"/>
    </xf>
    <xf numFmtId="0" fontId="6" fillId="0" borderId="6" xfId="0" applyFont="1" applyFill="1" applyBorder="1" applyAlignment="1">
      <alignment horizontal="center" wrapText="1"/>
    </xf>
    <xf numFmtId="0" fontId="2" fillId="0" borderId="6" xfId="0" quotePrefix="1" applyFont="1" applyFill="1" applyBorder="1" applyAlignment="1">
      <alignment horizontal="center" wrapText="1"/>
    </xf>
    <xf numFmtId="0" fontId="4" fillId="0" borderId="7" xfId="0" quotePrefix="1" applyFont="1" applyFill="1" applyBorder="1" applyAlignment="1">
      <alignment horizontal="center" wrapText="1"/>
    </xf>
    <xf numFmtId="0" fontId="2" fillId="0" borderId="7" xfId="0" quotePrefix="1" applyFont="1" applyFill="1" applyBorder="1" applyAlignment="1">
      <alignment horizontal="center" wrapText="1"/>
    </xf>
    <xf numFmtId="0" fontId="2" fillId="0" borderId="5" xfId="0" quotePrefix="1" applyFont="1" applyFill="1" applyBorder="1" applyAlignment="1">
      <alignment horizontal="center" wrapText="1"/>
    </xf>
    <xf numFmtId="0" fontId="7" fillId="0" borderId="6" xfId="0" applyFont="1" applyFill="1" applyBorder="1" applyAlignment="1">
      <alignment vertical="top" wrapText="1"/>
    </xf>
    <xf numFmtId="164" fontId="2" fillId="0" borderId="0" xfId="0" applyNumberFormat="1" applyFont="1" applyFill="1"/>
    <xf numFmtId="0" fontId="2" fillId="0" borderId="0" xfId="0" applyFont="1" applyFill="1" applyAlignment="1">
      <alignment vertical="top" wrapText="1"/>
    </xf>
    <xf numFmtId="49" fontId="3" fillId="0" borderId="8" xfId="0" quotePrefix="1" applyNumberFormat="1" applyFont="1" applyFill="1" applyBorder="1" applyAlignment="1">
      <alignment horizontal="center" wrapText="1"/>
    </xf>
    <xf numFmtId="17" fontId="3" fillId="0" borderId="9" xfId="0" quotePrefix="1" applyNumberFormat="1" applyFont="1" applyFill="1" applyBorder="1" applyAlignment="1">
      <alignment horizontal="center" wrapText="1"/>
    </xf>
    <xf numFmtId="0" fontId="2" fillId="0" borderId="10" xfId="0" quotePrefix="1" applyFont="1" applyFill="1" applyBorder="1" applyAlignment="1">
      <alignment horizontal="center" wrapText="1"/>
    </xf>
    <xf numFmtId="164" fontId="2" fillId="0" borderId="10" xfId="1" applyNumberFormat="1" applyFont="1" applyFill="1" applyBorder="1"/>
    <xf numFmtId="17" fontId="3" fillId="0" borderId="11" xfId="0" quotePrefix="1" applyNumberFormat="1" applyFont="1" applyFill="1" applyBorder="1" applyAlignment="1">
      <alignment horizontal="center" wrapText="1"/>
    </xf>
    <xf numFmtId="0" fontId="2" fillId="0" borderId="12" xfId="0" quotePrefix="1" applyFont="1" applyFill="1" applyBorder="1" applyAlignment="1">
      <alignment horizontal="center" wrapText="1"/>
    </xf>
    <xf numFmtId="164" fontId="2" fillId="0" borderId="12" xfId="1" applyNumberFormat="1" applyFont="1" applyFill="1" applyBorder="1"/>
    <xf numFmtId="164" fontId="2" fillId="0" borderId="13" xfId="1" applyNumberFormat="1" applyFont="1" applyFill="1" applyBorder="1"/>
    <xf numFmtId="0" fontId="2" fillId="0" borderId="0" xfId="0" applyFont="1"/>
    <xf numFmtId="49" fontId="3" fillId="0" borderId="1" xfId="0" quotePrefix="1" applyNumberFormat="1" applyFont="1" applyBorder="1" applyAlignment="1">
      <alignment horizontal="center" wrapText="1"/>
    </xf>
    <xf numFmtId="0" fontId="3" fillId="0" borderId="1" xfId="0" applyFont="1" applyBorder="1" applyAlignment="1">
      <alignment horizontal="center"/>
    </xf>
    <xf numFmtId="17" fontId="3" fillId="0" borderId="3" xfId="0" quotePrefix="1" applyNumberFormat="1" applyFont="1" applyBorder="1" applyAlignment="1">
      <alignment horizontal="center" wrapText="1"/>
    </xf>
    <xf numFmtId="17" fontId="3" fillId="0" borderId="2" xfId="0" quotePrefix="1" applyNumberFormat="1" applyFont="1" applyBorder="1" applyAlignment="1">
      <alignment horizontal="center" wrapText="1"/>
    </xf>
    <xf numFmtId="0" fontId="2" fillId="0" borderId="4" xfId="0" applyFont="1" applyBorder="1"/>
    <xf numFmtId="0" fontId="2" fillId="0" borderId="6" xfId="0" quotePrefix="1" applyFont="1" applyBorder="1" applyAlignment="1">
      <alignment horizontal="center" wrapText="1"/>
    </xf>
    <xf numFmtId="0" fontId="2" fillId="0" borderId="5" xfId="0" quotePrefix="1" applyFont="1" applyBorder="1" applyAlignment="1">
      <alignment horizontal="center" wrapText="1"/>
    </xf>
    <xf numFmtId="0" fontId="2" fillId="0" borderId="6" xfId="0" applyFont="1" applyBorder="1"/>
    <xf numFmtId="164" fontId="2" fillId="0" borderId="5" xfId="1" applyNumberFormat="1" applyFont="1" applyFill="1" applyBorder="1"/>
    <xf numFmtId="49" fontId="3" fillId="0" borderId="8" xfId="0" quotePrefix="1" applyNumberFormat="1" applyFont="1" applyBorder="1" applyAlignment="1">
      <alignment horizontal="center" wrapText="1"/>
    </xf>
    <xf numFmtId="17" fontId="3" fillId="0" borderId="9" xfId="0" quotePrefix="1" applyNumberFormat="1" applyFont="1" applyBorder="1" applyAlignment="1">
      <alignment horizontal="center" wrapText="1"/>
    </xf>
    <xf numFmtId="0" fontId="2" fillId="0" borderId="14" xfId="0" quotePrefix="1" applyFont="1" applyBorder="1" applyAlignment="1">
      <alignment horizontal="center" wrapText="1"/>
    </xf>
    <xf numFmtId="164" fontId="2" fillId="0" borderId="14" xfId="1" applyNumberFormat="1" applyFont="1" applyFill="1" applyBorder="1"/>
    <xf numFmtId="0" fontId="0" fillId="0" borderId="0" xfId="0" applyAlignment="1">
      <alignment vertical="center" wrapText="1"/>
    </xf>
    <xf numFmtId="0" fontId="8" fillId="0" borderId="0" xfId="0" applyFont="1" applyAlignment="1">
      <alignment horizontal="left" vertical="center" wrapText="1" indent="5"/>
    </xf>
    <xf numFmtId="0" fontId="0" fillId="0" borderId="0" xfId="0" applyAlignment="1">
      <alignment wrapText="1"/>
    </xf>
    <xf numFmtId="0" fontId="0" fillId="0" borderId="0" xfId="0" quotePrefix="1" applyAlignment="1">
      <alignment horizontal="left" vertical="center" wrapText="1"/>
    </xf>
    <xf numFmtId="0" fontId="10" fillId="0" borderId="0" xfId="0" applyFont="1"/>
    <xf numFmtId="0" fontId="12" fillId="0" borderId="0" xfId="0" applyFont="1"/>
    <xf numFmtId="0" fontId="10"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F2B1-B678-41F9-ABC7-6A259F43CDD6}">
  <sheetPr>
    <pageSetUpPr fitToPage="1"/>
  </sheetPr>
  <dimension ref="A1:C17"/>
  <sheetViews>
    <sheetView tabSelected="1" zoomScale="96" zoomScaleNormal="96" workbookViewId="0">
      <selection sqref="A1:C1"/>
    </sheetView>
  </sheetViews>
  <sheetFormatPr defaultRowHeight="14.4" x14ac:dyDescent="0.3"/>
  <cols>
    <col min="1" max="1" width="3.5546875" customWidth="1"/>
    <col min="2" max="2" width="7.109375" customWidth="1"/>
    <col min="3" max="3" width="95.109375" style="43" customWidth="1"/>
  </cols>
  <sheetData>
    <row r="1" spans="1:3" x14ac:dyDescent="0.3">
      <c r="A1" s="47" t="s">
        <v>200</v>
      </c>
      <c r="B1" s="47"/>
      <c r="C1" s="47"/>
    </row>
    <row r="2" spans="1:3" ht="22.5" customHeight="1" x14ac:dyDescent="0.3">
      <c r="A2" s="47" t="s">
        <v>197</v>
      </c>
      <c r="B2" s="47"/>
      <c r="C2" s="47"/>
    </row>
    <row r="3" spans="1:3" ht="24.45" customHeight="1" x14ac:dyDescent="0.3">
      <c r="B3" s="45" t="s">
        <v>204</v>
      </c>
      <c r="C3" s="41"/>
    </row>
    <row r="4" spans="1:3" ht="43.2" x14ac:dyDescent="0.3">
      <c r="C4" s="41" t="s">
        <v>211</v>
      </c>
    </row>
    <row r="5" spans="1:3" ht="76.5" customHeight="1" x14ac:dyDescent="0.3">
      <c r="C5" s="41" t="s">
        <v>212</v>
      </c>
    </row>
    <row r="6" spans="1:3" ht="106.5" customHeight="1" x14ac:dyDescent="0.3">
      <c r="C6" s="41" t="s">
        <v>203</v>
      </c>
    </row>
    <row r="7" spans="1:3" ht="18.75" customHeight="1" x14ac:dyDescent="0.3">
      <c r="C7" s="46" t="s">
        <v>210</v>
      </c>
    </row>
    <row r="8" spans="1:3" ht="49.5" customHeight="1" x14ac:dyDescent="0.3">
      <c r="C8" s="42" t="s">
        <v>208</v>
      </c>
    </row>
    <row r="9" spans="1:3" ht="62.7" customHeight="1" x14ac:dyDescent="0.3">
      <c r="C9" s="42" t="s">
        <v>209</v>
      </c>
    </row>
    <row r="10" spans="1:3" x14ac:dyDescent="0.3">
      <c r="B10" s="45" t="s">
        <v>205</v>
      </c>
      <c r="C10" s="41"/>
    </row>
    <row r="11" spans="1:3" ht="36.9" customHeight="1" x14ac:dyDescent="0.3">
      <c r="C11" s="41" t="s">
        <v>213</v>
      </c>
    </row>
    <row r="12" spans="1:3" ht="96.45" customHeight="1" x14ac:dyDescent="0.3">
      <c r="C12" s="41" t="s">
        <v>198</v>
      </c>
    </row>
    <row r="13" spans="1:3" ht="120" customHeight="1" x14ac:dyDescent="0.3">
      <c r="C13" s="41" t="s">
        <v>199</v>
      </c>
    </row>
    <row r="14" spans="1:3" ht="27" customHeight="1" x14ac:dyDescent="0.3">
      <c r="B14" s="45" t="s">
        <v>206</v>
      </c>
      <c r="C14" s="42"/>
    </row>
    <row r="15" spans="1:3" ht="57.6" x14ac:dyDescent="0.3">
      <c r="C15" s="41" t="s">
        <v>207</v>
      </c>
    </row>
    <row r="16" spans="1:3" ht="48" customHeight="1" x14ac:dyDescent="0.3">
      <c r="C16" s="44" t="s">
        <v>201</v>
      </c>
    </row>
    <row r="17" spans="3:3" ht="57.6" x14ac:dyDescent="0.3">
      <c r="C17" s="44" t="s">
        <v>202</v>
      </c>
    </row>
  </sheetData>
  <mergeCells count="2">
    <mergeCell ref="A2:C2"/>
    <mergeCell ref="A1:C1"/>
  </mergeCells>
  <pageMargins left="0.45" right="0.45" top="0.5" bottom="0.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8B7D-8156-48A0-8361-F8A505922A69}">
  <dimension ref="A3:L101"/>
  <sheetViews>
    <sheetView zoomScale="94" zoomScaleNormal="94" workbookViewId="0">
      <pane xSplit="2" ySplit="7" topLeftCell="C8" activePane="bottomRight" state="frozen"/>
      <selection pane="topRight" activeCell="C1" sqref="C1"/>
      <selection pane="bottomLeft" activeCell="A8" sqref="A8"/>
      <selection pane="bottomRight" activeCell="C8" sqref="C8"/>
    </sheetView>
  </sheetViews>
  <sheetFormatPr defaultColWidth="8.88671875" defaultRowHeight="14.4" x14ac:dyDescent="0.3"/>
  <cols>
    <col min="1" max="1" width="4.6640625" style="27" customWidth="1"/>
    <col min="2" max="2" width="31.5546875" style="27" bestFit="1" customWidth="1"/>
    <col min="3" max="3" width="16.109375" style="27" customWidth="1"/>
    <col min="4" max="7" width="12.6640625" style="27" customWidth="1"/>
    <col min="8" max="8" width="13.6640625" style="27" customWidth="1"/>
    <col min="9" max="9" width="15.33203125" style="27" customWidth="1"/>
    <col min="10" max="10" width="14.5546875" style="27" customWidth="1"/>
    <col min="11" max="11" width="13.109375" style="27" bestFit="1" customWidth="1"/>
    <col min="12" max="12" width="17.5546875" style="5" bestFit="1" customWidth="1"/>
    <col min="13" max="16384" width="8.88671875" style="27"/>
  </cols>
  <sheetData>
    <row r="3" spans="1:12" ht="15" customHeight="1" thickBot="1" x14ac:dyDescent="0.35"/>
    <row r="4" spans="1:12" ht="32.4" customHeight="1" thickBot="1" x14ac:dyDescent="0.4">
      <c r="C4" s="28" t="s">
        <v>184</v>
      </c>
      <c r="D4" s="28" t="s">
        <v>184</v>
      </c>
      <c r="E4" s="28" t="s">
        <v>185</v>
      </c>
      <c r="F4" s="28" t="s">
        <v>185</v>
      </c>
      <c r="G4" s="28" t="s">
        <v>186</v>
      </c>
      <c r="H4" s="28" t="s">
        <v>186</v>
      </c>
      <c r="I4" s="28" t="s">
        <v>186</v>
      </c>
      <c r="J4" s="28" t="s">
        <v>187</v>
      </c>
      <c r="K4" s="37" t="s">
        <v>187</v>
      </c>
      <c r="L4" s="7" t="s">
        <v>187</v>
      </c>
    </row>
    <row r="5" spans="1:12" ht="77.7" customHeight="1" thickBot="1" x14ac:dyDescent="0.4">
      <c r="B5" s="29" t="s">
        <v>0</v>
      </c>
      <c r="C5" s="30" t="s">
        <v>1</v>
      </c>
      <c r="D5" s="30" t="s">
        <v>2</v>
      </c>
      <c r="E5" s="30" t="s">
        <v>1</v>
      </c>
      <c r="F5" s="30" t="s">
        <v>2</v>
      </c>
      <c r="G5" s="30" t="s">
        <v>1</v>
      </c>
      <c r="H5" s="30" t="s">
        <v>2</v>
      </c>
      <c r="I5" s="31" t="s">
        <v>89</v>
      </c>
      <c r="J5" s="30" t="s">
        <v>3</v>
      </c>
      <c r="K5" s="38" t="s">
        <v>4</v>
      </c>
      <c r="L5" s="23" t="s">
        <v>195</v>
      </c>
    </row>
    <row r="6" spans="1:12" ht="28.8" x14ac:dyDescent="0.3">
      <c r="B6" s="32"/>
      <c r="C6" s="33" t="s">
        <v>188</v>
      </c>
      <c r="D6" s="33" t="s">
        <v>188</v>
      </c>
      <c r="E6" s="33" t="s">
        <v>189</v>
      </c>
      <c r="F6" s="33" t="s">
        <v>189</v>
      </c>
      <c r="G6" s="33" t="s">
        <v>190</v>
      </c>
      <c r="H6" s="33" t="s">
        <v>190</v>
      </c>
      <c r="I6" s="33" t="s">
        <v>191</v>
      </c>
      <c r="J6" s="33" t="s">
        <v>187</v>
      </c>
      <c r="K6" s="33" t="s">
        <v>187</v>
      </c>
      <c r="L6" s="24" t="s">
        <v>187</v>
      </c>
    </row>
    <row r="7" spans="1:12" x14ac:dyDescent="0.3">
      <c r="B7" s="32"/>
      <c r="C7" s="34" t="s">
        <v>177</v>
      </c>
      <c r="D7" s="34" t="s">
        <v>178</v>
      </c>
      <c r="E7" s="34" t="s">
        <v>179</v>
      </c>
      <c r="F7" s="34" t="s">
        <v>180</v>
      </c>
      <c r="G7" s="34" t="s">
        <v>181</v>
      </c>
      <c r="H7" s="34" t="s">
        <v>182</v>
      </c>
      <c r="I7" s="34" t="s">
        <v>183</v>
      </c>
      <c r="J7" s="34" t="s">
        <v>193</v>
      </c>
      <c r="K7" s="39" t="s">
        <v>194</v>
      </c>
      <c r="L7" s="24" t="s">
        <v>196</v>
      </c>
    </row>
    <row r="8" spans="1:12" x14ac:dyDescent="0.3">
      <c r="A8" s="27">
        <v>1</v>
      </c>
      <c r="B8" s="35" t="s">
        <v>5</v>
      </c>
      <c r="C8" s="36">
        <v>92275.445515536645</v>
      </c>
      <c r="D8" s="36">
        <v>-17444.398850774473</v>
      </c>
      <c r="E8" s="36">
        <v>92275.445515536645</v>
      </c>
      <c r="F8" s="36">
        <v>-17444.398850774473</v>
      </c>
      <c r="G8" s="36">
        <v>92275.445515536645</v>
      </c>
      <c r="H8" s="36">
        <v>-17444.398850774473</v>
      </c>
      <c r="I8" s="36">
        <v>1362865.3328692091</v>
      </c>
      <c r="J8" s="36">
        <v>404086.63258332858</v>
      </c>
      <c r="K8" s="40">
        <v>893789.83241667226</v>
      </c>
      <c r="L8" s="25">
        <f>SUM(C8:K8)</f>
        <v>2885234.9378634961</v>
      </c>
    </row>
    <row r="9" spans="1:12" x14ac:dyDescent="0.3">
      <c r="A9" s="27">
        <v>2</v>
      </c>
      <c r="B9" s="35" t="s">
        <v>6</v>
      </c>
      <c r="C9" s="36">
        <v>302691.96623067505</v>
      </c>
      <c r="D9" s="36">
        <v>-74858.568998223447</v>
      </c>
      <c r="E9" s="36">
        <v>302691.96623067505</v>
      </c>
      <c r="F9" s="36">
        <v>-74858.568998223447</v>
      </c>
      <c r="G9" s="36">
        <v>302691.96623067505</v>
      </c>
      <c r="H9" s="36">
        <v>-74858.568998223447</v>
      </c>
      <c r="I9" s="36">
        <v>971808.96511439851</v>
      </c>
      <c r="J9" s="36">
        <v>371140.24016666668</v>
      </c>
      <c r="K9" s="40">
        <v>105189.47983333335</v>
      </c>
      <c r="L9" s="25">
        <f t="shared" ref="L9:L72" si="0">SUM(C9:K9)</f>
        <v>2131638.8768117535</v>
      </c>
    </row>
    <row r="10" spans="1:12" x14ac:dyDescent="0.3">
      <c r="A10" s="27">
        <v>3</v>
      </c>
      <c r="B10" s="35" t="s">
        <v>7</v>
      </c>
      <c r="C10" s="36">
        <v>11215.575333433535</v>
      </c>
      <c r="D10" s="36">
        <v>-2629.8786431809558</v>
      </c>
      <c r="E10" s="36">
        <v>11215.575333433535</v>
      </c>
      <c r="F10" s="36">
        <v>-2629.8786431809558</v>
      </c>
      <c r="G10" s="36">
        <v>11215.575333433535</v>
      </c>
      <c r="H10" s="36">
        <v>-2629.8786431809558</v>
      </c>
      <c r="I10" s="36">
        <v>385808.10047438054</v>
      </c>
      <c r="J10" s="36">
        <v>62798.534791662874</v>
      </c>
      <c r="K10" s="40">
        <v>464606.11820833769</v>
      </c>
      <c r="L10" s="25">
        <f t="shared" si="0"/>
        <v>938969.84354513884</v>
      </c>
    </row>
    <row r="11" spans="1:12" x14ac:dyDescent="0.3">
      <c r="A11" s="27">
        <v>4</v>
      </c>
      <c r="B11" s="35" t="s">
        <v>8</v>
      </c>
      <c r="C11" s="36">
        <v>69413.670767999996</v>
      </c>
      <c r="D11" s="36">
        <v>-10773.636711968542</v>
      </c>
      <c r="E11" s="36">
        <v>69413.670767999996</v>
      </c>
      <c r="F11" s="36">
        <v>-10773.636711968542</v>
      </c>
      <c r="G11" s="36">
        <v>69413.670767999996</v>
      </c>
      <c r="H11" s="36">
        <v>-10773.636711968542</v>
      </c>
      <c r="I11" s="36">
        <v>245514.13279350288</v>
      </c>
      <c r="J11" s="36">
        <v>70199.68312500001</v>
      </c>
      <c r="K11" s="40">
        <v>19896.166875000003</v>
      </c>
      <c r="L11" s="25">
        <f t="shared" si="0"/>
        <v>511530.08496159723</v>
      </c>
    </row>
    <row r="12" spans="1:12" x14ac:dyDescent="0.3">
      <c r="A12" s="27">
        <v>5</v>
      </c>
      <c r="B12" s="35" t="s">
        <v>9</v>
      </c>
      <c r="C12" s="36">
        <v>102602.67443747251</v>
      </c>
      <c r="D12" s="36">
        <v>-26859.0496725423</v>
      </c>
      <c r="E12" s="36">
        <v>102602.67443747251</v>
      </c>
      <c r="F12" s="36">
        <v>-26859.0496725423</v>
      </c>
      <c r="G12" s="36">
        <v>102602.67443747251</v>
      </c>
      <c r="H12" s="36">
        <v>-26859.0496725423</v>
      </c>
      <c r="I12" s="36">
        <v>510844.98164504644</v>
      </c>
      <c r="J12" s="36">
        <v>249012.58158333501</v>
      </c>
      <c r="K12" s="40">
        <v>279843.45441666478</v>
      </c>
      <c r="L12" s="25">
        <f t="shared" si="0"/>
        <v>1266931.8919398368</v>
      </c>
    </row>
    <row r="13" spans="1:12" x14ac:dyDescent="0.3">
      <c r="A13" s="27">
        <v>6</v>
      </c>
      <c r="B13" s="35" t="s">
        <v>10</v>
      </c>
      <c r="C13" s="36">
        <v>84718.317311700011</v>
      </c>
      <c r="D13" s="36">
        <v>-19934.638052546474</v>
      </c>
      <c r="E13" s="36">
        <v>84718.317311700011</v>
      </c>
      <c r="F13" s="36">
        <v>-19934.638052546474</v>
      </c>
      <c r="G13" s="36">
        <v>84718.317311700011</v>
      </c>
      <c r="H13" s="36">
        <v>-19934.638052546474</v>
      </c>
      <c r="I13" s="36">
        <v>275117.86088577728</v>
      </c>
      <c r="J13" s="36">
        <v>118820.68825000001</v>
      </c>
      <c r="K13" s="40">
        <v>33676.45175</v>
      </c>
      <c r="L13" s="25">
        <f t="shared" si="0"/>
        <v>621966.03866323782</v>
      </c>
    </row>
    <row r="14" spans="1:12" x14ac:dyDescent="0.3">
      <c r="A14" s="27">
        <v>7</v>
      </c>
      <c r="B14" s="35" t="s">
        <v>11</v>
      </c>
      <c r="C14" s="36">
        <v>63812.285178424994</v>
      </c>
      <c r="D14" s="36">
        <v>-15611.224961636453</v>
      </c>
      <c r="E14" s="36">
        <v>63812.285178424994</v>
      </c>
      <c r="F14" s="36">
        <v>-15611.224961636453</v>
      </c>
      <c r="G14" s="36">
        <v>63812.285178424994</v>
      </c>
      <c r="H14" s="36">
        <v>-15611.224961636453</v>
      </c>
      <c r="I14" s="36">
        <v>205618.19250511035</v>
      </c>
      <c r="J14" s="36">
        <v>73589.346416666667</v>
      </c>
      <c r="K14" s="40">
        <v>20856.873583333334</v>
      </c>
      <c r="L14" s="25">
        <f t="shared" si="0"/>
        <v>444667.59315547592</v>
      </c>
    </row>
    <row r="15" spans="1:12" x14ac:dyDescent="0.3">
      <c r="A15" s="27">
        <v>8</v>
      </c>
      <c r="B15" s="35" t="s">
        <v>12</v>
      </c>
      <c r="C15" s="36">
        <v>227899.62896920001</v>
      </c>
      <c r="D15" s="36">
        <v>-58745.59132259067</v>
      </c>
      <c r="E15" s="36">
        <v>227899.62896920001</v>
      </c>
      <c r="F15" s="36">
        <v>-58745.59132259067</v>
      </c>
      <c r="G15" s="36">
        <v>227899.62896920001</v>
      </c>
      <c r="H15" s="36">
        <v>-58745.59132259067</v>
      </c>
      <c r="I15" s="36">
        <v>722907.42620637245</v>
      </c>
      <c r="J15" s="36">
        <v>313746.89362500003</v>
      </c>
      <c r="K15" s="40">
        <v>88922.916375000001</v>
      </c>
      <c r="L15" s="25">
        <f t="shared" si="0"/>
        <v>1633039.3491462006</v>
      </c>
    </row>
    <row r="16" spans="1:12" x14ac:dyDescent="0.3">
      <c r="A16" s="27">
        <v>9</v>
      </c>
      <c r="B16" s="35" t="s">
        <v>13</v>
      </c>
      <c r="C16" s="36">
        <v>207778.84545517497</v>
      </c>
      <c r="D16" s="36">
        <v>-41531.117203612048</v>
      </c>
      <c r="E16" s="36">
        <v>207778.84545517497</v>
      </c>
      <c r="F16" s="36">
        <v>-41531.117203612048</v>
      </c>
      <c r="G16" s="36">
        <v>207778.84545517497</v>
      </c>
      <c r="H16" s="36">
        <v>-41531.117203612048</v>
      </c>
      <c r="I16" s="36">
        <v>704554.00580331252</v>
      </c>
      <c r="J16" s="36">
        <v>104319.77324999998</v>
      </c>
      <c r="K16" s="40">
        <v>29566.566750000005</v>
      </c>
      <c r="L16" s="25">
        <f t="shared" si="0"/>
        <v>1337183.5305580015</v>
      </c>
    </row>
    <row r="17" spans="1:12" x14ac:dyDescent="0.3">
      <c r="A17" s="27">
        <v>10</v>
      </c>
      <c r="B17" s="35" t="s">
        <v>14</v>
      </c>
      <c r="C17" s="36">
        <v>72198.047164449992</v>
      </c>
      <c r="D17" s="36">
        <v>-17325.68507452737</v>
      </c>
      <c r="E17" s="36">
        <v>72198.047164449992</v>
      </c>
      <c r="F17" s="36">
        <v>-17325.68507452737</v>
      </c>
      <c r="G17" s="36">
        <v>72198.047164449992</v>
      </c>
      <c r="H17" s="36">
        <v>-17325.68507452737</v>
      </c>
      <c r="I17" s="36">
        <v>232654.95558533532</v>
      </c>
      <c r="J17" s="36">
        <v>143557.959875</v>
      </c>
      <c r="K17" s="40">
        <v>40687.550125000009</v>
      </c>
      <c r="L17" s="25">
        <f t="shared" si="0"/>
        <v>581517.55185510335</v>
      </c>
    </row>
    <row r="18" spans="1:12" x14ac:dyDescent="0.3">
      <c r="A18" s="27">
        <v>11</v>
      </c>
      <c r="B18" s="35" t="s">
        <v>15</v>
      </c>
      <c r="C18" s="36">
        <v>74278.589669891138</v>
      </c>
      <c r="D18" s="36">
        <v>-20751.500693748611</v>
      </c>
      <c r="E18" s="36">
        <v>74278.589669891138</v>
      </c>
      <c r="F18" s="36">
        <v>-20751.500693748611</v>
      </c>
      <c r="G18" s="36">
        <v>74278.589669891138</v>
      </c>
      <c r="H18" s="36">
        <v>-20751.500693748611</v>
      </c>
      <c r="I18" s="36">
        <v>1748760.5767086498</v>
      </c>
      <c r="J18" s="36">
        <v>827462.42424947326</v>
      </c>
      <c r="K18" s="40">
        <v>2976673.2107505947</v>
      </c>
      <c r="L18" s="25">
        <f t="shared" si="0"/>
        <v>5713477.4786371458</v>
      </c>
    </row>
    <row r="19" spans="1:12" x14ac:dyDescent="0.3">
      <c r="A19" s="27">
        <v>12</v>
      </c>
      <c r="B19" s="35" t="s">
        <v>16</v>
      </c>
      <c r="C19" s="36">
        <v>108605.74592121193</v>
      </c>
      <c r="D19" s="36">
        <v>-27154.274575333809</v>
      </c>
      <c r="E19" s="36">
        <v>108605.74592121193</v>
      </c>
      <c r="F19" s="36">
        <v>-27154.274575333809</v>
      </c>
      <c r="G19" s="36">
        <v>108605.74592121193</v>
      </c>
      <c r="H19" s="36">
        <v>-27154.274575333809</v>
      </c>
      <c r="I19" s="36">
        <v>462533.63344621309</v>
      </c>
      <c r="J19" s="36">
        <v>248625.99025000064</v>
      </c>
      <c r="K19" s="40">
        <v>262509.50274999929</v>
      </c>
      <c r="L19" s="25">
        <f t="shared" si="0"/>
        <v>1218023.5404838473</v>
      </c>
    </row>
    <row r="20" spans="1:12" x14ac:dyDescent="0.3">
      <c r="A20" s="27">
        <v>13</v>
      </c>
      <c r="B20" s="35" t="s">
        <v>17</v>
      </c>
      <c r="C20" s="36">
        <v>42301.575489931944</v>
      </c>
      <c r="D20" s="36">
        <v>-10494.183286224372</v>
      </c>
      <c r="E20" s="36">
        <v>42301.575489931944</v>
      </c>
      <c r="F20" s="36">
        <v>-10494.183286224372</v>
      </c>
      <c r="G20" s="36">
        <v>42301.575489931944</v>
      </c>
      <c r="H20" s="36">
        <v>-10494.183286224372</v>
      </c>
      <c r="I20" s="36">
        <v>380741.44784108747</v>
      </c>
      <c r="J20" s="36">
        <v>98600.308125003066</v>
      </c>
      <c r="K20" s="40">
        <v>289042.01487499656</v>
      </c>
      <c r="L20" s="25">
        <f t="shared" si="0"/>
        <v>863805.94745220989</v>
      </c>
    </row>
    <row r="21" spans="1:12" x14ac:dyDescent="0.3">
      <c r="A21" s="27">
        <v>14</v>
      </c>
      <c r="B21" s="35" t="s">
        <v>18</v>
      </c>
      <c r="C21" s="36">
        <v>62450.251861549994</v>
      </c>
      <c r="D21" s="36">
        <v>-16867.659750560557</v>
      </c>
      <c r="E21" s="36">
        <v>62450.251861549994</v>
      </c>
      <c r="F21" s="36">
        <v>-16867.659750560557</v>
      </c>
      <c r="G21" s="36">
        <v>62450.251861549994</v>
      </c>
      <c r="H21" s="36">
        <v>-16867.659750560557</v>
      </c>
      <c r="I21" s="36">
        <v>194212.61645347916</v>
      </c>
      <c r="J21" s="36">
        <v>158495.31729166667</v>
      </c>
      <c r="K21" s="40">
        <v>44921.132708333338</v>
      </c>
      <c r="L21" s="25">
        <f t="shared" si="0"/>
        <v>534376.84278644749</v>
      </c>
    </row>
    <row r="22" spans="1:12" x14ac:dyDescent="0.3">
      <c r="A22" s="27">
        <v>15</v>
      </c>
      <c r="B22" s="35" t="s">
        <v>19</v>
      </c>
      <c r="C22" s="36">
        <v>143746.67141162499</v>
      </c>
      <c r="D22" s="36">
        <v>-28883.743865434932</v>
      </c>
      <c r="E22" s="36">
        <v>143746.67141162499</v>
      </c>
      <c r="F22" s="36">
        <v>-28883.743865434932</v>
      </c>
      <c r="G22" s="36">
        <v>143746.67141162499</v>
      </c>
      <c r="H22" s="36">
        <v>-28883.743865434932</v>
      </c>
      <c r="I22" s="36">
        <v>485155.41503104451</v>
      </c>
      <c r="J22" s="36">
        <v>159867.28174999999</v>
      </c>
      <c r="K22" s="40">
        <v>45309.97825</v>
      </c>
      <c r="L22" s="25">
        <f t="shared" si="0"/>
        <v>1034921.4576696147</v>
      </c>
    </row>
    <row r="23" spans="1:12" x14ac:dyDescent="0.3">
      <c r="A23" s="27">
        <v>16</v>
      </c>
      <c r="B23" s="35" t="s">
        <v>20</v>
      </c>
      <c r="C23" s="36">
        <v>134362.30190769999</v>
      </c>
      <c r="D23" s="36">
        <v>-33825.179474428434</v>
      </c>
      <c r="E23" s="36">
        <v>134362.30190769999</v>
      </c>
      <c r="F23" s="36">
        <v>-33825.179474428434</v>
      </c>
      <c r="G23" s="36">
        <v>134362.30190769999</v>
      </c>
      <c r="H23" s="36">
        <v>-33825.179474428434</v>
      </c>
      <c r="I23" s="36">
        <v>430274.0604857899</v>
      </c>
      <c r="J23" s="36">
        <v>101956.20233333335</v>
      </c>
      <c r="K23" s="40">
        <v>28896.67766666667</v>
      </c>
      <c r="L23" s="25">
        <f t="shared" si="0"/>
        <v>862738.30778560461</v>
      </c>
    </row>
    <row r="24" spans="1:12" x14ac:dyDescent="0.3">
      <c r="A24" s="27">
        <v>17</v>
      </c>
      <c r="B24" s="35" t="s">
        <v>21</v>
      </c>
      <c r="C24" s="36">
        <v>19589.6190508</v>
      </c>
      <c r="D24" s="36">
        <v>-4290.962917150795</v>
      </c>
      <c r="E24" s="36">
        <v>19589.6190508</v>
      </c>
      <c r="F24" s="36">
        <v>-4290.962917150795</v>
      </c>
      <c r="G24" s="36">
        <v>19589.6190508</v>
      </c>
      <c r="H24" s="36">
        <v>-4290.962917150795</v>
      </c>
      <c r="I24" s="36">
        <v>64461.372593303044</v>
      </c>
      <c r="J24" s="36">
        <v>56889.965916666661</v>
      </c>
      <c r="K24" s="40">
        <v>16123.894083333336</v>
      </c>
      <c r="L24" s="25">
        <f t="shared" si="0"/>
        <v>183371.20099425066</v>
      </c>
    </row>
    <row r="25" spans="1:12" x14ac:dyDescent="0.3">
      <c r="A25" s="27">
        <v>18</v>
      </c>
      <c r="B25" s="35" t="s">
        <v>22</v>
      </c>
      <c r="C25" s="36">
        <v>14185.453141275142</v>
      </c>
      <c r="D25" s="36">
        <v>-3261.4571966141566</v>
      </c>
      <c r="E25" s="36">
        <v>14185.453141275142</v>
      </c>
      <c r="F25" s="36">
        <v>-3261.4571966141566</v>
      </c>
      <c r="G25" s="36">
        <v>14185.453141275142</v>
      </c>
      <c r="H25" s="36">
        <v>-3261.4571966141566</v>
      </c>
      <c r="I25" s="36">
        <v>335726.78847774281</v>
      </c>
      <c r="J25" s="36">
        <v>37469.018583345147</v>
      </c>
      <c r="K25" s="40">
        <v>394930.10341665335</v>
      </c>
      <c r="L25" s="25">
        <f t="shared" si="0"/>
        <v>800897.8983117243</v>
      </c>
    </row>
    <row r="26" spans="1:12" x14ac:dyDescent="0.3">
      <c r="A26" s="27">
        <v>19</v>
      </c>
      <c r="B26" s="35" t="s">
        <v>23</v>
      </c>
      <c r="C26" s="36">
        <v>553200.7027791813</v>
      </c>
      <c r="D26" s="36">
        <v>-138472.33390347805</v>
      </c>
      <c r="E26" s="36">
        <v>553200.7027791813</v>
      </c>
      <c r="F26" s="36">
        <v>-138472.33390347805</v>
      </c>
      <c r="G26" s="36">
        <v>553200.7027791813</v>
      </c>
      <c r="H26" s="36">
        <v>-138472.33390347805</v>
      </c>
      <c r="I26" s="36">
        <v>2243705.1734569296</v>
      </c>
      <c r="J26" s="36">
        <v>785488.33412500366</v>
      </c>
      <c r="K26" s="40">
        <v>497871.90887499572</v>
      </c>
      <c r="L26" s="25">
        <f t="shared" si="0"/>
        <v>4771250.5230840389</v>
      </c>
    </row>
    <row r="27" spans="1:12" x14ac:dyDescent="0.3">
      <c r="A27" s="27">
        <v>20</v>
      </c>
      <c r="B27" s="35" t="s">
        <v>24</v>
      </c>
      <c r="C27" s="36">
        <v>75296.685390395724</v>
      </c>
      <c r="D27" s="36">
        <v>-18283.956460038713</v>
      </c>
      <c r="E27" s="36">
        <v>75296.685390395724</v>
      </c>
      <c r="F27" s="36">
        <v>-18283.956460038713</v>
      </c>
      <c r="G27" s="36">
        <v>75296.685390395724</v>
      </c>
      <c r="H27" s="36">
        <v>-18283.956460038713</v>
      </c>
      <c r="I27" s="36">
        <v>345496.92619845283</v>
      </c>
      <c r="J27" s="36">
        <v>108682.75595833261</v>
      </c>
      <c r="K27" s="40">
        <v>97714.627041667496</v>
      </c>
      <c r="L27" s="25">
        <f t="shared" si="0"/>
        <v>722932.49598952394</v>
      </c>
    </row>
    <row r="28" spans="1:12" x14ac:dyDescent="0.3">
      <c r="A28" s="27">
        <v>21</v>
      </c>
      <c r="B28" s="35" t="s">
        <v>25</v>
      </c>
      <c r="C28" s="36">
        <v>347102.05280904716</v>
      </c>
      <c r="D28" s="36">
        <v>-94144.383350716686</v>
      </c>
      <c r="E28" s="36">
        <v>347102.05280904716</v>
      </c>
      <c r="F28" s="36">
        <v>-94144.383350716686</v>
      </c>
      <c r="G28" s="36">
        <v>347102.05280904716</v>
      </c>
      <c r="H28" s="36">
        <v>-94144.383350716686</v>
      </c>
      <c r="I28" s="36">
        <v>1251279.2364355566</v>
      </c>
      <c r="J28" s="36">
        <v>940522.67879167339</v>
      </c>
      <c r="K28" s="40">
        <v>632226.28320832562</v>
      </c>
      <c r="L28" s="25">
        <f t="shared" si="0"/>
        <v>3582901.206810547</v>
      </c>
    </row>
    <row r="29" spans="1:12" x14ac:dyDescent="0.3">
      <c r="A29" s="27">
        <v>22</v>
      </c>
      <c r="B29" s="35" t="s">
        <v>26</v>
      </c>
      <c r="C29" s="36">
        <v>498848.76452442503</v>
      </c>
      <c r="D29" s="36">
        <v>-123385.13971683272</v>
      </c>
      <c r="E29" s="36">
        <v>498848.76452442503</v>
      </c>
      <c r="F29" s="36">
        <v>-123385.13971683272</v>
      </c>
      <c r="G29" s="36">
        <v>498848.76452442503</v>
      </c>
      <c r="H29" s="36">
        <v>-123385.13971683272</v>
      </c>
      <c r="I29" s="36">
        <v>1602044.7926865655</v>
      </c>
      <c r="J29" s="36">
        <v>595789.43325</v>
      </c>
      <c r="K29" s="40">
        <v>168860.10675000004</v>
      </c>
      <c r="L29" s="25">
        <f t="shared" si="0"/>
        <v>3493085.2071093433</v>
      </c>
    </row>
    <row r="30" spans="1:12" x14ac:dyDescent="0.3">
      <c r="A30" s="27">
        <v>23</v>
      </c>
      <c r="B30" s="35" t="s">
        <v>27</v>
      </c>
      <c r="C30" s="36">
        <v>94161.126744499968</v>
      </c>
      <c r="D30" s="36">
        <v>-24336.21700423929</v>
      </c>
      <c r="E30" s="36">
        <v>94161.126744499968</v>
      </c>
      <c r="F30" s="36">
        <v>-24336.21700423929</v>
      </c>
      <c r="G30" s="36">
        <v>94161.126744499968</v>
      </c>
      <c r="H30" s="36">
        <v>-24336.21700423929</v>
      </c>
      <c r="I30" s="36">
        <v>298503.33370418509</v>
      </c>
      <c r="J30" s="36">
        <v>104742.416625</v>
      </c>
      <c r="K30" s="40">
        <v>29686.353375000002</v>
      </c>
      <c r="L30" s="25">
        <f t="shared" si="0"/>
        <v>642406.83292496705</v>
      </c>
    </row>
    <row r="31" spans="1:12" x14ac:dyDescent="0.3">
      <c r="A31" s="27">
        <v>24</v>
      </c>
      <c r="B31" s="35" t="s">
        <v>28</v>
      </c>
      <c r="C31" s="36">
        <v>87792.967235099975</v>
      </c>
      <c r="D31" s="36">
        <v>-15880.092159081869</v>
      </c>
      <c r="E31" s="36">
        <v>87792.967235099975</v>
      </c>
      <c r="F31" s="36">
        <v>-15880.092159081869</v>
      </c>
      <c r="G31" s="36">
        <v>87792.967235099975</v>
      </c>
      <c r="H31" s="36">
        <v>-15880.092159081869</v>
      </c>
      <c r="I31" s="36">
        <v>302677.19865520921</v>
      </c>
      <c r="J31" s="36">
        <v>83057.896625000008</v>
      </c>
      <c r="K31" s="40">
        <v>23540.473375000001</v>
      </c>
      <c r="L31" s="25">
        <f t="shared" si="0"/>
        <v>625014.19388326351</v>
      </c>
    </row>
    <row r="32" spans="1:12" x14ac:dyDescent="0.3">
      <c r="A32" s="27">
        <v>25</v>
      </c>
      <c r="B32" s="35" t="s">
        <v>29</v>
      </c>
      <c r="C32" s="36">
        <v>192878.24797802494</v>
      </c>
      <c r="D32" s="36">
        <v>-53804.26027178068</v>
      </c>
      <c r="E32" s="36">
        <v>192878.24797802494</v>
      </c>
      <c r="F32" s="36">
        <v>-53804.26027178068</v>
      </c>
      <c r="G32" s="36">
        <v>192878.24797802494</v>
      </c>
      <c r="H32" s="36">
        <v>-53804.26027178068</v>
      </c>
      <c r="I32" s="36">
        <v>598150.93248205446</v>
      </c>
      <c r="J32" s="36">
        <v>230731.18887499993</v>
      </c>
      <c r="K32" s="40">
        <v>65394.401125000004</v>
      </c>
      <c r="L32" s="25">
        <f t="shared" si="0"/>
        <v>1311498.4856007874</v>
      </c>
    </row>
    <row r="33" spans="1:12" x14ac:dyDescent="0.3">
      <c r="A33" s="27">
        <v>26</v>
      </c>
      <c r="B33" s="35" t="s">
        <v>30</v>
      </c>
      <c r="C33" s="36">
        <v>99042.853062124981</v>
      </c>
      <c r="D33" s="36">
        <v>-27293.188287918569</v>
      </c>
      <c r="E33" s="36">
        <v>99042.853062124981</v>
      </c>
      <c r="F33" s="36">
        <v>-27293.188287918569</v>
      </c>
      <c r="G33" s="36">
        <v>99042.853062124981</v>
      </c>
      <c r="H33" s="36">
        <v>-27293.188287918569</v>
      </c>
      <c r="I33" s="36">
        <v>306062.32581654115</v>
      </c>
      <c r="J33" s="36">
        <v>266020.00562499999</v>
      </c>
      <c r="K33" s="40">
        <v>75396.044374999998</v>
      </c>
      <c r="L33" s="25">
        <f t="shared" si="0"/>
        <v>862727.37013916043</v>
      </c>
    </row>
    <row r="34" spans="1:12" x14ac:dyDescent="0.3">
      <c r="A34" s="27">
        <v>27</v>
      </c>
      <c r="B34" s="35" t="s">
        <v>31</v>
      </c>
      <c r="C34" s="36">
        <v>359426.47015890392</v>
      </c>
      <c r="D34" s="36">
        <v>-93572.386153661617</v>
      </c>
      <c r="E34" s="36">
        <v>359426.47015890392</v>
      </c>
      <c r="F34" s="36">
        <v>-93572.386153661617</v>
      </c>
      <c r="G34" s="36">
        <v>359426.47015890392</v>
      </c>
      <c r="H34" s="36">
        <v>-93572.386153661617</v>
      </c>
      <c r="I34" s="36">
        <v>2043491.4787870068</v>
      </c>
      <c r="J34" s="36">
        <v>460099.01529166754</v>
      </c>
      <c r="K34" s="40">
        <v>414080.30570833239</v>
      </c>
      <c r="L34" s="25">
        <f t="shared" si="0"/>
        <v>3715233.0518027334</v>
      </c>
    </row>
    <row r="35" spans="1:12" x14ac:dyDescent="0.3">
      <c r="A35" s="27">
        <v>28</v>
      </c>
      <c r="B35" s="35" t="s">
        <v>32</v>
      </c>
      <c r="C35" s="36">
        <v>47806.392598437982</v>
      </c>
      <c r="D35" s="36">
        <v>-10499.753358377126</v>
      </c>
      <c r="E35" s="36">
        <v>47806.392598437982</v>
      </c>
      <c r="F35" s="36">
        <v>-10499.753358377126</v>
      </c>
      <c r="G35" s="36">
        <v>47806.392598437982</v>
      </c>
      <c r="H35" s="36">
        <v>-10499.753358377126</v>
      </c>
      <c r="I35" s="36">
        <v>588635.45023871434</v>
      </c>
      <c r="J35" s="36">
        <v>77781.270875001006</v>
      </c>
      <c r="K35" s="40">
        <v>514427.6301249988</v>
      </c>
      <c r="L35" s="25">
        <f t="shared" si="0"/>
        <v>1292764.2689588966</v>
      </c>
    </row>
    <row r="36" spans="1:12" x14ac:dyDescent="0.3">
      <c r="A36" s="27">
        <v>29</v>
      </c>
      <c r="B36" s="35" t="s">
        <v>33</v>
      </c>
      <c r="C36" s="36">
        <v>67981.431171118573</v>
      </c>
      <c r="D36" s="36">
        <v>-7346.9224104035256</v>
      </c>
      <c r="E36" s="36">
        <v>67981.431171118573</v>
      </c>
      <c r="F36" s="36">
        <v>-7346.9224104035256</v>
      </c>
      <c r="G36" s="36">
        <v>67981.431171118573</v>
      </c>
      <c r="H36" s="36">
        <v>-7346.9224104035256</v>
      </c>
      <c r="I36" s="36">
        <v>530184.40898172115</v>
      </c>
      <c r="J36" s="36">
        <v>1183763.154750007</v>
      </c>
      <c r="K36" s="40">
        <v>702233.35024999187</v>
      </c>
      <c r="L36" s="25">
        <f t="shared" si="0"/>
        <v>2598084.440263865</v>
      </c>
    </row>
    <row r="37" spans="1:12" x14ac:dyDescent="0.3">
      <c r="A37" s="27">
        <v>30</v>
      </c>
      <c r="B37" s="35" t="s">
        <v>34</v>
      </c>
      <c r="C37" s="36">
        <v>258621.65510222502</v>
      </c>
      <c r="D37" s="36">
        <v>-69965.757673298285</v>
      </c>
      <c r="E37" s="36">
        <v>258621.65510222502</v>
      </c>
      <c r="F37" s="36">
        <v>-69965.757673298285</v>
      </c>
      <c r="G37" s="36">
        <v>258621.65510222502</v>
      </c>
      <c r="H37" s="36">
        <v>-69965.757673298285</v>
      </c>
      <c r="I37" s="36">
        <v>806975.23743013537</v>
      </c>
      <c r="J37" s="36">
        <v>458087.93158333324</v>
      </c>
      <c r="K37" s="40">
        <v>129832.40841666667</v>
      </c>
      <c r="L37" s="25">
        <f t="shared" si="0"/>
        <v>1960863.2697169157</v>
      </c>
    </row>
    <row r="38" spans="1:12" x14ac:dyDescent="0.3">
      <c r="A38" s="27">
        <v>31</v>
      </c>
      <c r="B38" s="35" t="s">
        <v>35</v>
      </c>
      <c r="C38" s="36">
        <v>1354808.3814660748</v>
      </c>
      <c r="D38" s="36">
        <v>-346506.8198719772</v>
      </c>
      <c r="E38" s="36">
        <v>1354808.3814660748</v>
      </c>
      <c r="F38" s="36">
        <v>-346506.8198719772</v>
      </c>
      <c r="G38" s="36">
        <v>1354808.3814660748</v>
      </c>
      <c r="H38" s="36">
        <v>-346506.8198719772</v>
      </c>
      <c r="I38" s="36">
        <v>4307152.0419022935</v>
      </c>
      <c r="J38" s="36">
        <v>1559546.9243750002</v>
      </c>
      <c r="K38" s="40">
        <v>442010.62562499999</v>
      </c>
      <c r="L38" s="25">
        <f t="shared" si="0"/>
        <v>9333614.276684586</v>
      </c>
    </row>
    <row r="39" spans="1:12" x14ac:dyDescent="0.3">
      <c r="A39" s="27">
        <v>32</v>
      </c>
      <c r="B39" s="35" t="s">
        <v>36</v>
      </c>
      <c r="C39" s="36">
        <v>20015.625511262326</v>
      </c>
      <c r="D39" s="36">
        <v>-5057.3355648039069</v>
      </c>
      <c r="E39" s="36">
        <v>20015.625511262326</v>
      </c>
      <c r="F39" s="36">
        <v>-5057.3355648039069</v>
      </c>
      <c r="G39" s="36">
        <v>20015.625511262326</v>
      </c>
      <c r="H39" s="36">
        <v>-5057.3355648039069</v>
      </c>
      <c r="I39" s="36">
        <v>296648.59234489151</v>
      </c>
      <c r="J39" s="36">
        <v>31721.113874997551</v>
      </c>
      <c r="K39" s="40">
        <v>264064.92212500278</v>
      </c>
      <c r="L39" s="25">
        <f t="shared" si="0"/>
        <v>637309.49818426708</v>
      </c>
    </row>
    <row r="40" spans="1:12" x14ac:dyDescent="0.3">
      <c r="A40" s="27">
        <v>33</v>
      </c>
      <c r="B40" s="35" t="s">
        <v>37</v>
      </c>
      <c r="C40" s="36">
        <v>99508.162796309538</v>
      </c>
      <c r="D40" s="36">
        <v>-26677.913994417773</v>
      </c>
      <c r="E40" s="36">
        <v>99508.162796309538</v>
      </c>
      <c r="F40" s="36">
        <v>-26677.913994417773</v>
      </c>
      <c r="G40" s="36">
        <v>99508.162796309538</v>
      </c>
      <c r="H40" s="36">
        <v>-26677.913994417773</v>
      </c>
      <c r="I40" s="36">
        <v>558257.99115851102</v>
      </c>
      <c r="J40" s="36">
        <v>225161.60424999968</v>
      </c>
      <c r="K40" s="40">
        <v>318327.83875000034</v>
      </c>
      <c r="L40" s="25">
        <f t="shared" si="0"/>
        <v>1320238.1805641863</v>
      </c>
    </row>
    <row r="41" spans="1:12" x14ac:dyDescent="0.3">
      <c r="A41" s="27">
        <v>34</v>
      </c>
      <c r="B41" s="35" t="s">
        <v>38</v>
      </c>
      <c r="C41" s="36">
        <v>103455.82957204999</v>
      </c>
      <c r="D41" s="36">
        <v>-26465.657226049472</v>
      </c>
      <c r="E41" s="36">
        <v>103455.82957204999</v>
      </c>
      <c r="F41" s="36">
        <v>-26465.657226049472</v>
      </c>
      <c r="G41" s="36">
        <v>103455.82957204999</v>
      </c>
      <c r="H41" s="36">
        <v>-26465.657226049472</v>
      </c>
      <c r="I41" s="36">
        <v>329795.34007304022</v>
      </c>
      <c r="J41" s="36">
        <v>93594.099958333332</v>
      </c>
      <c r="K41" s="40">
        <v>26526.670041666664</v>
      </c>
      <c r="L41" s="25">
        <f t="shared" si="0"/>
        <v>680886.6271110418</v>
      </c>
    </row>
    <row r="42" spans="1:12" x14ac:dyDescent="0.3">
      <c r="A42" s="27">
        <v>35</v>
      </c>
      <c r="B42" s="35" t="s">
        <v>39</v>
      </c>
      <c r="C42" s="36">
        <v>410204.44881653448</v>
      </c>
      <c r="D42" s="36">
        <v>-100714.07619076691</v>
      </c>
      <c r="E42" s="36">
        <v>410204.44881653448</v>
      </c>
      <c r="F42" s="36">
        <v>-100714.07619076691</v>
      </c>
      <c r="G42" s="36">
        <v>410204.44881653448</v>
      </c>
      <c r="H42" s="36">
        <v>-100714.07619076691</v>
      </c>
      <c r="I42" s="36">
        <v>1840350.5155545515</v>
      </c>
      <c r="J42" s="36">
        <v>907710.47445834882</v>
      </c>
      <c r="K42" s="40">
        <v>732088.99454164912</v>
      </c>
      <c r="L42" s="25">
        <f t="shared" si="0"/>
        <v>4408621.1024318524</v>
      </c>
    </row>
    <row r="43" spans="1:12" x14ac:dyDescent="0.3">
      <c r="A43" s="27">
        <v>36</v>
      </c>
      <c r="B43" s="35" t="s">
        <v>40</v>
      </c>
      <c r="C43" s="36">
        <v>131216.37946304999</v>
      </c>
      <c r="D43" s="36">
        <v>-30599.124872041459</v>
      </c>
      <c r="E43" s="36">
        <v>131216.37946304999</v>
      </c>
      <c r="F43" s="36">
        <v>-30599.124872041459</v>
      </c>
      <c r="G43" s="36">
        <v>131216.37946304999</v>
      </c>
      <c r="H43" s="36">
        <v>-30599.124872041459</v>
      </c>
      <c r="I43" s="36">
        <v>428336.54217763426</v>
      </c>
      <c r="J43" s="36">
        <v>105457.82408333333</v>
      </c>
      <c r="K43" s="40">
        <v>29889.115916666669</v>
      </c>
      <c r="L43" s="25">
        <f t="shared" si="0"/>
        <v>865535.24595065985</v>
      </c>
    </row>
    <row r="44" spans="1:12" x14ac:dyDescent="0.3">
      <c r="A44" s="27">
        <v>37</v>
      </c>
      <c r="B44" s="35" t="s">
        <v>41</v>
      </c>
      <c r="C44" s="36">
        <v>201105.694781025</v>
      </c>
      <c r="D44" s="36">
        <v>-55155.458188514793</v>
      </c>
      <c r="E44" s="36">
        <v>201105.694781025</v>
      </c>
      <c r="F44" s="36">
        <v>-55155.458188514793</v>
      </c>
      <c r="G44" s="36">
        <v>201105.694781025</v>
      </c>
      <c r="H44" s="36">
        <v>-55155.458188514793</v>
      </c>
      <c r="I44" s="36">
        <v>624582.13361465954</v>
      </c>
      <c r="J44" s="36">
        <v>365825.77029166673</v>
      </c>
      <c r="K44" s="40">
        <v>103683.23970833333</v>
      </c>
      <c r="L44" s="25">
        <f t="shared" si="0"/>
        <v>1531941.8533921901</v>
      </c>
    </row>
    <row r="45" spans="1:12" x14ac:dyDescent="0.3">
      <c r="A45" s="27">
        <v>38</v>
      </c>
      <c r="B45" s="35" t="s">
        <v>42</v>
      </c>
      <c r="C45" s="36">
        <v>41625.02110533879</v>
      </c>
      <c r="D45" s="36">
        <v>-7149.6913417037395</v>
      </c>
      <c r="E45" s="36">
        <v>41625.02110533879</v>
      </c>
      <c r="F45" s="36">
        <v>-7149.6913417037395</v>
      </c>
      <c r="G45" s="36">
        <v>41625.02110533879</v>
      </c>
      <c r="H45" s="36">
        <v>-7149.6913417037395</v>
      </c>
      <c r="I45" s="36">
        <v>634833.05023979361</v>
      </c>
      <c r="J45" s="36">
        <v>77268.58699999933</v>
      </c>
      <c r="K45" s="40">
        <v>312724.16500000074</v>
      </c>
      <c r="L45" s="25">
        <f t="shared" si="0"/>
        <v>1128251.791530699</v>
      </c>
    </row>
    <row r="46" spans="1:12" x14ac:dyDescent="0.3">
      <c r="A46" s="27">
        <v>39</v>
      </c>
      <c r="B46" s="35" t="s">
        <v>43</v>
      </c>
      <c r="C46" s="36">
        <v>360557.207271775</v>
      </c>
      <c r="D46" s="36">
        <v>-96900.250520212401</v>
      </c>
      <c r="E46" s="36">
        <v>360557.207271775</v>
      </c>
      <c r="F46" s="36">
        <v>-96900.250520212401</v>
      </c>
      <c r="G46" s="36">
        <v>360557.207271775</v>
      </c>
      <c r="H46" s="36">
        <v>-96900.250520212401</v>
      </c>
      <c r="I46" s="36">
        <v>1133064.1477339431</v>
      </c>
      <c r="J46" s="36">
        <v>289120.03770833329</v>
      </c>
      <c r="K46" s="40">
        <v>81943.112291666679</v>
      </c>
      <c r="L46" s="25">
        <f t="shared" si="0"/>
        <v>2295098.1679886309</v>
      </c>
    </row>
    <row r="47" spans="1:12" x14ac:dyDescent="0.3">
      <c r="A47" s="27">
        <v>40</v>
      </c>
      <c r="B47" s="35" t="s">
        <v>44</v>
      </c>
      <c r="C47" s="36">
        <v>99371.411129249987</v>
      </c>
      <c r="D47" s="36">
        <v>-26795.551333457468</v>
      </c>
      <c r="E47" s="36">
        <v>99371.411129249987</v>
      </c>
      <c r="F47" s="36">
        <v>-26795.551333457468</v>
      </c>
      <c r="G47" s="36">
        <v>99371.411129249987</v>
      </c>
      <c r="H47" s="36">
        <v>-26795.551333457468</v>
      </c>
      <c r="I47" s="36">
        <v>310394.68852074561</v>
      </c>
      <c r="J47" s="36">
        <v>152331.72716666668</v>
      </c>
      <c r="K47" s="40">
        <v>43174.232833333335</v>
      </c>
      <c r="L47" s="25">
        <f t="shared" si="0"/>
        <v>723628.22790812317</v>
      </c>
    </row>
    <row r="48" spans="1:12" x14ac:dyDescent="0.3">
      <c r="A48" s="27">
        <v>41</v>
      </c>
      <c r="B48" s="35" t="s">
        <v>45</v>
      </c>
      <c r="C48" s="36">
        <v>69003.540199224997</v>
      </c>
      <c r="D48" s="36">
        <v>-17779.245161124411</v>
      </c>
      <c r="E48" s="36">
        <v>69003.540199224997</v>
      </c>
      <c r="F48" s="36">
        <v>-17779.245161124411</v>
      </c>
      <c r="G48" s="36">
        <v>69003.540199224997</v>
      </c>
      <c r="H48" s="36">
        <v>-17779.245161124411</v>
      </c>
      <c r="I48" s="36">
        <v>219309.08095403895</v>
      </c>
      <c r="J48" s="36">
        <v>52199.016374999992</v>
      </c>
      <c r="K48" s="40">
        <v>14794.373625</v>
      </c>
      <c r="L48" s="25">
        <f t="shared" si="0"/>
        <v>439975.35606834071</v>
      </c>
    </row>
    <row r="49" spans="1:12" x14ac:dyDescent="0.3">
      <c r="A49" s="27">
        <v>42</v>
      </c>
      <c r="B49" s="35" t="s">
        <v>46</v>
      </c>
      <c r="C49" s="36">
        <v>123625.71343190316</v>
      </c>
      <c r="D49" s="36">
        <v>-32440.663750822423</v>
      </c>
      <c r="E49" s="36">
        <v>123625.71343190316</v>
      </c>
      <c r="F49" s="36">
        <v>-32440.663750822423</v>
      </c>
      <c r="G49" s="36">
        <v>123625.71343190316</v>
      </c>
      <c r="H49" s="36">
        <v>-32440.663750822423</v>
      </c>
      <c r="I49" s="36">
        <v>1027365.5601826211</v>
      </c>
      <c r="J49" s="36">
        <v>135347.58462499804</v>
      </c>
      <c r="K49" s="40">
        <v>378787.67637500225</v>
      </c>
      <c r="L49" s="25">
        <f t="shared" si="0"/>
        <v>1815055.9702258636</v>
      </c>
    </row>
    <row r="50" spans="1:12" x14ac:dyDescent="0.3">
      <c r="A50" s="27">
        <v>43</v>
      </c>
      <c r="B50" s="35" t="s">
        <v>47</v>
      </c>
      <c r="C50" s="36">
        <v>20079.887853324995</v>
      </c>
      <c r="D50" s="36">
        <v>-4693.3728121528247</v>
      </c>
      <c r="E50" s="36">
        <v>20079.887853324995</v>
      </c>
      <c r="F50" s="36">
        <v>-4693.3728121528247</v>
      </c>
      <c r="G50" s="36">
        <v>20079.887853324995</v>
      </c>
      <c r="H50" s="36">
        <v>-4693.3728121528247</v>
      </c>
      <c r="I50" s="36">
        <v>65303.867148972669</v>
      </c>
      <c r="J50" s="36">
        <v>30426.886875</v>
      </c>
      <c r="K50" s="40">
        <v>8623.6631250000009</v>
      </c>
      <c r="L50" s="25">
        <f t="shared" si="0"/>
        <v>150513.96227248918</v>
      </c>
    </row>
    <row r="51" spans="1:12" x14ac:dyDescent="0.3">
      <c r="A51" s="27">
        <v>44</v>
      </c>
      <c r="B51" s="35" t="s">
        <v>48</v>
      </c>
      <c r="C51" s="36">
        <v>339574.83288149984</v>
      </c>
      <c r="D51" s="36">
        <v>-92761.875724476224</v>
      </c>
      <c r="E51" s="36">
        <v>339574.83288149984</v>
      </c>
      <c r="F51" s="36">
        <v>-92761.875724476224</v>
      </c>
      <c r="G51" s="36">
        <v>339574.83288149984</v>
      </c>
      <c r="H51" s="36">
        <v>-92761.875724476224</v>
      </c>
      <c r="I51" s="36">
        <v>1058003.6075157998</v>
      </c>
      <c r="J51" s="36">
        <v>528693.35016666667</v>
      </c>
      <c r="K51" s="40">
        <v>149843.56983333337</v>
      </c>
      <c r="L51" s="25">
        <f t="shared" si="0"/>
        <v>2476979.3989868704</v>
      </c>
    </row>
    <row r="52" spans="1:12" x14ac:dyDescent="0.3">
      <c r="A52" s="27">
        <v>45</v>
      </c>
      <c r="B52" s="35" t="s">
        <v>49</v>
      </c>
      <c r="C52" s="36">
        <v>31450.604041024992</v>
      </c>
      <c r="D52" s="36">
        <v>-6225.1794322815031</v>
      </c>
      <c r="E52" s="36">
        <v>31450.604041024992</v>
      </c>
      <c r="F52" s="36">
        <v>-6225.1794322815031</v>
      </c>
      <c r="G52" s="36">
        <v>31450.604041024992</v>
      </c>
      <c r="H52" s="36">
        <v>-6225.1794322815031</v>
      </c>
      <c r="I52" s="36">
        <v>106788.5495290126</v>
      </c>
      <c r="J52" s="36">
        <v>13121.626375</v>
      </c>
      <c r="K52" s="40">
        <v>3718.9636250000003</v>
      </c>
      <c r="L52" s="25">
        <f t="shared" si="0"/>
        <v>199305.41335524307</v>
      </c>
    </row>
    <row r="53" spans="1:12" x14ac:dyDescent="0.3">
      <c r="A53" s="27">
        <v>46</v>
      </c>
      <c r="B53" s="35" t="s">
        <v>50</v>
      </c>
      <c r="C53" s="36">
        <v>40415.474027974997</v>
      </c>
      <c r="D53" s="36">
        <v>-8123.2444900148494</v>
      </c>
      <c r="E53" s="36">
        <v>40415.474027974997</v>
      </c>
      <c r="F53" s="36">
        <v>-8123.2444900148494</v>
      </c>
      <c r="G53" s="36">
        <v>40415.474027974997</v>
      </c>
      <c r="H53" s="36">
        <v>-8123.2444900148494</v>
      </c>
      <c r="I53" s="36">
        <v>136268.21230103509</v>
      </c>
      <c r="J53" s="36">
        <v>47396.895333333334</v>
      </c>
      <c r="K53" s="40">
        <v>13433.344666666668</v>
      </c>
      <c r="L53" s="25">
        <f t="shared" si="0"/>
        <v>293975.14091491548</v>
      </c>
    </row>
    <row r="54" spans="1:12" x14ac:dyDescent="0.3">
      <c r="A54" s="27">
        <v>47</v>
      </c>
      <c r="B54" s="35" t="s">
        <v>51</v>
      </c>
      <c r="C54" s="36">
        <v>101215.96878942501</v>
      </c>
      <c r="D54" s="36">
        <v>-24326.810050087272</v>
      </c>
      <c r="E54" s="36">
        <v>101215.96878942501</v>
      </c>
      <c r="F54" s="36">
        <v>-24326.810050087272</v>
      </c>
      <c r="G54" s="36">
        <v>101215.96878942501</v>
      </c>
      <c r="H54" s="36">
        <v>-24326.810050087272</v>
      </c>
      <c r="I54" s="36">
        <v>327718.39265442954</v>
      </c>
      <c r="J54" s="36">
        <v>87169.746124999991</v>
      </c>
      <c r="K54" s="40">
        <v>24705.863875000003</v>
      </c>
      <c r="L54" s="25">
        <f t="shared" si="0"/>
        <v>670261.47887244273</v>
      </c>
    </row>
    <row r="55" spans="1:12" x14ac:dyDescent="0.3">
      <c r="A55" s="27">
        <v>48</v>
      </c>
      <c r="B55" s="35" t="s">
        <v>52</v>
      </c>
      <c r="C55" s="36">
        <v>66986.514874724991</v>
      </c>
      <c r="D55" s="36">
        <v>-11273.913866979688</v>
      </c>
      <c r="E55" s="36">
        <v>66986.514874724991</v>
      </c>
      <c r="F55" s="36">
        <v>-11273.913866979688</v>
      </c>
      <c r="G55" s="36">
        <v>66986.514874724991</v>
      </c>
      <c r="H55" s="36">
        <v>-11273.913866979688</v>
      </c>
      <c r="I55" s="36">
        <v>234456.32438921838</v>
      </c>
      <c r="J55" s="36">
        <v>54328.83729166667</v>
      </c>
      <c r="K55" s="40">
        <v>15398.012708333335</v>
      </c>
      <c r="L55" s="25">
        <f t="shared" si="0"/>
        <v>471320.97741245432</v>
      </c>
    </row>
    <row r="56" spans="1:12" x14ac:dyDescent="0.3">
      <c r="A56" s="27">
        <v>49</v>
      </c>
      <c r="B56" s="35" t="s">
        <v>53</v>
      </c>
      <c r="C56" s="36">
        <v>14730.022188573404</v>
      </c>
      <c r="D56" s="36">
        <v>-3578.9074316607275</v>
      </c>
      <c r="E56" s="36">
        <v>14730.022188573404</v>
      </c>
      <c r="F56" s="36">
        <v>-3578.9074316607275</v>
      </c>
      <c r="G56" s="36">
        <v>14730.022188573404</v>
      </c>
      <c r="H56" s="36">
        <v>-3578.9074316607275</v>
      </c>
      <c r="I56" s="36">
        <v>414534.91297161917</v>
      </c>
      <c r="J56" s="36">
        <v>48435.244000003797</v>
      </c>
      <c r="K56" s="40">
        <v>393444.42399999581</v>
      </c>
      <c r="L56" s="25">
        <f t="shared" si="0"/>
        <v>889867.92524235672</v>
      </c>
    </row>
    <row r="57" spans="1:12" x14ac:dyDescent="0.3">
      <c r="A57" s="27">
        <v>50</v>
      </c>
      <c r="B57" s="35" t="s">
        <v>54</v>
      </c>
      <c r="C57" s="36">
        <v>25909.238795671314</v>
      </c>
      <c r="D57" s="36">
        <v>-5821.5239273899761</v>
      </c>
      <c r="E57" s="36">
        <v>25909.238795671314</v>
      </c>
      <c r="F57" s="36">
        <v>-5821.5239273899761</v>
      </c>
      <c r="G57" s="36">
        <v>25909.238795671314</v>
      </c>
      <c r="H57" s="36">
        <v>-5821.5239273899761</v>
      </c>
      <c r="I57" s="36">
        <v>169702.68407584337</v>
      </c>
      <c r="J57" s="36">
        <v>61620.021833332939</v>
      </c>
      <c r="K57" s="40">
        <v>95981.464166667109</v>
      </c>
      <c r="L57" s="25">
        <f t="shared" si="0"/>
        <v>387567.31468068738</v>
      </c>
    </row>
    <row r="58" spans="1:12" x14ac:dyDescent="0.3">
      <c r="A58" s="27">
        <v>51</v>
      </c>
      <c r="B58" s="35" t="s">
        <v>55</v>
      </c>
      <c r="C58" s="36">
        <v>44265.985150250475</v>
      </c>
      <c r="D58" s="36">
        <v>-11021.471935856929</v>
      </c>
      <c r="E58" s="36">
        <v>44265.985150250475</v>
      </c>
      <c r="F58" s="36">
        <v>-11021.471935856929</v>
      </c>
      <c r="G58" s="36">
        <v>44265.985150250475</v>
      </c>
      <c r="H58" s="36">
        <v>-11021.471935856929</v>
      </c>
      <c r="I58" s="36">
        <v>533077.31166287826</v>
      </c>
      <c r="J58" s="36">
        <v>251187.5552083393</v>
      </c>
      <c r="K58" s="40">
        <v>574326.48579165991</v>
      </c>
      <c r="L58" s="25">
        <f t="shared" si="0"/>
        <v>1458324.8923060582</v>
      </c>
    </row>
    <row r="59" spans="1:12" x14ac:dyDescent="0.3">
      <c r="A59" s="27">
        <v>52</v>
      </c>
      <c r="B59" s="35" t="s">
        <v>56</v>
      </c>
      <c r="C59" s="36">
        <v>327358.50234534492</v>
      </c>
      <c r="D59" s="36">
        <v>-68305.26649855329</v>
      </c>
      <c r="E59" s="36">
        <v>327358.50234534492</v>
      </c>
      <c r="F59" s="36">
        <v>-68305.26649855329</v>
      </c>
      <c r="G59" s="36">
        <v>327358.50234534492</v>
      </c>
      <c r="H59" s="36">
        <v>-68305.26649855329</v>
      </c>
      <c r="I59" s="36">
        <v>2542019.762989372</v>
      </c>
      <c r="J59" s="36">
        <v>442668.85437505471</v>
      </c>
      <c r="K59" s="40">
        <v>811461.63162493857</v>
      </c>
      <c r="L59" s="25">
        <f t="shared" si="0"/>
        <v>4573309.9565297402</v>
      </c>
    </row>
    <row r="60" spans="1:12" x14ac:dyDescent="0.3">
      <c r="A60" s="27">
        <v>53</v>
      </c>
      <c r="B60" s="35" t="s">
        <v>57</v>
      </c>
      <c r="C60" s="36">
        <v>54018.037829849993</v>
      </c>
      <c r="D60" s="36">
        <v>-12933.073191815191</v>
      </c>
      <c r="E60" s="36">
        <v>54018.037829849993</v>
      </c>
      <c r="F60" s="36">
        <v>-12933.073191815191</v>
      </c>
      <c r="G60" s="36">
        <v>54018.037829849993</v>
      </c>
      <c r="H60" s="36">
        <v>-12933.073191815191</v>
      </c>
      <c r="I60" s="36">
        <v>174545.56650511123</v>
      </c>
      <c r="J60" s="36">
        <v>91991.930708333326</v>
      </c>
      <c r="K60" s="40">
        <v>26072.579291666669</v>
      </c>
      <c r="L60" s="25">
        <f t="shared" si="0"/>
        <v>415864.97041921568</v>
      </c>
    </row>
    <row r="61" spans="1:12" x14ac:dyDescent="0.3">
      <c r="A61" s="27">
        <v>54</v>
      </c>
      <c r="B61" s="35" t="s">
        <v>58</v>
      </c>
      <c r="C61" s="36">
        <v>86797.565628624987</v>
      </c>
      <c r="D61" s="36">
        <v>-19632.871204395324</v>
      </c>
      <c r="E61" s="36">
        <v>86797.565628624987</v>
      </c>
      <c r="F61" s="36">
        <v>-19632.871204395324</v>
      </c>
      <c r="G61" s="36">
        <v>86797.565628624987</v>
      </c>
      <c r="H61" s="36">
        <v>-19632.871204395324</v>
      </c>
      <c r="I61" s="36">
        <v>285124.5719615632</v>
      </c>
      <c r="J61" s="36">
        <v>87108.799708333332</v>
      </c>
      <c r="K61" s="40">
        <v>24688.590291666667</v>
      </c>
      <c r="L61" s="25">
        <f t="shared" si="0"/>
        <v>598416.04523425223</v>
      </c>
    </row>
    <row r="62" spans="1:12" x14ac:dyDescent="0.3">
      <c r="A62" s="27">
        <v>55</v>
      </c>
      <c r="B62" s="35" t="s">
        <v>59</v>
      </c>
      <c r="C62" s="36">
        <v>216534.40019492497</v>
      </c>
      <c r="D62" s="36">
        <v>-52381.650101035135</v>
      </c>
      <c r="E62" s="36">
        <v>216534.40019492497</v>
      </c>
      <c r="F62" s="36">
        <v>-52381.650101035135</v>
      </c>
      <c r="G62" s="36">
        <v>216534.40019492497</v>
      </c>
      <c r="H62" s="36">
        <v>-52381.650101035135</v>
      </c>
      <c r="I62" s="36">
        <v>697518.28557561606</v>
      </c>
      <c r="J62" s="36">
        <v>349547.30341666663</v>
      </c>
      <c r="K62" s="40">
        <v>99069.556583333353</v>
      </c>
      <c r="L62" s="25">
        <f t="shared" si="0"/>
        <v>1638593.3958572852</v>
      </c>
    </row>
    <row r="63" spans="1:12" x14ac:dyDescent="0.3">
      <c r="A63" s="27">
        <v>56</v>
      </c>
      <c r="B63" s="35" t="s">
        <v>60</v>
      </c>
      <c r="C63" s="36">
        <v>123292.61109350473</v>
      </c>
      <c r="D63" s="36">
        <v>-27060.930505877412</v>
      </c>
      <c r="E63" s="36">
        <v>123292.61109350473</v>
      </c>
      <c r="F63" s="36">
        <v>-27060.930505877412</v>
      </c>
      <c r="G63" s="36">
        <v>123292.61109350473</v>
      </c>
      <c r="H63" s="36">
        <v>-27060.930505877412</v>
      </c>
      <c r="I63" s="36">
        <v>745713.96573279426</v>
      </c>
      <c r="J63" s="36">
        <v>122789.30354166905</v>
      </c>
      <c r="K63" s="40">
        <v>253104.77145833068</v>
      </c>
      <c r="L63" s="25">
        <f t="shared" si="0"/>
        <v>1410303.0824956759</v>
      </c>
    </row>
    <row r="64" spans="1:12" x14ac:dyDescent="0.3">
      <c r="A64" s="27">
        <v>57</v>
      </c>
      <c r="B64" s="35" t="s">
        <v>61</v>
      </c>
      <c r="C64" s="36">
        <v>43356.963705324997</v>
      </c>
      <c r="D64" s="36">
        <v>-10541.343058431275</v>
      </c>
      <c r="E64" s="36">
        <v>43356.963705324997</v>
      </c>
      <c r="F64" s="36">
        <v>-10541.343058431275</v>
      </c>
      <c r="G64" s="36">
        <v>43356.963705324997</v>
      </c>
      <c r="H64" s="36">
        <v>-10541.343058431275</v>
      </c>
      <c r="I64" s="36">
        <v>140021.56476837958</v>
      </c>
      <c r="J64" s="36">
        <v>38027.166833333329</v>
      </c>
      <c r="K64" s="40">
        <v>10777.753166666667</v>
      </c>
      <c r="L64" s="25">
        <f t="shared" si="0"/>
        <v>287273.34670906072</v>
      </c>
    </row>
    <row r="65" spans="1:12" x14ac:dyDescent="0.3">
      <c r="A65" s="27">
        <v>58</v>
      </c>
      <c r="B65" s="35" t="s">
        <v>62</v>
      </c>
      <c r="C65" s="36">
        <v>147201.00987502496</v>
      </c>
      <c r="D65" s="36">
        <v>-37668.721871986621</v>
      </c>
      <c r="E65" s="36">
        <v>147201.00987502496</v>
      </c>
      <c r="F65" s="36">
        <v>-37668.721871986621</v>
      </c>
      <c r="G65" s="36">
        <v>147201.00987502496</v>
      </c>
      <c r="H65" s="36">
        <v>-37668.721871986621</v>
      </c>
      <c r="I65" s="36">
        <v>466010.34387584805</v>
      </c>
      <c r="J65" s="36">
        <v>304313.35916666663</v>
      </c>
      <c r="K65" s="40">
        <v>86249.240833333344</v>
      </c>
      <c r="L65" s="25">
        <f t="shared" si="0"/>
        <v>1185169.8078849628</v>
      </c>
    </row>
    <row r="66" spans="1:12" x14ac:dyDescent="0.3">
      <c r="A66" s="27">
        <v>59</v>
      </c>
      <c r="B66" s="35" t="s">
        <v>63</v>
      </c>
      <c r="C66" s="36">
        <v>233678.84386607952</v>
      </c>
      <c r="D66" s="36">
        <v>-64714.10985624382</v>
      </c>
      <c r="E66" s="36">
        <v>233678.84386607952</v>
      </c>
      <c r="F66" s="36">
        <v>-64714.10985624382</v>
      </c>
      <c r="G66" s="36">
        <v>233678.84386607952</v>
      </c>
      <c r="H66" s="36">
        <v>-64714.10985624382</v>
      </c>
      <c r="I66" s="36">
        <v>1245430.1839412567</v>
      </c>
      <c r="J66" s="36">
        <v>229038.78433333364</v>
      </c>
      <c r="K66" s="40">
        <v>306915.07666666637</v>
      </c>
      <c r="L66" s="25">
        <f t="shared" si="0"/>
        <v>2288278.2469707639</v>
      </c>
    </row>
    <row r="67" spans="1:12" x14ac:dyDescent="0.3">
      <c r="A67" s="27">
        <v>60</v>
      </c>
      <c r="B67" s="35" t="s">
        <v>64</v>
      </c>
      <c r="C67" s="36">
        <v>19330.011924574996</v>
      </c>
      <c r="D67" s="36">
        <v>-3292.2694476416591</v>
      </c>
      <c r="E67" s="36">
        <v>19330.011924574996</v>
      </c>
      <c r="F67" s="36">
        <v>-3292.2694476416591</v>
      </c>
      <c r="G67" s="36">
        <v>19330.011924574996</v>
      </c>
      <c r="H67" s="36">
        <v>-3292.2694476416591</v>
      </c>
      <c r="I67" s="36">
        <v>67599.611378105095</v>
      </c>
      <c r="J67" s="36">
        <v>6641.6790000000001</v>
      </c>
      <c r="K67" s="40">
        <v>1882.4010000000003</v>
      </c>
      <c r="L67" s="25">
        <f t="shared" si="0"/>
        <v>124236.9188089051</v>
      </c>
    </row>
    <row r="68" spans="1:12" x14ac:dyDescent="0.3">
      <c r="A68" s="27">
        <v>61</v>
      </c>
      <c r="B68" s="35" t="s">
        <v>65</v>
      </c>
      <c r="C68" s="36">
        <v>110420.39879836085</v>
      </c>
      <c r="D68" s="36">
        <v>-27858.176946875014</v>
      </c>
      <c r="E68" s="36">
        <v>110420.39879836085</v>
      </c>
      <c r="F68" s="36">
        <v>-27858.176946875014</v>
      </c>
      <c r="G68" s="36">
        <v>110420.39879836085</v>
      </c>
      <c r="H68" s="36">
        <v>-27858.176946875014</v>
      </c>
      <c r="I68" s="36">
        <v>560860.7729195659</v>
      </c>
      <c r="J68" s="36">
        <v>285118.36237499892</v>
      </c>
      <c r="K68" s="40">
        <v>209038.85162500117</v>
      </c>
      <c r="L68" s="25">
        <f t="shared" si="0"/>
        <v>1302704.6524740234</v>
      </c>
    </row>
    <row r="69" spans="1:12" x14ac:dyDescent="0.3">
      <c r="A69" s="27">
        <v>62</v>
      </c>
      <c r="B69" s="35" t="s">
        <v>66</v>
      </c>
      <c r="C69" s="36">
        <v>84444.741477574993</v>
      </c>
      <c r="D69" s="36">
        <v>-19457.82040561784</v>
      </c>
      <c r="E69" s="36">
        <v>84444.741477574993</v>
      </c>
      <c r="F69" s="36">
        <v>-19457.82040561784</v>
      </c>
      <c r="G69" s="36">
        <v>84444.741477574993</v>
      </c>
      <c r="H69" s="36">
        <v>-19457.82040561784</v>
      </c>
      <c r="I69" s="36">
        <v>276224.14084912103</v>
      </c>
      <c r="J69" s="36">
        <v>84893.893791666662</v>
      </c>
      <c r="K69" s="40">
        <v>24060.836208333334</v>
      </c>
      <c r="L69" s="25">
        <f t="shared" si="0"/>
        <v>580139.63406499254</v>
      </c>
    </row>
    <row r="70" spans="1:12" x14ac:dyDescent="0.3">
      <c r="A70" s="27">
        <v>63</v>
      </c>
      <c r="B70" s="35" t="s">
        <v>67</v>
      </c>
      <c r="C70" s="36">
        <v>236331.24858499912</v>
      </c>
      <c r="D70" s="36">
        <v>-59111.240145821968</v>
      </c>
      <c r="E70" s="36">
        <v>236331.24858499912</v>
      </c>
      <c r="F70" s="36">
        <v>-59111.240145821968</v>
      </c>
      <c r="G70" s="36">
        <v>236331.24858499912</v>
      </c>
      <c r="H70" s="36">
        <v>-59111.240145821968</v>
      </c>
      <c r="I70" s="36">
        <v>838300.58548458677</v>
      </c>
      <c r="J70" s="36">
        <v>229936.80508333305</v>
      </c>
      <c r="K70" s="40">
        <v>124221.89691666698</v>
      </c>
      <c r="L70" s="25">
        <f t="shared" si="0"/>
        <v>1724119.3128021182</v>
      </c>
    </row>
    <row r="71" spans="1:12" x14ac:dyDescent="0.3">
      <c r="A71" s="27">
        <v>64</v>
      </c>
      <c r="B71" s="35" t="s">
        <v>68</v>
      </c>
      <c r="C71" s="36">
        <v>57234.583564727596</v>
      </c>
      <c r="D71" s="36">
        <v>-9108.4531748884347</v>
      </c>
      <c r="E71" s="36">
        <v>57234.583564727596</v>
      </c>
      <c r="F71" s="36">
        <v>-9108.4531748884347</v>
      </c>
      <c r="G71" s="36">
        <v>57234.583564727596</v>
      </c>
      <c r="H71" s="36">
        <v>-9108.4531748884347</v>
      </c>
      <c r="I71" s="36">
        <v>336681.18694551644</v>
      </c>
      <c r="J71" s="36">
        <v>86490.733541666676</v>
      </c>
      <c r="K71" s="40">
        <v>115844.97545833333</v>
      </c>
      <c r="L71" s="25">
        <f t="shared" si="0"/>
        <v>683395.28711503395</v>
      </c>
    </row>
    <row r="72" spans="1:12" x14ac:dyDescent="0.3">
      <c r="A72" s="27">
        <v>65</v>
      </c>
      <c r="B72" s="35" t="s">
        <v>69</v>
      </c>
      <c r="C72" s="36">
        <v>57370.119438018868</v>
      </c>
      <c r="D72" s="36">
        <v>-12253.581871606271</v>
      </c>
      <c r="E72" s="36">
        <v>57370.119438018868</v>
      </c>
      <c r="F72" s="36">
        <v>-12253.581871606271</v>
      </c>
      <c r="G72" s="36">
        <v>57370.119438018868</v>
      </c>
      <c r="H72" s="36">
        <v>-12253.581871606271</v>
      </c>
      <c r="I72" s="36">
        <v>511529.77577781526</v>
      </c>
      <c r="J72" s="36">
        <v>95112.462041666324</v>
      </c>
      <c r="K72" s="40">
        <v>194250.58495833378</v>
      </c>
      <c r="L72" s="25">
        <f t="shared" si="0"/>
        <v>936242.43547705305</v>
      </c>
    </row>
    <row r="73" spans="1:12" x14ac:dyDescent="0.3">
      <c r="A73" s="27">
        <v>66</v>
      </c>
      <c r="B73" s="35" t="s">
        <v>70</v>
      </c>
      <c r="C73" s="36">
        <v>316999.01317925006</v>
      </c>
      <c r="D73" s="36">
        <v>-86735.906018081878</v>
      </c>
      <c r="E73" s="36">
        <v>316999.01317925006</v>
      </c>
      <c r="F73" s="36">
        <v>-86735.906018081878</v>
      </c>
      <c r="G73" s="36">
        <v>316999.01317925006</v>
      </c>
      <c r="H73" s="36">
        <v>-86735.906018081878</v>
      </c>
      <c r="I73" s="36">
        <v>986618.05761131016</v>
      </c>
      <c r="J73" s="36">
        <v>472350.50729166676</v>
      </c>
      <c r="K73" s="40">
        <v>133874.74270833336</v>
      </c>
      <c r="L73" s="25">
        <f t="shared" ref="L73:L91" si="1">SUM(C73:K73)</f>
        <v>2283632.6290948149</v>
      </c>
    </row>
    <row r="74" spans="1:12" x14ac:dyDescent="0.3">
      <c r="A74" s="27">
        <v>67</v>
      </c>
      <c r="B74" s="35" t="s">
        <v>71</v>
      </c>
      <c r="C74" s="36">
        <v>147602.83683996921</v>
      </c>
      <c r="D74" s="36">
        <v>-36528.84250703593</v>
      </c>
      <c r="E74" s="36">
        <v>147602.83683996921</v>
      </c>
      <c r="F74" s="36">
        <v>-36528.84250703593</v>
      </c>
      <c r="G74" s="36">
        <v>147602.83683996921</v>
      </c>
      <c r="H74" s="36">
        <v>-36528.84250703593</v>
      </c>
      <c r="I74" s="36">
        <v>782682.52214626165</v>
      </c>
      <c r="J74" s="36">
        <v>142253.68941666637</v>
      </c>
      <c r="K74" s="40">
        <v>215368.39258333368</v>
      </c>
      <c r="L74" s="25">
        <f t="shared" si="1"/>
        <v>1473526.5871450615</v>
      </c>
    </row>
    <row r="75" spans="1:12" x14ac:dyDescent="0.3">
      <c r="A75" s="27">
        <v>68</v>
      </c>
      <c r="B75" s="35" t="s">
        <v>72</v>
      </c>
      <c r="C75" s="36">
        <v>110121.05564040106</v>
      </c>
      <c r="D75" s="36">
        <v>-27766.158580416675</v>
      </c>
      <c r="E75" s="36">
        <v>110121.05564040106</v>
      </c>
      <c r="F75" s="36">
        <v>-27766.158580416675</v>
      </c>
      <c r="G75" s="36">
        <v>110121.05564040106</v>
      </c>
      <c r="H75" s="36">
        <v>-27766.158580416675</v>
      </c>
      <c r="I75" s="36">
        <v>718840.54098505503</v>
      </c>
      <c r="J75" s="36">
        <v>220318.78733334647</v>
      </c>
      <c r="K75" s="40">
        <v>528239.90966665198</v>
      </c>
      <c r="L75" s="25">
        <f t="shared" si="1"/>
        <v>1714463.9291650066</v>
      </c>
    </row>
    <row r="76" spans="1:12" x14ac:dyDescent="0.3">
      <c r="A76" s="27">
        <v>69</v>
      </c>
      <c r="B76" s="35" t="s">
        <v>73</v>
      </c>
      <c r="C76" s="36">
        <v>184502.95577945001</v>
      </c>
      <c r="D76" s="36">
        <v>-49930.725700002848</v>
      </c>
      <c r="E76" s="36">
        <v>184502.95577945001</v>
      </c>
      <c r="F76" s="36">
        <v>-49930.725700002848</v>
      </c>
      <c r="G76" s="36">
        <v>184502.95577945001</v>
      </c>
      <c r="H76" s="36">
        <v>-49930.725700002848</v>
      </c>
      <c r="I76" s="36">
        <v>574192.87658005999</v>
      </c>
      <c r="J76" s="36">
        <v>407158.62962500006</v>
      </c>
      <c r="K76" s="40">
        <v>115397.90037500003</v>
      </c>
      <c r="L76" s="25">
        <f t="shared" si="1"/>
        <v>1500466.0968184015</v>
      </c>
    </row>
    <row r="77" spans="1:12" x14ac:dyDescent="0.3">
      <c r="A77" s="27">
        <v>70</v>
      </c>
      <c r="B77" s="35" t="s">
        <v>74</v>
      </c>
      <c r="C77" s="36">
        <v>38157.195653599993</v>
      </c>
      <c r="D77" s="36">
        <v>-9373.7881132810544</v>
      </c>
      <c r="E77" s="36">
        <v>38157.195653599993</v>
      </c>
      <c r="F77" s="36">
        <v>-9373.7881132810544</v>
      </c>
      <c r="G77" s="36">
        <v>38157.195653599993</v>
      </c>
      <c r="H77" s="36">
        <v>-9373.7881132810544</v>
      </c>
      <c r="I77" s="36">
        <v>121078.1526382001</v>
      </c>
      <c r="J77" s="36">
        <v>154700.68212499999</v>
      </c>
      <c r="K77" s="40">
        <v>43845.64787500001</v>
      </c>
      <c r="L77" s="25">
        <f t="shared" si="1"/>
        <v>405974.70525915694</v>
      </c>
    </row>
    <row r="78" spans="1:12" x14ac:dyDescent="0.3">
      <c r="A78" s="27">
        <v>71</v>
      </c>
      <c r="B78" s="35" t="s">
        <v>75</v>
      </c>
      <c r="C78" s="36">
        <v>102762.977751825</v>
      </c>
      <c r="D78" s="36">
        <v>-22799.191034279025</v>
      </c>
      <c r="E78" s="36">
        <v>102762.977751825</v>
      </c>
      <c r="F78" s="36">
        <v>-22799.191034279025</v>
      </c>
      <c r="G78" s="36">
        <v>102762.977751825</v>
      </c>
      <c r="H78" s="36">
        <v>-22799.191034279025</v>
      </c>
      <c r="I78" s="36">
        <v>339549.15812617762</v>
      </c>
      <c r="J78" s="36">
        <v>77711.15366666668</v>
      </c>
      <c r="K78" s="40">
        <v>22025.086333333336</v>
      </c>
      <c r="L78" s="25">
        <f t="shared" si="1"/>
        <v>679176.75827881554</v>
      </c>
    </row>
    <row r="79" spans="1:12" x14ac:dyDescent="0.3">
      <c r="A79" s="27">
        <v>72</v>
      </c>
      <c r="B79" s="35" t="s">
        <v>76</v>
      </c>
      <c r="C79" s="36">
        <v>10735.59310265053</v>
      </c>
      <c r="D79" s="36">
        <v>-2119.1238409500311</v>
      </c>
      <c r="E79" s="36">
        <v>10735.59310265053</v>
      </c>
      <c r="F79" s="36">
        <v>-2119.1238409500311</v>
      </c>
      <c r="G79" s="36">
        <v>10735.59310265053</v>
      </c>
      <c r="H79" s="36">
        <v>-2119.1238409500311</v>
      </c>
      <c r="I79" s="36">
        <v>712854.04130176932</v>
      </c>
      <c r="J79" s="36">
        <v>38436.712416685034</v>
      </c>
      <c r="K79" s="40">
        <v>705318.47058331268</v>
      </c>
      <c r="L79" s="25">
        <f t="shared" si="1"/>
        <v>1482458.6320868684</v>
      </c>
    </row>
    <row r="80" spans="1:12" x14ac:dyDescent="0.3">
      <c r="A80" s="27">
        <v>73</v>
      </c>
      <c r="B80" s="35" t="s">
        <v>77</v>
      </c>
      <c r="C80" s="36">
        <v>65190.148755474991</v>
      </c>
      <c r="D80" s="36">
        <v>-16496.223002634702</v>
      </c>
      <c r="E80" s="36">
        <v>65190.148755474991</v>
      </c>
      <c r="F80" s="36">
        <v>-16496.223002634702</v>
      </c>
      <c r="G80" s="36">
        <v>65190.148755474991</v>
      </c>
      <c r="H80" s="36">
        <v>-16496.223002634702</v>
      </c>
      <c r="I80" s="36">
        <v>208005.53659207906</v>
      </c>
      <c r="J80" s="36">
        <v>66386.51158333334</v>
      </c>
      <c r="K80" s="40">
        <v>18815.428416666669</v>
      </c>
      <c r="L80" s="25">
        <f t="shared" si="1"/>
        <v>439289.25385059998</v>
      </c>
    </row>
    <row r="81" spans="1:12" x14ac:dyDescent="0.3">
      <c r="A81" s="27">
        <v>74</v>
      </c>
      <c r="B81" s="35" t="s">
        <v>78</v>
      </c>
      <c r="C81" s="36">
        <v>182733.71894562419</v>
      </c>
      <c r="D81" s="36">
        <v>-49504.272465939372</v>
      </c>
      <c r="E81" s="36">
        <v>182733.71894562419</v>
      </c>
      <c r="F81" s="36">
        <v>-49504.272465939372</v>
      </c>
      <c r="G81" s="36">
        <v>182733.71894562419</v>
      </c>
      <c r="H81" s="36">
        <v>-49504.272465939372</v>
      </c>
      <c r="I81" s="36">
        <v>1115058.0351771049</v>
      </c>
      <c r="J81" s="36">
        <v>437985.71208335791</v>
      </c>
      <c r="K81" s="40">
        <v>707236.17691663897</v>
      </c>
      <c r="L81" s="25">
        <f t="shared" si="1"/>
        <v>2659968.2636161558</v>
      </c>
    </row>
    <row r="82" spans="1:12" x14ac:dyDescent="0.3">
      <c r="A82" s="27">
        <v>75</v>
      </c>
      <c r="B82" s="35" t="s">
        <v>79</v>
      </c>
      <c r="C82" s="36">
        <v>14713.367334549999</v>
      </c>
      <c r="D82" s="36">
        <v>-2387.823959225645</v>
      </c>
      <c r="E82" s="36">
        <v>14713.367334549999</v>
      </c>
      <c r="F82" s="36">
        <v>-2387.823959225645</v>
      </c>
      <c r="G82" s="36">
        <v>14713.367334549999</v>
      </c>
      <c r="H82" s="36">
        <v>-2387.823959225645</v>
      </c>
      <c r="I82" s="36">
        <v>51762.482010185733</v>
      </c>
      <c r="J82" s="36">
        <v>8453.1791666666668</v>
      </c>
      <c r="K82" s="40">
        <v>2395.8208333333337</v>
      </c>
      <c r="L82" s="25">
        <f t="shared" si="1"/>
        <v>99588.112136158801</v>
      </c>
    </row>
    <row r="83" spans="1:12" x14ac:dyDescent="0.3">
      <c r="A83" s="27">
        <v>76</v>
      </c>
      <c r="B83" s="35" t="s">
        <v>80</v>
      </c>
      <c r="C83" s="36">
        <v>80356.349482824997</v>
      </c>
      <c r="D83" s="36">
        <v>-20922.015944582556</v>
      </c>
      <c r="E83" s="36">
        <v>80356.349482824997</v>
      </c>
      <c r="F83" s="36">
        <v>-20922.015944582556</v>
      </c>
      <c r="G83" s="36">
        <v>80356.349482824997</v>
      </c>
      <c r="H83" s="36">
        <v>-20922.015944582556</v>
      </c>
      <c r="I83" s="36">
        <v>253915.80918001302</v>
      </c>
      <c r="J83" s="36">
        <v>145891.90687500002</v>
      </c>
      <c r="K83" s="40">
        <v>41349.043125000004</v>
      </c>
      <c r="L83" s="25">
        <f t="shared" si="1"/>
        <v>619459.75979474036</v>
      </c>
    </row>
    <row r="84" spans="1:12" x14ac:dyDescent="0.3">
      <c r="A84" s="27">
        <v>77</v>
      </c>
      <c r="B84" s="35" t="s">
        <v>81</v>
      </c>
      <c r="C84" s="36">
        <v>24035.134194824994</v>
      </c>
      <c r="D84" s="36">
        <v>-4794.2924213340029</v>
      </c>
      <c r="E84" s="36">
        <v>24035.134194824994</v>
      </c>
      <c r="F84" s="36">
        <v>-4794.2924213340029</v>
      </c>
      <c r="G84" s="36">
        <v>24035.134194824994</v>
      </c>
      <c r="H84" s="36">
        <v>-4794.2924213340029</v>
      </c>
      <c r="I84" s="36">
        <v>81471.604595357101</v>
      </c>
      <c r="J84" s="36">
        <v>25061.786749999999</v>
      </c>
      <c r="K84" s="40">
        <v>7103.0732500000013</v>
      </c>
      <c r="L84" s="25">
        <f t="shared" si="1"/>
        <v>171358.98991583008</v>
      </c>
    </row>
    <row r="85" spans="1:12" ht="14.4" customHeight="1" x14ac:dyDescent="0.3">
      <c r="A85" s="27">
        <v>78</v>
      </c>
      <c r="B85" s="35" t="s">
        <v>82</v>
      </c>
      <c r="C85" s="36">
        <v>550966.65214792488</v>
      </c>
      <c r="D85" s="36">
        <v>-148710.46699902666</v>
      </c>
      <c r="E85" s="36">
        <v>550966.65214792488</v>
      </c>
      <c r="F85" s="36">
        <v>-148710.46699902666</v>
      </c>
      <c r="G85" s="36">
        <v>550966.65214792488</v>
      </c>
      <c r="H85" s="36">
        <v>-148710.46699902666</v>
      </c>
      <c r="I85" s="36">
        <v>1731810.9835119026</v>
      </c>
      <c r="J85" s="36">
        <v>415566.88983333326</v>
      </c>
      <c r="K85" s="40">
        <v>117780.99016666668</v>
      </c>
      <c r="L85" s="25">
        <f t="shared" si="1"/>
        <v>3471927.4189585969</v>
      </c>
    </row>
    <row r="86" spans="1:12" ht="14.4" customHeight="1" x14ac:dyDescent="0.3">
      <c r="A86" s="27">
        <v>79</v>
      </c>
      <c r="B86" s="35" t="s">
        <v>83</v>
      </c>
      <c r="C86" s="36">
        <v>1573756.368309095</v>
      </c>
      <c r="D86" s="36">
        <v>-424594.07216006867</v>
      </c>
      <c r="E86" s="36">
        <v>1573756.368309095</v>
      </c>
      <c r="F86" s="36">
        <v>-424594.07216006867</v>
      </c>
      <c r="G86" s="36">
        <v>1573756.368309095</v>
      </c>
      <c r="H86" s="36">
        <v>-424594.07216006867</v>
      </c>
      <c r="I86" s="36">
        <v>5903196.2251193449</v>
      </c>
      <c r="J86" s="36">
        <v>3111145.2267500199</v>
      </c>
      <c r="K86" s="40">
        <v>1582008.8752499784</v>
      </c>
      <c r="L86" s="25">
        <f t="shared" si="1"/>
        <v>14043837.215566423</v>
      </c>
    </row>
    <row r="87" spans="1:12" ht="14.4" customHeight="1" x14ac:dyDescent="0.3">
      <c r="A87" s="27">
        <v>80</v>
      </c>
      <c r="B87" s="35" t="s">
        <v>84</v>
      </c>
      <c r="C87" s="36">
        <v>79582.531534374968</v>
      </c>
      <c r="D87" s="36">
        <v>-20613.274320170331</v>
      </c>
      <c r="E87" s="36">
        <v>79582.531534374968</v>
      </c>
      <c r="F87" s="36">
        <v>-20613.274320170331</v>
      </c>
      <c r="G87" s="36">
        <v>79582.531534374968</v>
      </c>
      <c r="H87" s="36">
        <v>-20613.274320170331</v>
      </c>
      <c r="I87" s="36">
        <v>252776.28986228962</v>
      </c>
      <c r="J87" s="36">
        <v>48494.312624999999</v>
      </c>
      <c r="K87" s="40">
        <v>13744.377375000004</v>
      </c>
      <c r="L87" s="25">
        <f t="shared" si="1"/>
        <v>491922.75150490354</v>
      </c>
    </row>
    <row r="88" spans="1:12" x14ac:dyDescent="0.3">
      <c r="A88" s="27">
        <v>81</v>
      </c>
      <c r="B88" s="35" t="s">
        <v>85</v>
      </c>
      <c r="C88" s="36">
        <v>266248.81440865574</v>
      </c>
      <c r="D88" s="36">
        <v>-65745.365295257187</v>
      </c>
      <c r="E88" s="36">
        <v>266248.81440865574</v>
      </c>
      <c r="F88" s="36">
        <v>-65745.365295257187</v>
      </c>
      <c r="G88" s="36">
        <v>266248.81440865574</v>
      </c>
      <c r="H88" s="36">
        <v>-65745.365295257187</v>
      </c>
      <c r="I88" s="36">
        <v>948785.58768083446</v>
      </c>
      <c r="J88" s="36">
        <v>612093.90091666614</v>
      </c>
      <c r="K88" s="40">
        <v>287919.40608333371</v>
      </c>
      <c r="L88" s="25">
        <f t="shared" si="1"/>
        <v>2450309.2420210303</v>
      </c>
    </row>
    <row r="89" spans="1:12" x14ac:dyDescent="0.3">
      <c r="A89" s="27">
        <v>82</v>
      </c>
      <c r="B89" s="35" t="s">
        <v>86</v>
      </c>
      <c r="C89" s="36">
        <v>35326.629330488373</v>
      </c>
      <c r="D89" s="36">
        <v>-9934.3552505637963</v>
      </c>
      <c r="E89" s="36">
        <v>35326.629330488373</v>
      </c>
      <c r="F89" s="36">
        <v>-9934.3552505637963</v>
      </c>
      <c r="G89" s="36">
        <v>35326.629330488373</v>
      </c>
      <c r="H89" s="36">
        <v>-9934.3552505637963</v>
      </c>
      <c r="I89" s="36">
        <v>600367.6390041681</v>
      </c>
      <c r="J89" s="36">
        <v>251394.56420840704</v>
      </c>
      <c r="K89" s="40">
        <v>914650.74179158371</v>
      </c>
      <c r="L89" s="25">
        <f t="shared" si="1"/>
        <v>1842589.7672439325</v>
      </c>
    </row>
    <row r="90" spans="1:12" x14ac:dyDescent="0.3">
      <c r="A90" s="27">
        <v>83</v>
      </c>
      <c r="B90" s="35" t="s">
        <v>87</v>
      </c>
      <c r="C90" s="36">
        <v>176366.39087699997</v>
      </c>
      <c r="D90" s="36">
        <v>-45660.06649710887</v>
      </c>
      <c r="E90" s="36">
        <v>176366.39087699997</v>
      </c>
      <c r="F90" s="36">
        <v>-45660.06649710887</v>
      </c>
      <c r="G90" s="36">
        <v>176366.39087699997</v>
      </c>
      <c r="H90" s="36">
        <v>-45660.06649710887</v>
      </c>
      <c r="I90" s="36">
        <v>558193.33645695064</v>
      </c>
      <c r="J90" s="36">
        <v>273894.60679166671</v>
      </c>
      <c r="K90" s="40">
        <v>77627.88320833334</v>
      </c>
      <c r="L90" s="25">
        <f t="shared" si="1"/>
        <v>1301834.799596624</v>
      </c>
    </row>
    <row r="91" spans="1:12" ht="15" thickBot="1" x14ac:dyDescent="0.35">
      <c r="A91" s="27">
        <v>84</v>
      </c>
      <c r="B91" s="35" t="s">
        <v>88</v>
      </c>
      <c r="C91" s="36">
        <v>38716.226495574985</v>
      </c>
      <c r="D91" s="36">
        <v>-10649.15333457457</v>
      </c>
      <c r="E91" s="36">
        <v>38716.226495574985</v>
      </c>
      <c r="F91" s="36">
        <v>-10649.15333457457</v>
      </c>
      <c r="G91" s="36">
        <v>38716.226495574985</v>
      </c>
      <c r="H91" s="36">
        <v>-10649.15333457457</v>
      </c>
      <c r="I91" s="36">
        <v>120744.62033417478</v>
      </c>
      <c r="J91" s="36">
        <v>44125.813416666664</v>
      </c>
      <c r="K91" s="40">
        <v>12506.246583333334</v>
      </c>
      <c r="L91" s="26">
        <f t="shared" si="1"/>
        <v>261577.89981717602</v>
      </c>
    </row>
    <row r="92" spans="1:12" x14ac:dyDescent="0.3">
      <c r="C92" s="1"/>
      <c r="D92" s="1"/>
      <c r="E92" s="1"/>
      <c r="F92" s="1"/>
      <c r="G92" s="1"/>
      <c r="H92" s="1"/>
      <c r="I92" s="1"/>
      <c r="J92" s="1"/>
      <c r="K92" s="1"/>
    </row>
    <row r="93" spans="1:12" x14ac:dyDescent="0.3">
      <c r="C93" s="1">
        <f t="shared" ref="C93:L93" si="2">SUM(C8:C91)</f>
        <v>14011654.956608301</v>
      </c>
      <c r="D93" s="1">
        <f t="shared" si="2"/>
        <v>-3527879.8554130397</v>
      </c>
      <c r="E93" s="1">
        <f t="shared" si="2"/>
        <v>14011654.956608301</v>
      </c>
      <c r="F93" s="1">
        <f t="shared" si="2"/>
        <v>-3527879.8554130397</v>
      </c>
      <c r="G93" s="1">
        <f t="shared" si="2"/>
        <v>14011654.956608301</v>
      </c>
      <c r="H93" s="1">
        <f t="shared" si="2"/>
        <v>-3527879.8554130397</v>
      </c>
      <c r="I93" s="1">
        <f t="shared" si="2"/>
        <v>60342193.724116243</v>
      </c>
      <c r="J93" s="1">
        <f t="shared" si="2"/>
        <v>23420173.862708062</v>
      </c>
      <c r="K93" s="1">
        <f t="shared" si="2"/>
        <v>21249043.535291981</v>
      </c>
      <c r="L93" s="17">
        <f t="shared" si="2"/>
        <v>136462736.42570204</v>
      </c>
    </row>
    <row r="94" spans="1:12" x14ac:dyDescent="0.3">
      <c r="C94" s="1"/>
      <c r="D94" s="1"/>
      <c r="E94" s="1"/>
      <c r="F94" s="1"/>
      <c r="G94" s="1"/>
      <c r="H94" s="1"/>
      <c r="I94" s="1"/>
      <c r="J94" s="1"/>
      <c r="K94" s="1"/>
    </row>
    <row r="95" spans="1:12" x14ac:dyDescent="0.3">
      <c r="C95" s="1"/>
      <c r="D95" s="1"/>
      <c r="E95" s="1"/>
      <c r="F95" s="1"/>
      <c r="G95" s="1"/>
      <c r="H95" s="1"/>
      <c r="I95" s="1"/>
      <c r="J95" s="1"/>
      <c r="K95" s="1"/>
    </row>
    <row r="96" spans="1:12" x14ac:dyDescent="0.3">
      <c r="C96" s="1"/>
      <c r="D96" s="1"/>
      <c r="E96" s="1"/>
      <c r="F96" s="1"/>
      <c r="G96" s="1"/>
      <c r="H96" s="1"/>
      <c r="I96" s="1"/>
      <c r="J96" s="1"/>
      <c r="K96" s="1"/>
    </row>
    <row r="97" spans="3:11" x14ac:dyDescent="0.3">
      <c r="C97" s="1"/>
      <c r="D97" s="1"/>
      <c r="E97" s="1"/>
      <c r="F97" s="1"/>
      <c r="G97" s="1"/>
      <c r="H97" s="1"/>
      <c r="I97" s="1"/>
      <c r="J97" s="1"/>
      <c r="K97" s="1"/>
    </row>
    <row r="98" spans="3:11" x14ac:dyDescent="0.3">
      <c r="C98" s="1"/>
      <c r="D98" s="1"/>
      <c r="E98" s="1"/>
      <c r="F98" s="1"/>
      <c r="G98" s="1"/>
      <c r="H98" s="1"/>
      <c r="I98" s="1"/>
      <c r="J98" s="1"/>
      <c r="K98" s="1"/>
    </row>
    <row r="99" spans="3:11" x14ac:dyDescent="0.3">
      <c r="C99" s="1"/>
      <c r="D99" s="1"/>
      <c r="E99" s="1"/>
      <c r="F99" s="1"/>
      <c r="G99" s="1"/>
      <c r="H99" s="1"/>
      <c r="I99" s="1"/>
      <c r="J99" s="1"/>
      <c r="K99" s="1"/>
    </row>
    <row r="100" spans="3:11" x14ac:dyDescent="0.3">
      <c r="C100" s="1"/>
      <c r="D100" s="1"/>
      <c r="E100" s="1"/>
      <c r="F100" s="1"/>
      <c r="G100" s="1"/>
      <c r="H100" s="1"/>
      <c r="I100" s="1"/>
      <c r="J100" s="1"/>
      <c r="K100" s="1"/>
    </row>
    <row r="101" spans="3:11" x14ac:dyDescent="0.3">
      <c r="C101" s="1"/>
      <c r="D101" s="1"/>
      <c r="E101" s="1"/>
      <c r="F101" s="1"/>
      <c r="G101" s="1"/>
      <c r="H101" s="1"/>
      <c r="I101" s="1"/>
      <c r="J101" s="1"/>
      <c r="K101"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50C4-36D4-4DC8-BA7B-9CAC498DB10B}">
  <dimension ref="A2:L100"/>
  <sheetViews>
    <sheetView zoomScale="99" zoomScaleNormal="99" workbookViewId="0">
      <pane xSplit="2" ySplit="7" topLeftCell="C8" activePane="bottomRight" state="frozen"/>
      <selection pane="topRight" activeCell="C1" sqref="C1"/>
      <selection pane="bottomLeft" activeCell="A8" sqref="A8"/>
      <selection pane="bottomRight" activeCell="C8" sqref="C8"/>
    </sheetView>
  </sheetViews>
  <sheetFormatPr defaultColWidth="8.88671875" defaultRowHeight="14.4" x14ac:dyDescent="0.3"/>
  <cols>
    <col min="1" max="1" width="4.44140625" style="3" customWidth="1"/>
    <col min="2" max="2" width="31.109375" style="5" customWidth="1"/>
    <col min="3" max="3" width="13" style="5" customWidth="1"/>
    <col min="4" max="4" width="13.88671875" style="5" customWidth="1"/>
    <col min="5" max="5" width="11.88671875" style="5" customWidth="1"/>
    <col min="6" max="6" width="13.88671875" style="5" customWidth="1"/>
    <col min="7" max="7" width="12.33203125" style="5" customWidth="1"/>
    <col min="8" max="8" width="13.5546875" style="5" customWidth="1"/>
    <col min="9" max="9" width="13.6640625" style="5" customWidth="1"/>
    <col min="10" max="10" width="12.6640625" style="5" customWidth="1"/>
    <col min="11" max="12" width="13.109375" style="5" customWidth="1"/>
    <col min="13" max="16384" width="8.88671875" style="5"/>
  </cols>
  <sheetData>
    <row r="2" spans="1:12" x14ac:dyDescent="0.3">
      <c r="B2" s="27"/>
    </row>
    <row r="3" spans="1:12" ht="15" thickBot="1" x14ac:dyDescent="0.35">
      <c r="B3" s="4"/>
    </row>
    <row r="4" spans="1:12" ht="22.35" customHeight="1" thickBot="1" x14ac:dyDescent="0.4">
      <c r="B4" s="6"/>
      <c r="C4" s="7" t="s">
        <v>184</v>
      </c>
      <c r="D4" s="7" t="s">
        <v>184</v>
      </c>
      <c r="E4" s="7" t="s">
        <v>185</v>
      </c>
      <c r="F4" s="7" t="s">
        <v>185</v>
      </c>
      <c r="G4" s="7" t="s">
        <v>186</v>
      </c>
      <c r="H4" s="7" t="s">
        <v>186</v>
      </c>
      <c r="I4" s="7" t="s">
        <v>186</v>
      </c>
      <c r="J4" s="7" t="s">
        <v>187</v>
      </c>
      <c r="K4" s="19" t="s">
        <v>187</v>
      </c>
      <c r="L4" s="7" t="s">
        <v>187</v>
      </c>
    </row>
    <row r="5" spans="1:12" ht="76.5" customHeight="1" thickBot="1" x14ac:dyDescent="0.4">
      <c r="B5" s="8" t="s">
        <v>90</v>
      </c>
      <c r="C5" s="9" t="s">
        <v>1</v>
      </c>
      <c r="D5" s="9" t="s">
        <v>2</v>
      </c>
      <c r="E5" s="9" t="s">
        <v>1</v>
      </c>
      <c r="F5" s="9" t="s">
        <v>2</v>
      </c>
      <c r="G5" s="9" t="s">
        <v>1</v>
      </c>
      <c r="H5" s="9" t="s">
        <v>2</v>
      </c>
      <c r="I5" s="10" t="s">
        <v>89</v>
      </c>
      <c r="J5" s="9" t="s">
        <v>3</v>
      </c>
      <c r="K5" s="20" t="s">
        <v>4</v>
      </c>
      <c r="L5" s="23" t="s">
        <v>195</v>
      </c>
    </row>
    <row r="6" spans="1:12" ht="29.1" customHeight="1" x14ac:dyDescent="0.3">
      <c r="B6" s="11"/>
      <c r="C6" s="12" t="s">
        <v>188</v>
      </c>
      <c r="D6" s="12" t="s">
        <v>188</v>
      </c>
      <c r="E6" s="12" t="s">
        <v>189</v>
      </c>
      <c r="F6" s="12" t="s">
        <v>189</v>
      </c>
      <c r="G6" s="12" t="s">
        <v>190</v>
      </c>
      <c r="H6" s="12" t="s">
        <v>190</v>
      </c>
      <c r="I6" s="13" t="s">
        <v>191</v>
      </c>
      <c r="J6" s="14" t="s">
        <v>187</v>
      </c>
      <c r="K6" s="21" t="s">
        <v>187</v>
      </c>
      <c r="L6" s="24" t="s">
        <v>187</v>
      </c>
    </row>
    <row r="7" spans="1:12" ht="28.8" x14ac:dyDescent="0.3">
      <c r="B7" s="11"/>
      <c r="C7" s="15" t="s">
        <v>177</v>
      </c>
      <c r="D7" s="15" t="s">
        <v>178</v>
      </c>
      <c r="E7" s="15" t="s">
        <v>179</v>
      </c>
      <c r="F7" s="15" t="s">
        <v>180</v>
      </c>
      <c r="G7" s="15" t="s">
        <v>181</v>
      </c>
      <c r="H7" s="15" t="s">
        <v>182</v>
      </c>
      <c r="I7" s="13" t="s">
        <v>183</v>
      </c>
      <c r="J7" s="14" t="s">
        <v>193</v>
      </c>
      <c r="K7" s="21" t="s">
        <v>194</v>
      </c>
      <c r="L7" s="24" t="s">
        <v>196</v>
      </c>
    </row>
    <row r="8" spans="1:12" x14ac:dyDescent="0.3">
      <c r="A8" s="3">
        <v>1</v>
      </c>
      <c r="B8" s="16" t="s">
        <v>91</v>
      </c>
      <c r="C8" s="2">
        <v>136806.48087360343</v>
      </c>
      <c r="D8" s="2">
        <v>-40101.399706075012</v>
      </c>
      <c r="E8" s="2">
        <v>136806.48087360343</v>
      </c>
      <c r="F8" s="2">
        <v>-40101.399706075012</v>
      </c>
      <c r="G8" s="2">
        <v>136806.48087360343</v>
      </c>
      <c r="H8" s="2">
        <v>-40101.399706075012</v>
      </c>
      <c r="I8" s="2">
        <v>562462.57941880752</v>
      </c>
      <c r="J8" s="2">
        <v>145191.37132500001</v>
      </c>
      <c r="K8" s="22">
        <v>106222.25867499999</v>
      </c>
      <c r="L8" s="25">
        <f>SUM(C8:K8)</f>
        <v>1103991.4529213926</v>
      </c>
    </row>
    <row r="9" spans="1:12" x14ac:dyDescent="0.3">
      <c r="A9" s="3">
        <v>2</v>
      </c>
      <c r="B9" s="16" t="s">
        <v>92</v>
      </c>
      <c r="C9" s="2">
        <v>51560.817654112179</v>
      </c>
      <c r="D9" s="2">
        <v>-15113.764674861639</v>
      </c>
      <c r="E9" s="2">
        <v>51560.817654112179</v>
      </c>
      <c r="F9" s="2">
        <v>-15113.764674861639</v>
      </c>
      <c r="G9" s="2">
        <v>51560.817654112179</v>
      </c>
      <c r="H9" s="2">
        <v>-15113.764674861639</v>
      </c>
      <c r="I9" s="2">
        <v>212430.97439133184</v>
      </c>
      <c r="J9" s="2">
        <v>31086.178200000024</v>
      </c>
      <c r="K9" s="22">
        <v>22742.701800000024</v>
      </c>
      <c r="L9" s="25">
        <f t="shared" ref="L9:L72" si="0">SUM(C9:K9)</f>
        <v>375601.01332908351</v>
      </c>
    </row>
    <row r="10" spans="1:12" x14ac:dyDescent="0.3">
      <c r="A10" s="3">
        <v>3</v>
      </c>
      <c r="B10" s="16" t="s">
        <v>93</v>
      </c>
      <c r="C10" s="2">
        <v>19751.144913391498</v>
      </c>
      <c r="D10" s="2">
        <v>-5789.554352737885</v>
      </c>
      <c r="E10" s="2">
        <v>19751.144913391498</v>
      </c>
      <c r="F10" s="2">
        <v>-5789.554352737885</v>
      </c>
      <c r="G10" s="2">
        <v>19751.144913391498</v>
      </c>
      <c r="H10" s="2">
        <v>-5789.554352737885</v>
      </c>
      <c r="I10" s="2">
        <v>81377.972138290046</v>
      </c>
      <c r="J10" s="2">
        <v>11743.462499999998</v>
      </c>
      <c r="K10" s="22">
        <v>8591.5375000000004</v>
      </c>
      <c r="L10" s="25">
        <f t="shared" si="0"/>
        <v>143597.74382025088</v>
      </c>
    </row>
    <row r="11" spans="1:12" x14ac:dyDescent="0.3">
      <c r="A11" s="3">
        <v>4</v>
      </c>
      <c r="B11" s="16" t="s">
        <v>94</v>
      </c>
      <c r="C11" s="2">
        <v>33580.573431369296</v>
      </c>
      <c r="D11" s="2">
        <v>-9843.3055870701282</v>
      </c>
      <c r="E11" s="2">
        <v>33580.573431369296</v>
      </c>
      <c r="F11" s="2">
        <v>-9843.3055870701282</v>
      </c>
      <c r="G11" s="2">
        <v>33580.573431369296</v>
      </c>
      <c r="H11" s="2">
        <v>-9843.3055870701282</v>
      </c>
      <c r="I11" s="2">
        <v>138212.56606720178</v>
      </c>
      <c r="J11" s="2">
        <v>27659.726325</v>
      </c>
      <c r="K11" s="22">
        <v>20235.903675000001</v>
      </c>
      <c r="L11" s="25">
        <f t="shared" si="0"/>
        <v>257319.99960009928</v>
      </c>
    </row>
    <row r="12" spans="1:12" x14ac:dyDescent="0.3">
      <c r="A12" s="3">
        <v>5</v>
      </c>
      <c r="B12" s="16" t="s">
        <v>95</v>
      </c>
      <c r="C12" s="2">
        <v>4533.1703430583493</v>
      </c>
      <c r="D12" s="2">
        <v>-1328.785556808979</v>
      </c>
      <c r="E12" s="2">
        <v>4533.1703430583493</v>
      </c>
      <c r="F12" s="2">
        <v>-1328.785556808979</v>
      </c>
      <c r="G12" s="2">
        <v>4533.1703430583493</v>
      </c>
      <c r="H12" s="2">
        <v>-1328.785556808979</v>
      </c>
      <c r="I12" s="2">
        <v>18703.103839286388</v>
      </c>
      <c r="J12" s="2">
        <v>1331.1375</v>
      </c>
      <c r="K12" s="22">
        <v>973.86250000000007</v>
      </c>
      <c r="L12" s="25">
        <f t="shared" si="0"/>
        <v>30621.258198034498</v>
      </c>
    </row>
    <row r="13" spans="1:12" x14ac:dyDescent="0.3">
      <c r="A13" s="3">
        <v>6</v>
      </c>
      <c r="B13" s="16" t="s">
        <v>96</v>
      </c>
      <c r="C13" s="2">
        <v>31696.266495798442</v>
      </c>
      <c r="D13" s="2">
        <v>-9290.9681165809197</v>
      </c>
      <c r="E13" s="2">
        <v>31696.266495798442</v>
      </c>
      <c r="F13" s="2">
        <v>-9290.9681165809197</v>
      </c>
      <c r="G13" s="2">
        <v>31696.266495798442</v>
      </c>
      <c r="H13" s="2">
        <v>-9290.9681165809197</v>
      </c>
      <c r="I13" s="2">
        <v>130605.26307771027</v>
      </c>
      <c r="J13" s="2">
        <v>18239.321100000012</v>
      </c>
      <c r="K13" s="22">
        <v>13343.918900000008</v>
      </c>
      <c r="L13" s="25">
        <f t="shared" si="0"/>
        <v>229404.39821536286</v>
      </c>
    </row>
    <row r="14" spans="1:12" x14ac:dyDescent="0.3">
      <c r="A14" s="3">
        <v>7</v>
      </c>
      <c r="B14" s="16" t="s">
        <v>192</v>
      </c>
      <c r="C14" s="2">
        <v>64407.015884232009</v>
      </c>
      <c r="D14" s="2">
        <v>-18879.306531065507</v>
      </c>
      <c r="E14" s="2">
        <v>64407.015884232009</v>
      </c>
      <c r="F14" s="2">
        <v>-18879.306531065507</v>
      </c>
      <c r="G14" s="2">
        <v>64407.015884232009</v>
      </c>
      <c r="H14" s="2">
        <v>-18879.306531065507</v>
      </c>
      <c r="I14" s="2">
        <v>265786.98505870462</v>
      </c>
      <c r="J14" s="2">
        <v>16023.725024999998</v>
      </c>
      <c r="K14" s="22">
        <v>11722.984974999999</v>
      </c>
      <c r="L14" s="25">
        <f t="shared" si="0"/>
        <v>430116.82311820413</v>
      </c>
    </row>
    <row r="15" spans="1:12" x14ac:dyDescent="0.3">
      <c r="A15" s="3">
        <v>8</v>
      </c>
      <c r="B15" s="16" t="s">
        <v>97</v>
      </c>
      <c r="C15" s="2">
        <v>136064.454933645</v>
      </c>
      <c r="D15" s="2">
        <v>-39883.893352424697</v>
      </c>
      <c r="E15" s="2">
        <v>136064.454933645</v>
      </c>
      <c r="F15" s="2">
        <v>-39883.893352424697</v>
      </c>
      <c r="G15" s="2">
        <v>136064.454933645</v>
      </c>
      <c r="H15" s="2">
        <v>-39883.893352424697</v>
      </c>
      <c r="I15" s="2">
        <v>559374.63881922187</v>
      </c>
      <c r="J15" s="2">
        <v>146378.54384999999</v>
      </c>
      <c r="K15" s="22">
        <v>107090.79614999998</v>
      </c>
      <c r="L15" s="25">
        <f t="shared" si="0"/>
        <v>1101385.6635628827</v>
      </c>
    </row>
    <row r="16" spans="1:12" x14ac:dyDescent="0.3">
      <c r="A16" s="3">
        <v>9</v>
      </c>
      <c r="B16" s="16" t="s">
        <v>98</v>
      </c>
      <c r="C16" s="2">
        <v>65325.901675664703</v>
      </c>
      <c r="D16" s="2">
        <v>-19148.654928679221</v>
      </c>
      <c r="E16" s="2">
        <v>65325.901675664703</v>
      </c>
      <c r="F16" s="2">
        <v>-19148.654928679221</v>
      </c>
      <c r="G16" s="2">
        <v>65325.901675664703</v>
      </c>
      <c r="H16" s="2">
        <v>-19148.654928679221</v>
      </c>
      <c r="I16" s="2">
        <v>266486.08179240179</v>
      </c>
      <c r="J16" s="2">
        <v>180454.27207500004</v>
      </c>
      <c r="K16" s="22">
        <v>132020.65792500004</v>
      </c>
      <c r="L16" s="25">
        <f t="shared" si="0"/>
        <v>717492.75203335832</v>
      </c>
    </row>
    <row r="17" spans="1:12" x14ac:dyDescent="0.3">
      <c r="A17" s="3">
        <v>10</v>
      </c>
      <c r="B17" s="16" t="s">
        <v>99</v>
      </c>
      <c r="C17" s="2">
        <v>169051.76275859258</v>
      </c>
      <c r="D17" s="2">
        <v>-49553.297958612457</v>
      </c>
      <c r="E17" s="2">
        <v>169051.76275859258</v>
      </c>
      <c r="F17" s="2">
        <v>-49553.297958612457</v>
      </c>
      <c r="G17" s="2">
        <v>169051.76275859258</v>
      </c>
      <c r="H17" s="2">
        <v>-49553.297958612457</v>
      </c>
      <c r="I17" s="2">
        <v>696866.32637991139</v>
      </c>
      <c r="J17" s="2">
        <v>82186.329224999063</v>
      </c>
      <c r="K17" s="22">
        <v>60127.66077499932</v>
      </c>
      <c r="L17" s="25">
        <f t="shared" si="0"/>
        <v>1197675.7107798501</v>
      </c>
    </row>
    <row r="18" spans="1:12" x14ac:dyDescent="0.3">
      <c r="A18" s="3">
        <v>11</v>
      </c>
      <c r="B18" s="16" t="s">
        <v>100</v>
      </c>
      <c r="C18" s="2">
        <v>225994.5573934734</v>
      </c>
      <c r="D18" s="2">
        <v>-66244.654635961895</v>
      </c>
      <c r="E18" s="2">
        <v>225994.5573934734</v>
      </c>
      <c r="F18" s="2">
        <v>-66244.654635961895</v>
      </c>
      <c r="G18" s="2">
        <v>225994.5573934734</v>
      </c>
      <c r="H18" s="2">
        <v>-66244.654635961895</v>
      </c>
      <c r="I18" s="2">
        <v>930853.23507388972</v>
      </c>
      <c r="J18" s="2">
        <v>149319.41062499999</v>
      </c>
      <c r="K18" s="22">
        <v>109242.33937500001</v>
      </c>
      <c r="L18" s="25">
        <f t="shared" si="0"/>
        <v>1668664.6933464245</v>
      </c>
    </row>
    <row r="19" spans="1:12" x14ac:dyDescent="0.3">
      <c r="A19" s="3">
        <v>12</v>
      </c>
      <c r="B19" s="16" t="s">
        <v>101</v>
      </c>
      <c r="C19" s="2">
        <v>128258.08553528774</v>
      </c>
      <c r="D19" s="2">
        <v>-37595.651322531223</v>
      </c>
      <c r="E19" s="2">
        <v>128258.08553528774</v>
      </c>
      <c r="F19" s="2">
        <v>-37595.651322531223</v>
      </c>
      <c r="G19" s="2">
        <v>128258.08553528774</v>
      </c>
      <c r="H19" s="2">
        <v>-37595.651322531223</v>
      </c>
      <c r="I19" s="2">
        <v>527812.73734983092</v>
      </c>
      <c r="J19" s="2">
        <v>109796.46562499998</v>
      </c>
      <c r="K19" s="22">
        <v>80327.284375000003</v>
      </c>
      <c r="L19" s="25">
        <f t="shared" si="0"/>
        <v>989923.78998810053</v>
      </c>
    </row>
    <row r="20" spans="1:12" x14ac:dyDescent="0.3">
      <c r="A20" s="3">
        <v>13</v>
      </c>
      <c r="B20" s="16" t="s">
        <v>102</v>
      </c>
      <c r="C20" s="2">
        <v>194277.47374926135</v>
      </c>
      <c r="D20" s="2">
        <v>-56947.584492752241</v>
      </c>
      <c r="E20" s="2">
        <v>194277.47374926135</v>
      </c>
      <c r="F20" s="2">
        <v>-56947.584492752241</v>
      </c>
      <c r="G20" s="2">
        <v>194277.47374926135</v>
      </c>
      <c r="H20" s="2">
        <v>-56947.584492752241</v>
      </c>
      <c r="I20" s="2">
        <v>799999.55096694885</v>
      </c>
      <c r="J20" s="2">
        <v>139702.92105000003</v>
      </c>
      <c r="K20" s="22">
        <v>102206.89895000002</v>
      </c>
      <c r="L20" s="25">
        <f t="shared" si="0"/>
        <v>1453899.0387364763</v>
      </c>
    </row>
    <row r="21" spans="1:12" x14ac:dyDescent="0.3">
      <c r="A21" s="3">
        <v>14</v>
      </c>
      <c r="B21" s="16" t="s">
        <v>103</v>
      </c>
      <c r="C21" s="2">
        <v>140961.99949723078</v>
      </c>
      <c r="D21" s="2">
        <v>-41319.486102625786</v>
      </c>
      <c r="E21" s="2">
        <v>140961.99949723078</v>
      </c>
      <c r="F21" s="2">
        <v>-41319.486102625786</v>
      </c>
      <c r="G21" s="2">
        <v>140961.99949723078</v>
      </c>
      <c r="H21" s="2">
        <v>-41319.486102625786</v>
      </c>
      <c r="I21" s="2">
        <v>580924.520984918</v>
      </c>
      <c r="J21" s="2">
        <v>76493.34</v>
      </c>
      <c r="K21" s="22">
        <v>55962.659999999996</v>
      </c>
      <c r="L21" s="25">
        <f t="shared" si="0"/>
        <v>1012308.0611687331</v>
      </c>
    </row>
    <row r="22" spans="1:12" x14ac:dyDescent="0.3">
      <c r="A22" s="3">
        <v>15</v>
      </c>
      <c r="B22" s="16" t="s">
        <v>104</v>
      </c>
      <c r="C22" s="2">
        <v>49830.001108120799</v>
      </c>
      <c r="D22" s="2">
        <v>-14606.41907481791</v>
      </c>
      <c r="E22" s="2">
        <v>49830.001108120799</v>
      </c>
      <c r="F22" s="2">
        <v>-14606.41907481791</v>
      </c>
      <c r="G22" s="2">
        <v>49830.001108120799</v>
      </c>
      <c r="H22" s="2">
        <v>-14606.41907481791</v>
      </c>
      <c r="I22" s="2">
        <v>205279.31117838732</v>
      </c>
      <c r="J22" s="2">
        <v>31140.861674999996</v>
      </c>
      <c r="K22" s="22">
        <v>22782.708325</v>
      </c>
      <c r="L22" s="25">
        <f t="shared" si="0"/>
        <v>364873.62727829599</v>
      </c>
    </row>
    <row r="23" spans="1:12" x14ac:dyDescent="0.3">
      <c r="A23" s="3">
        <v>16</v>
      </c>
      <c r="B23" s="16" t="s">
        <v>105</v>
      </c>
      <c r="C23" s="2">
        <v>176354.96199479653</v>
      </c>
      <c r="D23" s="2">
        <v>-51694.048234724745</v>
      </c>
      <c r="E23" s="2">
        <v>176354.96199479653</v>
      </c>
      <c r="F23" s="2">
        <v>-51694.048234724745</v>
      </c>
      <c r="G23" s="2">
        <v>176354.96199479653</v>
      </c>
      <c r="H23" s="2">
        <v>-51694.048234724745</v>
      </c>
      <c r="I23" s="2">
        <v>725387.51591569488</v>
      </c>
      <c r="J23" s="2">
        <v>169837.83547499627</v>
      </c>
      <c r="K23" s="22">
        <v>124253.65452499726</v>
      </c>
      <c r="L23" s="25">
        <f t="shared" si="0"/>
        <v>1393461.7471959039</v>
      </c>
    </row>
    <row r="24" spans="1:12" x14ac:dyDescent="0.3">
      <c r="A24" s="3">
        <v>17</v>
      </c>
      <c r="B24" s="16" t="s">
        <v>106</v>
      </c>
      <c r="C24" s="2">
        <v>100478.4012457596</v>
      </c>
      <c r="D24" s="2">
        <v>-29452.731365163287</v>
      </c>
      <c r="E24" s="2">
        <v>100478.4012457596</v>
      </c>
      <c r="F24" s="2">
        <v>-29452.731365163287</v>
      </c>
      <c r="G24" s="2">
        <v>100478.4012457596</v>
      </c>
      <c r="H24" s="2">
        <v>-29452.731365163287</v>
      </c>
      <c r="I24" s="2">
        <v>414269.93422101444</v>
      </c>
      <c r="J24" s="2">
        <v>44750.861924999997</v>
      </c>
      <c r="K24" s="22">
        <v>32739.808074999994</v>
      </c>
      <c r="L24" s="25">
        <f t="shared" si="0"/>
        <v>704837.61386280332</v>
      </c>
    </row>
    <row r="25" spans="1:12" x14ac:dyDescent="0.3">
      <c r="A25" s="3">
        <v>18</v>
      </c>
      <c r="B25" s="16" t="s">
        <v>107</v>
      </c>
      <c r="C25" s="2">
        <v>19908.841162385695</v>
      </c>
      <c r="D25" s="2">
        <v>-5835.7790657243095</v>
      </c>
      <c r="E25" s="2">
        <v>19908.841162385695</v>
      </c>
      <c r="F25" s="2">
        <v>-5835.7790657243095</v>
      </c>
      <c r="G25" s="2">
        <v>19908.841162385695</v>
      </c>
      <c r="H25" s="2">
        <v>-5835.7790657243095</v>
      </c>
      <c r="I25" s="2">
        <v>81895.035666971613</v>
      </c>
      <c r="J25" s="2">
        <v>18880.785000000003</v>
      </c>
      <c r="K25" s="22">
        <v>13813.215</v>
      </c>
      <c r="L25" s="25">
        <f t="shared" si="0"/>
        <v>156808.22195695576</v>
      </c>
    </row>
    <row r="26" spans="1:12" x14ac:dyDescent="0.3">
      <c r="A26" s="3">
        <v>19</v>
      </c>
      <c r="B26" s="16" t="s">
        <v>108</v>
      </c>
      <c r="C26" s="2">
        <v>12582.674114560199</v>
      </c>
      <c r="D26" s="2">
        <v>-3688.2963498304598</v>
      </c>
      <c r="E26" s="2">
        <v>12582.674114560199</v>
      </c>
      <c r="F26" s="2">
        <v>-3688.2963498304598</v>
      </c>
      <c r="G26" s="2">
        <v>12582.674114560199</v>
      </c>
      <c r="H26" s="2">
        <v>-3688.2963498304598</v>
      </c>
      <c r="I26" s="2">
        <v>51846.573448189236</v>
      </c>
      <c r="J26" s="2">
        <v>7275.1775250000001</v>
      </c>
      <c r="K26" s="22">
        <v>5322.532475</v>
      </c>
      <c r="L26" s="25">
        <f t="shared" si="0"/>
        <v>91127.416742378453</v>
      </c>
    </row>
    <row r="27" spans="1:12" x14ac:dyDescent="0.3">
      <c r="A27" s="3">
        <v>20</v>
      </c>
      <c r="B27" s="16" t="s">
        <v>109</v>
      </c>
      <c r="C27" s="2">
        <v>198394.04015439749</v>
      </c>
      <c r="D27" s="2">
        <v>-58154.253020257776</v>
      </c>
      <c r="E27" s="2">
        <v>198394.04015439749</v>
      </c>
      <c r="F27" s="2">
        <v>-58154.253020257776</v>
      </c>
      <c r="G27" s="2">
        <v>198394.04015439749</v>
      </c>
      <c r="H27" s="2">
        <v>-58154.253020257776</v>
      </c>
      <c r="I27" s="2">
        <v>817682.09101006528</v>
      </c>
      <c r="J27" s="2">
        <v>103840.03245</v>
      </c>
      <c r="K27" s="22">
        <v>75969.547549999988</v>
      </c>
      <c r="L27" s="25">
        <f t="shared" si="0"/>
        <v>1418211.0324124843</v>
      </c>
    </row>
    <row r="28" spans="1:12" x14ac:dyDescent="0.3">
      <c r="A28" s="3">
        <v>21</v>
      </c>
      <c r="B28" s="16" t="s">
        <v>110</v>
      </c>
      <c r="C28" s="2">
        <v>64628.750490727485</v>
      </c>
      <c r="D28" s="2">
        <v>-18944.302487594498</v>
      </c>
      <c r="E28" s="2">
        <v>64628.750490727485</v>
      </c>
      <c r="F28" s="2">
        <v>-18944.302487594498</v>
      </c>
      <c r="G28" s="2">
        <v>64628.750490727485</v>
      </c>
      <c r="H28" s="2">
        <v>-18944.302487594498</v>
      </c>
      <c r="I28" s="2">
        <v>266465.47107690241</v>
      </c>
      <c r="J28" s="2">
        <v>28638.224999999999</v>
      </c>
      <c r="K28" s="22">
        <v>20951.774999999998</v>
      </c>
      <c r="L28" s="25">
        <f t="shared" si="0"/>
        <v>453108.81508630136</v>
      </c>
    </row>
    <row r="29" spans="1:12" x14ac:dyDescent="0.3">
      <c r="A29" s="3">
        <v>22</v>
      </c>
      <c r="B29" s="16" t="s">
        <v>111</v>
      </c>
      <c r="C29" s="2">
        <v>63873.850203903596</v>
      </c>
      <c r="D29" s="2">
        <v>-18723.022341019248</v>
      </c>
      <c r="E29" s="2">
        <v>63873.850203903596</v>
      </c>
      <c r="F29" s="2">
        <v>-18723.022341019248</v>
      </c>
      <c r="G29" s="2">
        <v>63873.850203903596</v>
      </c>
      <c r="H29" s="2">
        <v>-18723.022341019248</v>
      </c>
      <c r="I29" s="2">
        <v>263639.02122664294</v>
      </c>
      <c r="J29" s="2">
        <v>13118.934675</v>
      </c>
      <c r="K29" s="22">
        <v>9597.835325</v>
      </c>
      <c r="L29" s="25">
        <f t="shared" si="0"/>
        <v>421808.27481529606</v>
      </c>
    </row>
    <row r="30" spans="1:12" x14ac:dyDescent="0.3">
      <c r="A30" s="3">
        <v>23</v>
      </c>
      <c r="B30" s="16" t="s">
        <v>112</v>
      </c>
      <c r="C30" s="2">
        <v>117232.51108572673</v>
      </c>
      <c r="D30" s="2">
        <v>-34363.77981200366</v>
      </c>
      <c r="E30" s="2">
        <v>117232.51108572673</v>
      </c>
      <c r="F30" s="2">
        <v>-34363.77981200366</v>
      </c>
      <c r="G30" s="2">
        <v>117232.51108572673</v>
      </c>
      <c r="H30" s="2">
        <v>-34363.77981200366</v>
      </c>
      <c r="I30" s="2">
        <v>483611.65260691394</v>
      </c>
      <c r="J30" s="2">
        <v>38146.849124999993</v>
      </c>
      <c r="K30" s="22">
        <v>27908.300874999997</v>
      </c>
      <c r="L30" s="25">
        <f t="shared" si="0"/>
        <v>798272.99642808305</v>
      </c>
    </row>
    <row r="31" spans="1:12" x14ac:dyDescent="0.3">
      <c r="A31" s="3">
        <v>24</v>
      </c>
      <c r="B31" s="16" t="s">
        <v>113</v>
      </c>
      <c r="C31" s="2">
        <v>167339.50172450274</v>
      </c>
      <c r="D31" s="2">
        <v>-49051.391442994878</v>
      </c>
      <c r="E31" s="2">
        <v>167339.50172450274</v>
      </c>
      <c r="F31" s="2">
        <v>-49051.391442994878</v>
      </c>
      <c r="G31" s="2">
        <v>167339.50172450274</v>
      </c>
      <c r="H31" s="2">
        <v>-49051.391442994878</v>
      </c>
      <c r="I31" s="2">
        <v>688874.15879833826</v>
      </c>
      <c r="J31" s="2">
        <v>130933.64130000003</v>
      </c>
      <c r="K31" s="22">
        <v>95791.27870000001</v>
      </c>
      <c r="L31" s="25">
        <f t="shared" si="0"/>
        <v>1270463.4096428617</v>
      </c>
    </row>
    <row r="32" spans="1:12" x14ac:dyDescent="0.3">
      <c r="A32" s="3">
        <v>25</v>
      </c>
      <c r="B32" s="16" t="s">
        <v>114</v>
      </c>
      <c r="C32" s="2">
        <v>62726.000791204802</v>
      </c>
      <c r="D32" s="2">
        <v>-18386.558981921909</v>
      </c>
      <c r="E32" s="2">
        <v>62726.000791204802</v>
      </c>
      <c r="F32" s="2">
        <v>-18386.558981921909</v>
      </c>
      <c r="G32" s="2">
        <v>62726.000791204802</v>
      </c>
      <c r="H32" s="2">
        <v>-18386.558981921909</v>
      </c>
      <c r="I32" s="2">
        <v>258533.49914066226</v>
      </c>
      <c r="J32" s="2">
        <v>32408.7225</v>
      </c>
      <c r="K32" s="22">
        <v>23710.2775</v>
      </c>
      <c r="L32" s="25">
        <f t="shared" si="0"/>
        <v>447670.82456851099</v>
      </c>
    </row>
    <row r="33" spans="1:12" x14ac:dyDescent="0.3">
      <c r="A33" s="3">
        <v>26</v>
      </c>
      <c r="B33" s="16" t="s">
        <v>115</v>
      </c>
      <c r="C33" s="2">
        <v>139071.3129940113</v>
      </c>
      <c r="D33" s="2">
        <v>-40765.27862136958</v>
      </c>
      <c r="E33" s="2">
        <v>139071.3129940113</v>
      </c>
      <c r="F33" s="2">
        <v>-40765.27862136958</v>
      </c>
      <c r="G33" s="2">
        <v>139071.3129940113</v>
      </c>
      <c r="H33" s="2">
        <v>-40765.27862136958</v>
      </c>
      <c r="I33" s="2">
        <v>573434.26183791133</v>
      </c>
      <c r="J33" s="2">
        <v>59459.007300000056</v>
      </c>
      <c r="K33" s="22">
        <v>43500.312700000046</v>
      </c>
      <c r="L33" s="25">
        <f t="shared" si="0"/>
        <v>971311.68495583651</v>
      </c>
    </row>
    <row r="34" spans="1:12" x14ac:dyDescent="0.3">
      <c r="A34" s="3">
        <v>27</v>
      </c>
      <c r="B34" s="16" t="s">
        <v>116</v>
      </c>
      <c r="C34" s="2">
        <v>481417.58797914605</v>
      </c>
      <c r="D34" s="2">
        <v>-141115.53047638724</v>
      </c>
      <c r="E34" s="2">
        <v>481417.58797914605</v>
      </c>
      <c r="F34" s="2">
        <v>-141115.53047638724</v>
      </c>
      <c r="G34" s="2">
        <v>481417.58797914605</v>
      </c>
      <c r="H34" s="2">
        <v>-141115.53047638724</v>
      </c>
      <c r="I34" s="2">
        <v>1983459.6771020654</v>
      </c>
      <c r="J34" s="2">
        <v>289429.14</v>
      </c>
      <c r="K34" s="22">
        <v>211746.86</v>
      </c>
      <c r="L34" s="25">
        <f t="shared" si="0"/>
        <v>3505541.8496103417</v>
      </c>
    </row>
    <row r="35" spans="1:12" x14ac:dyDescent="0.3">
      <c r="A35" s="3">
        <v>28</v>
      </c>
      <c r="B35" s="16" t="s">
        <v>117</v>
      </c>
      <c r="C35" s="2">
        <v>56865.133770542991</v>
      </c>
      <c r="D35" s="2">
        <v>-16668.592336490416</v>
      </c>
      <c r="E35" s="2">
        <v>56865.133770542991</v>
      </c>
      <c r="F35" s="2">
        <v>-16668.592336490416</v>
      </c>
      <c r="G35" s="2">
        <v>56865.133770542991</v>
      </c>
      <c r="H35" s="2">
        <v>-16668.592336490416</v>
      </c>
      <c r="I35" s="2">
        <v>234169.00331657313</v>
      </c>
      <c r="J35" s="2">
        <v>40430.544000000002</v>
      </c>
      <c r="K35" s="22">
        <v>29579.056000000008</v>
      </c>
      <c r="L35" s="25">
        <f t="shared" si="0"/>
        <v>424768.2276187308</v>
      </c>
    </row>
    <row r="36" spans="1:12" x14ac:dyDescent="0.3">
      <c r="A36" s="3">
        <v>29</v>
      </c>
      <c r="B36" s="16" t="s">
        <v>118</v>
      </c>
      <c r="C36" s="2">
        <v>73170.4559579091</v>
      </c>
      <c r="D36" s="2">
        <v>-21448.089902662112</v>
      </c>
      <c r="E36" s="2">
        <v>73170.4559579091</v>
      </c>
      <c r="F36" s="2">
        <v>-21448.089902662112</v>
      </c>
      <c r="G36" s="2">
        <v>73170.4559579091</v>
      </c>
      <c r="H36" s="2">
        <v>-21448.089902662112</v>
      </c>
      <c r="I36" s="2">
        <v>299442.69026637851</v>
      </c>
      <c r="J36" s="2">
        <v>151366.07062499999</v>
      </c>
      <c r="K36" s="22">
        <v>110739.67937500001</v>
      </c>
      <c r="L36" s="25">
        <f t="shared" si="0"/>
        <v>716715.53843211941</v>
      </c>
    </row>
    <row r="37" spans="1:12" x14ac:dyDescent="0.3">
      <c r="A37" s="3">
        <v>30</v>
      </c>
      <c r="B37" s="16" t="s">
        <v>119</v>
      </c>
      <c r="C37" s="2">
        <v>306077.13349239592</v>
      </c>
      <c r="D37" s="2">
        <v>-89718.859754958568</v>
      </c>
      <c r="E37" s="2">
        <v>306077.13349239592</v>
      </c>
      <c r="F37" s="2">
        <v>-89718.859754958568</v>
      </c>
      <c r="G37" s="2">
        <v>306077.13349239592</v>
      </c>
      <c r="H37" s="2">
        <v>-89718.859754958568</v>
      </c>
      <c r="I37" s="2">
        <v>1257900.1293836408</v>
      </c>
      <c r="J37" s="2">
        <v>351242.45887500001</v>
      </c>
      <c r="K37" s="22">
        <v>256969.59112499998</v>
      </c>
      <c r="L37" s="25">
        <f t="shared" si="0"/>
        <v>2515187.0005959528</v>
      </c>
    </row>
    <row r="38" spans="1:12" x14ac:dyDescent="0.3">
      <c r="A38" s="3">
        <v>31</v>
      </c>
      <c r="B38" s="16" t="s">
        <v>120</v>
      </c>
      <c r="C38" s="2">
        <v>146590.68909932999</v>
      </c>
      <c r="D38" s="2">
        <v>-42969.395742241119</v>
      </c>
      <c r="E38" s="2">
        <v>146590.68909932999</v>
      </c>
      <c r="F38" s="2">
        <v>-42969.395742241119</v>
      </c>
      <c r="G38" s="2">
        <v>146590.68909932999</v>
      </c>
      <c r="H38" s="2">
        <v>-42969.395742241119</v>
      </c>
      <c r="I38" s="2">
        <v>604199.59553081449</v>
      </c>
      <c r="J38" s="2">
        <v>75383.28105000002</v>
      </c>
      <c r="K38" s="22">
        <v>55150.538950000009</v>
      </c>
      <c r="L38" s="25">
        <f t="shared" si="0"/>
        <v>1045597.295602081</v>
      </c>
    </row>
    <row r="39" spans="1:12" x14ac:dyDescent="0.3">
      <c r="A39" s="3">
        <v>32</v>
      </c>
      <c r="B39" s="16" t="s">
        <v>121</v>
      </c>
      <c r="C39" s="2">
        <v>383357.84073973785</v>
      </c>
      <c r="D39" s="2">
        <v>-112371.76706683566</v>
      </c>
      <c r="E39" s="2">
        <v>383357.84073973785</v>
      </c>
      <c r="F39" s="2">
        <v>-112371.76706683566</v>
      </c>
      <c r="G39" s="2">
        <v>383357.84073973785</v>
      </c>
      <c r="H39" s="2">
        <v>-112371.76706683566</v>
      </c>
      <c r="I39" s="2">
        <v>1577977.892596306</v>
      </c>
      <c r="J39" s="2">
        <v>308609.26635000005</v>
      </c>
      <c r="K39" s="22">
        <v>225779.07365000001</v>
      </c>
      <c r="L39" s="25">
        <f t="shared" si="0"/>
        <v>2925324.453615013</v>
      </c>
    </row>
    <row r="40" spans="1:12" x14ac:dyDescent="0.3">
      <c r="A40" s="3">
        <v>33</v>
      </c>
      <c r="B40" s="16" t="s">
        <v>122</v>
      </c>
      <c r="C40" s="2">
        <v>13023.820580248797</v>
      </c>
      <c r="D40" s="2">
        <v>-3817.6074075854303</v>
      </c>
      <c r="E40" s="2">
        <v>13023.820580248797</v>
      </c>
      <c r="F40" s="2">
        <v>-3817.6074075854303</v>
      </c>
      <c r="G40" s="2">
        <v>13023.820580248797</v>
      </c>
      <c r="H40" s="2">
        <v>-3817.6074075854303</v>
      </c>
      <c r="I40" s="2">
        <v>52589.431519569058</v>
      </c>
      <c r="J40" s="2">
        <v>64595.777399999984</v>
      </c>
      <c r="K40" s="22">
        <v>47258.38259999999</v>
      </c>
      <c r="L40" s="25">
        <f t="shared" si="0"/>
        <v>192062.23103755913</v>
      </c>
    </row>
    <row r="41" spans="1:12" x14ac:dyDescent="0.3">
      <c r="A41" s="3">
        <v>34</v>
      </c>
      <c r="B41" s="16" t="s">
        <v>123</v>
      </c>
      <c r="C41" s="2">
        <v>16598.824954651795</v>
      </c>
      <c r="D41" s="2">
        <v>-4865.5305648323083</v>
      </c>
      <c r="E41" s="2">
        <v>16598.824954651795</v>
      </c>
      <c r="F41" s="2">
        <v>-4865.5305648323083</v>
      </c>
      <c r="G41" s="2">
        <v>16598.824954651795</v>
      </c>
      <c r="H41" s="2">
        <v>-4865.5305648323083</v>
      </c>
      <c r="I41" s="2">
        <v>68338.31701572497</v>
      </c>
      <c r="J41" s="2">
        <v>12607.448700000001</v>
      </c>
      <c r="K41" s="22">
        <v>9223.6312999999991</v>
      </c>
      <c r="L41" s="25">
        <f t="shared" si="0"/>
        <v>125369.28018518341</v>
      </c>
    </row>
    <row r="42" spans="1:12" x14ac:dyDescent="0.3">
      <c r="A42" s="3">
        <v>35</v>
      </c>
      <c r="B42" s="16" t="s">
        <v>124</v>
      </c>
      <c r="C42" s="2">
        <v>34732.826556759457</v>
      </c>
      <c r="D42" s="2">
        <v>-10181.059784450117</v>
      </c>
      <c r="E42" s="2">
        <v>34732.826556759457</v>
      </c>
      <c r="F42" s="2">
        <v>-10181.059784450117</v>
      </c>
      <c r="G42" s="2">
        <v>34732.826556759457</v>
      </c>
      <c r="H42" s="2">
        <v>-10181.059784450117</v>
      </c>
      <c r="I42" s="2">
        <v>142931.45500250175</v>
      </c>
      <c r="J42" s="2">
        <v>29863.102499999997</v>
      </c>
      <c r="K42" s="22">
        <v>21847.897499999999</v>
      </c>
      <c r="L42" s="25">
        <f t="shared" si="0"/>
        <v>268297.75531942979</v>
      </c>
    </row>
    <row r="43" spans="1:12" x14ac:dyDescent="0.3">
      <c r="A43" s="3">
        <v>36</v>
      </c>
      <c r="B43" s="16" t="s">
        <v>125</v>
      </c>
      <c r="C43" s="2">
        <v>72427.228653401995</v>
      </c>
      <c r="D43" s="2">
        <v>-21230.231399028467</v>
      </c>
      <c r="E43" s="2">
        <v>72427.228653401995</v>
      </c>
      <c r="F43" s="2">
        <v>-21230.231399028467</v>
      </c>
      <c r="G43" s="2">
        <v>72427.228653401995</v>
      </c>
      <c r="H43" s="2">
        <v>-21230.231399028467</v>
      </c>
      <c r="I43" s="2">
        <v>297564.03267947881</v>
      </c>
      <c r="J43" s="2">
        <v>88088.384999999995</v>
      </c>
      <c r="K43" s="22">
        <v>64445.615000000005</v>
      </c>
      <c r="L43" s="25">
        <f t="shared" si="0"/>
        <v>603689.02444259939</v>
      </c>
    </row>
    <row r="44" spans="1:12" x14ac:dyDescent="0.3">
      <c r="A44" s="3">
        <v>37</v>
      </c>
      <c r="B44" s="16" t="s">
        <v>126</v>
      </c>
      <c r="C44" s="2">
        <v>520345.30405470484</v>
      </c>
      <c r="D44" s="2">
        <v>-152526.21725103538</v>
      </c>
      <c r="E44" s="2">
        <v>520345.30405470484</v>
      </c>
      <c r="F44" s="2">
        <v>-152526.21725103538</v>
      </c>
      <c r="G44" s="2">
        <v>520345.30405470484</v>
      </c>
      <c r="H44" s="2">
        <v>-152526.21725103538</v>
      </c>
      <c r="I44" s="2">
        <v>2139453.0166811734</v>
      </c>
      <c r="J44" s="2">
        <v>545921.01217500004</v>
      </c>
      <c r="K44" s="22">
        <v>399396.75782499998</v>
      </c>
      <c r="L44" s="25">
        <f t="shared" si="0"/>
        <v>4188228.0470921816</v>
      </c>
    </row>
    <row r="45" spans="1:12" x14ac:dyDescent="0.3">
      <c r="A45" s="3">
        <v>38</v>
      </c>
      <c r="B45" s="16" t="s">
        <v>127</v>
      </c>
      <c r="C45" s="2">
        <v>191065.94294766927</v>
      </c>
      <c r="D45" s="2">
        <v>-56006.204526535585</v>
      </c>
      <c r="E45" s="2">
        <v>191065.94294766927</v>
      </c>
      <c r="F45" s="2">
        <v>-56006.204526535585</v>
      </c>
      <c r="G45" s="2">
        <v>191065.94294766927</v>
      </c>
      <c r="H45" s="2">
        <v>-56006.204526535585</v>
      </c>
      <c r="I45" s="2">
        <v>787242.02421310858</v>
      </c>
      <c r="J45" s="2">
        <v>112601.52750000001</v>
      </c>
      <c r="K45" s="22">
        <v>82379.472500000003</v>
      </c>
      <c r="L45" s="25">
        <f t="shared" si="0"/>
        <v>1387402.2394765096</v>
      </c>
    </row>
    <row r="46" spans="1:12" x14ac:dyDescent="0.3">
      <c r="A46" s="3">
        <v>39</v>
      </c>
      <c r="B46" s="16" t="s">
        <v>128</v>
      </c>
      <c r="C46" s="2">
        <v>189675.70275066211</v>
      </c>
      <c r="D46" s="2">
        <v>-55598.690368787851</v>
      </c>
      <c r="E46" s="2">
        <v>189675.70275066211</v>
      </c>
      <c r="F46" s="2">
        <v>-55598.690368787851</v>
      </c>
      <c r="G46" s="2">
        <v>189675.70275066211</v>
      </c>
      <c r="H46" s="2">
        <v>-55598.690368787851</v>
      </c>
      <c r="I46" s="2">
        <v>780072.71927218675</v>
      </c>
      <c r="J46" s="2">
        <v>188293.43609999999</v>
      </c>
      <c r="K46" s="22">
        <v>137755.8039</v>
      </c>
      <c r="L46" s="25">
        <f t="shared" si="0"/>
        <v>1508352.9964178095</v>
      </c>
    </row>
    <row r="47" spans="1:12" x14ac:dyDescent="0.3">
      <c r="A47" s="3">
        <v>40</v>
      </c>
      <c r="B47" s="16" t="s">
        <v>129</v>
      </c>
      <c r="C47" s="2">
        <v>26084.904555950103</v>
      </c>
      <c r="D47" s="2">
        <v>-7646.1376479628743</v>
      </c>
      <c r="E47" s="2">
        <v>26084.904555950103</v>
      </c>
      <c r="F47" s="2">
        <v>-7646.1376479628743</v>
      </c>
      <c r="G47" s="2">
        <v>26084.904555950103</v>
      </c>
      <c r="H47" s="2">
        <v>-7646.1376479628743</v>
      </c>
      <c r="I47" s="2">
        <v>107461.90084382634</v>
      </c>
      <c r="J47" s="2">
        <v>16157.295</v>
      </c>
      <c r="K47" s="22">
        <v>11820.705000000002</v>
      </c>
      <c r="L47" s="25">
        <f t="shared" si="0"/>
        <v>190756.20156778803</v>
      </c>
    </row>
    <row r="48" spans="1:12" x14ac:dyDescent="0.3">
      <c r="A48" s="3">
        <v>41</v>
      </c>
      <c r="B48" s="16" t="s">
        <v>130</v>
      </c>
      <c r="C48" s="2">
        <v>98471.491315989726</v>
      </c>
      <c r="D48" s="2">
        <v>-28864.455891999503</v>
      </c>
      <c r="E48" s="2">
        <v>98471.491315989726</v>
      </c>
      <c r="F48" s="2">
        <v>-28864.455891999503</v>
      </c>
      <c r="G48" s="2">
        <v>98471.491315989726</v>
      </c>
      <c r="H48" s="2">
        <v>-28864.455891999503</v>
      </c>
      <c r="I48" s="2">
        <v>405355.39346757485</v>
      </c>
      <c r="J48" s="2">
        <v>77840.283674999999</v>
      </c>
      <c r="K48" s="22">
        <v>56948.086324999989</v>
      </c>
      <c r="L48" s="25">
        <f t="shared" si="0"/>
        <v>748964.86973954551</v>
      </c>
    </row>
    <row r="49" spans="1:12" x14ac:dyDescent="0.3">
      <c r="A49" s="3">
        <v>42</v>
      </c>
      <c r="B49" s="16" t="s">
        <v>131</v>
      </c>
      <c r="C49" s="2">
        <v>95845.708654252201</v>
      </c>
      <c r="D49" s="2">
        <v>-28094.77334927769</v>
      </c>
      <c r="E49" s="2">
        <v>95845.708654252201</v>
      </c>
      <c r="F49" s="2">
        <v>-28094.77334927769</v>
      </c>
      <c r="G49" s="2">
        <v>95845.708654252201</v>
      </c>
      <c r="H49" s="2">
        <v>-28094.77334927769</v>
      </c>
      <c r="I49" s="2">
        <v>394815.26933633181</v>
      </c>
      <c r="J49" s="2">
        <v>61491.622499999998</v>
      </c>
      <c r="K49" s="22">
        <v>44987.377499999995</v>
      </c>
      <c r="L49" s="25">
        <f t="shared" si="0"/>
        <v>704547.07525125542</v>
      </c>
    </row>
    <row r="50" spans="1:12" x14ac:dyDescent="0.3">
      <c r="A50" s="3">
        <v>43</v>
      </c>
      <c r="B50" s="16" t="s">
        <v>132</v>
      </c>
      <c r="C50" s="2">
        <v>33835.252251698097</v>
      </c>
      <c r="D50" s="2">
        <v>-9917.9583162790077</v>
      </c>
      <c r="E50" s="2">
        <v>33835.252251698097</v>
      </c>
      <c r="F50" s="2">
        <v>-9917.9583162790077</v>
      </c>
      <c r="G50" s="2">
        <v>33835.252251698097</v>
      </c>
      <c r="H50" s="2">
        <v>-9917.9583162790077</v>
      </c>
      <c r="I50" s="2">
        <v>139336.42494921389</v>
      </c>
      <c r="J50" s="2">
        <v>23854.532625</v>
      </c>
      <c r="K50" s="22">
        <v>17452.017375000003</v>
      </c>
      <c r="L50" s="25">
        <f t="shared" si="0"/>
        <v>252394.85675547115</v>
      </c>
    </row>
    <row r="51" spans="1:12" x14ac:dyDescent="0.3">
      <c r="A51" s="3">
        <v>44</v>
      </c>
      <c r="B51" s="16" t="s">
        <v>133</v>
      </c>
      <c r="C51" s="2">
        <v>35726.411948733446</v>
      </c>
      <c r="D51" s="2">
        <v>-10472.304502472496</v>
      </c>
      <c r="E51" s="2">
        <v>35726.411948733446</v>
      </c>
      <c r="F51" s="2">
        <v>-10472.304502472496</v>
      </c>
      <c r="G51" s="2">
        <v>35726.411948733446</v>
      </c>
      <c r="H51" s="2">
        <v>-10472.304502472496</v>
      </c>
      <c r="I51" s="2">
        <v>147491.72461544853</v>
      </c>
      <c r="J51" s="2">
        <v>5685.3662250000007</v>
      </c>
      <c r="K51" s="22">
        <v>4159.4237750000002</v>
      </c>
      <c r="L51" s="25">
        <f t="shared" si="0"/>
        <v>233098.8369542314</v>
      </c>
    </row>
    <row r="52" spans="1:12" x14ac:dyDescent="0.3">
      <c r="A52" s="3">
        <v>45</v>
      </c>
      <c r="B52" s="16" t="s">
        <v>134</v>
      </c>
      <c r="C52" s="2">
        <v>165872.34765326965</v>
      </c>
      <c r="D52" s="2">
        <v>-48621.331905864674</v>
      </c>
      <c r="E52" s="2">
        <v>165872.34765326965</v>
      </c>
      <c r="F52" s="2">
        <v>-48621.331905864674</v>
      </c>
      <c r="G52" s="2">
        <v>165872.34765326965</v>
      </c>
      <c r="H52" s="2">
        <v>-48621.331905864674</v>
      </c>
      <c r="I52" s="2">
        <v>682724.53496505669</v>
      </c>
      <c r="J52" s="2">
        <v>135620.26747499849</v>
      </c>
      <c r="K52" s="22">
        <v>99220.022524998887</v>
      </c>
      <c r="L52" s="25">
        <f t="shared" si="0"/>
        <v>1269317.8722072691</v>
      </c>
    </row>
    <row r="53" spans="1:12" x14ac:dyDescent="0.3">
      <c r="A53" s="3">
        <v>46</v>
      </c>
      <c r="B53" s="16" t="s">
        <v>135</v>
      </c>
      <c r="C53" s="2">
        <v>333606.21093928796</v>
      </c>
      <c r="D53" s="2">
        <v>-97788.320581578824</v>
      </c>
      <c r="E53" s="2">
        <v>333606.21093928796</v>
      </c>
      <c r="F53" s="2">
        <v>-97788.320581578824</v>
      </c>
      <c r="G53" s="2">
        <v>333606.21093928796</v>
      </c>
      <c r="H53" s="2">
        <v>-97788.320581578824</v>
      </c>
      <c r="I53" s="2">
        <v>1375237.9448464597</v>
      </c>
      <c r="J53" s="2">
        <v>159842.14785000001</v>
      </c>
      <c r="K53" s="22">
        <v>116940.79214999999</v>
      </c>
      <c r="L53" s="25">
        <f t="shared" si="0"/>
        <v>2359474.5559195871</v>
      </c>
    </row>
    <row r="54" spans="1:12" x14ac:dyDescent="0.3">
      <c r="A54" s="3">
        <v>47</v>
      </c>
      <c r="B54" s="16" t="s">
        <v>136</v>
      </c>
      <c r="C54" s="2">
        <v>21211.965517339799</v>
      </c>
      <c r="D54" s="2">
        <v>-6217.7573922702304</v>
      </c>
      <c r="E54" s="2">
        <v>21211.965517339799</v>
      </c>
      <c r="F54" s="2">
        <v>-6217.7573922702304</v>
      </c>
      <c r="G54" s="2">
        <v>21211.965517339799</v>
      </c>
      <c r="H54" s="2">
        <v>-6217.7573922702304</v>
      </c>
      <c r="I54" s="2">
        <v>87435.235487044018</v>
      </c>
      <c r="J54" s="2">
        <v>10571.137499999999</v>
      </c>
      <c r="K54" s="22">
        <v>7733.8625000000002</v>
      </c>
      <c r="L54" s="25">
        <f t="shared" si="0"/>
        <v>150722.85986225272</v>
      </c>
    </row>
    <row r="55" spans="1:12" x14ac:dyDescent="0.3">
      <c r="A55" s="3">
        <v>48</v>
      </c>
      <c r="B55" s="16" t="s">
        <v>137</v>
      </c>
      <c r="C55" s="2">
        <v>140169.27384099358</v>
      </c>
      <c r="D55" s="2">
        <v>-41087.118394641249</v>
      </c>
      <c r="E55" s="2">
        <v>140169.27384099358</v>
      </c>
      <c r="F55" s="2">
        <v>-41087.118394641249</v>
      </c>
      <c r="G55" s="2">
        <v>140169.27384099358</v>
      </c>
      <c r="H55" s="2">
        <v>-41087.118394641249</v>
      </c>
      <c r="I55" s="2">
        <v>577214.39575630822</v>
      </c>
      <c r="J55" s="2">
        <v>99592.294725</v>
      </c>
      <c r="K55" s="22">
        <v>72861.895275000003</v>
      </c>
      <c r="L55" s="25">
        <f t="shared" si="0"/>
        <v>1046915.0520953652</v>
      </c>
    </row>
    <row r="56" spans="1:12" x14ac:dyDescent="0.3">
      <c r="A56" s="3">
        <v>49</v>
      </c>
      <c r="B56" s="16" t="s">
        <v>138</v>
      </c>
      <c r="C56" s="2">
        <v>148303.236772278</v>
      </c>
      <c r="D56" s="2">
        <v>-43471.386278874008</v>
      </c>
      <c r="E56" s="2">
        <v>148303.236772278</v>
      </c>
      <c r="F56" s="2">
        <v>-43471.386278874008</v>
      </c>
      <c r="G56" s="2">
        <v>148303.236772278</v>
      </c>
      <c r="H56" s="2">
        <v>-43471.386278874008</v>
      </c>
      <c r="I56" s="2">
        <v>610897.82123307791</v>
      </c>
      <c r="J56" s="2">
        <v>95394.770625000005</v>
      </c>
      <c r="K56" s="22">
        <v>69790.97937500001</v>
      </c>
      <c r="L56" s="25">
        <f t="shared" si="0"/>
        <v>1090579.1227132899</v>
      </c>
    </row>
    <row r="57" spans="1:12" x14ac:dyDescent="0.3">
      <c r="A57" s="3">
        <v>50</v>
      </c>
      <c r="B57" s="16" t="s">
        <v>139</v>
      </c>
      <c r="C57" s="2">
        <v>48335.357283198289</v>
      </c>
      <c r="D57" s="2">
        <v>-14168.301603637505</v>
      </c>
      <c r="E57" s="2">
        <v>48335.357283198289</v>
      </c>
      <c r="F57" s="2">
        <v>-14168.301603637505</v>
      </c>
      <c r="G57" s="2">
        <v>48335.357283198289</v>
      </c>
      <c r="H57" s="2">
        <v>-14168.301603637505</v>
      </c>
      <c r="I57" s="2">
        <v>199178.99597248464</v>
      </c>
      <c r="J57" s="2">
        <v>27180.181875000002</v>
      </c>
      <c r="K57" s="22">
        <v>19885.068124999998</v>
      </c>
      <c r="L57" s="25">
        <f t="shared" si="0"/>
        <v>348745.41301116697</v>
      </c>
    </row>
    <row r="58" spans="1:12" x14ac:dyDescent="0.3">
      <c r="A58" s="3">
        <v>51</v>
      </c>
      <c r="B58" s="16" t="s">
        <v>140</v>
      </c>
      <c r="C58" s="2">
        <v>55577.409823782</v>
      </c>
      <c r="D58" s="2">
        <v>-16291.1282545961</v>
      </c>
      <c r="E58" s="2">
        <v>55577.409823782</v>
      </c>
      <c r="F58" s="2">
        <v>-16291.1282545961</v>
      </c>
      <c r="G58" s="2">
        <v>55577.409823782</v>
      </c>
      <c r="H58" s="2">
        <v>-16291.1282545961</v>
      </c>
      <c r="I58" s="2">
        <v>228385.72963686788</v>
      </c>
      <c r="J58" s="2">
        <v>65024.19</v>
      </c>
      <c r="K58" s="22">
        <v>47571.81</v>
      </c>
      <c r="L58" s="25">
        <f t="shared" si="0"/>
        <v>458840.57434442558</v>
      </c>
    </row>
    <row r="59" spans="1:12" x14ac:dyDescent="0.3">
      <c r="A59" s="3">
        <v>52</v>
      </c>
      <c r="B59" s="16" t="s">
        <v>141</v>
      </c>
      <c r="C59" s="2">
        <v>1185780.638357444</v>
      </c>
      <c r="D59" s="2">
        <v>-347581.9496185258</v>
      </c>
      <c r="E59" s="2">
        <v>1185780.638357444</v>
      </c>
      <c r="F59" s="2">
        <v>-347581.9496185258</v>
      </c>
      <c r="G59" s="2">
        <v>1185780.638357444</v>
      </c>
      <c r="H59" s="2">
        <v>-347581.9496185258</v>
      </c>
      <c r="I59" s="2">
        <v>4879295.6523737097</v>
      </c>
      <c r="J59" s="2">
        <v>1040350.2474750001</v>
      </c>
      <c r="K59" s="22">
        <v>761122.04252500006</v>
      </c>
      <c r="L59" s="25">
        <f t="shared" si="0"/>
        <v>9195364.0085904654</v>
      </c>
    </row>
    <row r="60" spans="1:12" x14ac:dyDescent="0.3">
      <c r="A60" s="3">
        <v>53</v>
      </c>
      <c r="B60" s="16" t="s">
        <v>142</v>
      </c>
      <c r="C60" s="2">
        <v>45147.509250995718</v>
      </c>
      <c r="D60" s="2">
        <v>-13233.863649198123</v>
      </c>
      <c r="E60" s="2">
        <v>45147.509250995718</v>
      </c>
      <c r="F60" s="2">
        <v>-13233.863649198123</v>
      </c>
      <c r="G60" s="2">
        <v>45147.509250995718</v>
      </c>
      <c r="H60" s="2">
        <v>-13233.863649198123</v>
      </c>
      <c r="I60" s="2">
        <v>185153.49447092265</v>
      </c>
      <c r="J60" s="2">
        <v>72590.595000000001</v>
      </c>
      <c r="K60" s="22">
        <v>53107.405000000006</v>
      </c>
      <c r="L60" s="25">
        <f t="shared" si="0"/>
        <v>406592.43127631547</v>
      </c>
    </row>
    <row r="61" spans="1:12" x14ac:dyDescent="0.3">
      <c r="A61" s="3">
        <v>54</v>
      </c>
      <c r="B61" s="16" t="s">
        <v>143</v>
      </c>
      <c r="C61" s="2">
        <v>19874.609128095755</v>
      </c>
      <c r="D61" s="2">
        <v>-5825.7448006730701</v>
      </c>
      <c r="E61" s="2">
        <v>19874.609128095755</v>
      </c>
      <c r="F61" s="2">
        <v>-5825.7448006730701</v>
      </c>
      <c r="G61" s="2">
        <v>19874.609128095755</v>
      </c>
      <c r="H61" s="2">
        <v>-5825.7448006730701</v>
      </c>
      <c r="I61" s="2">
        <v>81886.734274682036</v>
      </c>
      <c r="J61" s="2">
        <v>11813.195624999998</v>
      </c>
      <c r="K61" s="22">
        <v>8642.5543749999997</v>
      </c>
      <c r="L61" s="25">
        <f t="shared" si="0"/>
        <v>144489.07725695008</v>
      </c>
    </row>
    <row r="62" spans="1:12" x14ac:dyDescent="0.3">
      <c r="A62" s="3">
        <v>55</v>
      </c>
      <c r="B62" s="16" t="s">
        <v>144</v>
      </c>
      <c r="C62" s="2">
        <v>190671.16599949315</v>
      </c>
      <c r="D62" s="2">
        <v>-55890.485533601459</v>
      </c>
      <c r="E62" s="2">
        <v>190671.16599949315</v>
      </c>
      <c r="F62" s="2">
        <v>-55890.485533601459</v>
      </c>
      <c r="G62" s="2">
        <v>190671.16599949315</v>
      </c>
      <c r="H62" s="2">
        <v>-55890.485533601459</v>
      </c>
      <c r="I62" s="2">
        <v>785434.00517913047</v>
      </c>
      <c r="J62" s="2">
        <v>122001.28132499999</v>
      </c>
      <c r="K62" s="22">
        <v>89256.348675000001</v>
      </c>
      <c r="L62" s="25">
        <f t="shared" si="0"/>
        <v>1401033.6765768053</v>
      </c>
    </row>
    <row r="63" spans="1:12" x14ac:dyDescent="0.3">
      <c r="A63" s="3">
        <v>56</v>
      </c>
      <c r="B63" s="16" t="s">
        <v>145</v>
      </c>
      <c r="C63" s="2">
        <v>11521.810784975398</v>
      </c>
      <c r="D63" s="2">
        <v>-3377.330786345914</v>
      </c>
      <c r="E63" s="2">
        <v>11521.810784975398</v>
      </c>
      <c r="F63" s="2">
        <v>-3377.330786345914</v>
      </c>
      <c r="G63" s="2">
        <v>11521.810784975398</v>
      </c>
      <c r="H63" s="2">
        <v>-3377.330786345914</v>
      </c>
      <c r="I63" s="2">
        <v>47464.009115528861</v>
      </c>
      <c r="J63" s="2">
        <v>7261.75065</v>
      </c>
      <c r="K63" s="22">
        <v>5312.7093500000001</v>
      </c>
      <c r="L63" s="25">
        <f t="shared" si="0"/>
        <v>84471.909111417321</v>
      </c>
    </row>
    <row r="64" spans="1:12" x14ac:dyDescent="0.3">
      <c r="A64" s="3">
        <v>57</v>
      </c>
      <c r="B64" s="16" t="s">
        <v>146</v>
      </c>
      <c r="C64" s="2">
        <v>103812.60004211249</v>
      </c>
      <c r="D64" s="2">
        <v>-30430.068387344232</v>
      </c>
      <c r="E64" s="2">
        <v>103812.60004211249</v>
      </c>
      <c r="F64" s="2">
        <v>-30430.068387344232</v>
      </c>
      <c r="G64" s="2">
        <v>103812.60004211249</v>
      </c>
      <c r="H64" s="2">
        <v>-30430.068387344232</v>
      </c>
      <c r="I64" s="2">
        <v>427971.26552668231</v>
      </c>
      <c r="J64" s="2">
        <v>48650.759850000002</v>
      </c>
      <c r="K64" s="22">
        <v>35592.980150000003</v>
      </c>
      <c r="L64" s="25">
        <f t="shared" si="0"/>
        <v>732362.60049098707</v>
      </c>
    </row>
    <row r="65" spans="1:12" x14ac:dyDescent="0.3">
      <c r="A65" s="3">
        <v>58</v>
      </c>
      <c r="B65" s="16" t="s">
        <v>147</v>
      </c>
      <c r="C65" s="2">
        <v>176796.73296435151</v>
      </c>
      <c r="D65" s="2">
        <v>-51823.542350175558</v>
      </c>
      <c r="E65" s="2">
        <v>176796.73296435151</v>
      </c>
      <c r="F65" s="2">
        <v>-51823.542350175558</v>
      </c>
      <c r="G65" s="2">
        <v>176796.73296435151</v>
      </c>
      <c r="H65" s="2">
        <v>-51823.542350175558</v>
      </c>
      <c r="I65" s="2">
        <v>728356.83792367193</v>
      </c>
      <c r="J65" s="2">
        <v>109091.4825</v>
      </c>
      <c r="K65" s="22">
        <v>79811.517500000002</v>
      </c>
      <c r="L65" s="25">
        <f t="shared" si="0"/>
        <v>1292179.4097661998</v>
      </c>
    </row>
    <row r="66" spans="1:12" x14ac:dyDescent="0.3">
      <c r="A66" s="3">
        <v>59</v>
      </c>
      <c r="B66" s="16" t="s">
        <v>148</v>
      </c>
      <c r="C66" s="2">
        <v>148618.15823463837</v>
      </c>
      <c r="D66" s="2">
        <v>-43563.697632528376</v>
      </c>
      <c r="E66" s="2">
        <v>148618.15823463837</v>
      </c>
      <c r="F66" s="2">
        <v>-43563.697632528376</v>
      </c>
      <c r="G66" s="2">
        <v>148618.15823463837</v>
      </c>
      <c r="H66" s="2">
        <v>-43563.697632528376</v>
      </c>
      <c r="I66" s="2">
        <v>612705.68366827338</v>
      </c>
      <c r="J66" s="2">
        <v>68488.156275000001</v>
      </c>
      <c r="K66" s="22">
        <v>50106.053725000005</v>
      </c>
      <c r="L66" s="25">
        <f t="shared" si="0"/>
        <v>1046463.2754746033</v>
      </c>
    </row>
    <row r="67" spans="1:12" x14ac:dyDescent="0.3">
      <c r="A67" s="3">
        <v>60</v>
      </c>
      <c r="B67" s="16" t="s">
        <v>149</v>
      </c>
      <c r="C67" s="2">
        <v>65532.159964259088</v>
      </c>
      <c r="D67" s="2">
        <v>-19209.114389523449</v>
      </c>
      <c r="E67" s="2">
        <v>65532.159964259088</v>
      </c>
      <c r="F67" s="2">
        <v>-19209.114389523449</v>
      </c>
      <c r="G67" s="2">
        <v>65532.159964259088</v>
      </c>
      <c r="H67" s="2">
        <v>-19209.114389523449</v>
      </c>
      <c r="I67" s="2">
        <v>268206.29638723342</v>
      </c>
      <c r="J67" s="2">
        <v>134367.18487499998</v>
      </c>
      <c r="K67" s="22">
        <v>98303.265124999991</v>
      </c>
      <c r="L67" s="25">
        <f t="shared" si="0"/>
        <v>639845.88311144034</v>
      </c>
    </row>
    <row r="68" spans="1:12" x14ac:dyDescent="0.3">
      <c r="A68" s="3">
        <v>61</v>
      </c>
      <c r="B68" s="16" t="s">
        <v>150</v>
      </c>
      <c r="C68" s="2">
        <v>42714.464605646397</v>
      </c>
      <c r="D68" s="2">
        <v>-12520.677437530103</v>
      </c>
      <c r="E68" s="2">
        <v>42714.464605646397</v>
      </c>
      <c r="F68" s="2">
        <v>-12520.677437530103</v>
      </c>
      <c r="G68" s="2">
        <v>42714.464605646397</v>
      </c>
      <c r="H68" s="2">
        <v>-12520.677437530103</v>
      </c>
      <c r="I68" s="2">
        <v>176153.32544370543</v>
      </c>
      <c r="J68" s="2">
        <v>16759.419600000001</v>
      </c>
      <c r="K68" s="22">
        <v>12261.220400000002</v>
      </c>
      <c r="L68" s="25">
        <f t="shared" si="0"/>
        <v>295755.32694805431</v>
      </c>
    </row>
    <row r="69" spans="1:12" x14ac:dyDescent="0.3">
      <c r="A69" s="3">
        <v>62</v>
      </c>
      <c r="B69" s="16" t="s">
        <v>151</v>
      </c>
      <c r="C69" s="2">
        <v>71453.926053562493</v>
      </c>
      <c r="D69" s="2">
        <v>-20944.932074450509</v>
      </c>
      <c r="E69" s="2">
        <v>71453.926053562493</v>
      </c>
      <c r="F69" s="2">
        <v>-20944.932074450509</v>
      </c>
      <c r="G69" s="2">
        <v>71453.926053562493</v>
      </c>
      <c r="H69" s="2">
        <v>-20944.932074450509</v>
      </c>
      <c r="I69" s="2">
        <v>294464.96722991392</v>
      </c>
      <c r="J69" s="2">
        <v>39138.907500000001</v>
      </c>
      <c r="K69" s="22">
        <v>28634.092499999999</v>
      </c>
      <c r="L69" s="25">
        <f t="shared" si="0"/>
        <v>513764.94916724984</v>
      </c>
    </row>
    <row r="70" spans="1:12" x14ac:dyDescent="0.3">
      <c r="A70" s="3">
        <v>63</v>
      </c>
      <c r="B70" s="16" t="s">
        <v>152</v>
      </c>
      <c r="C70" s="2">
        <v>128728.2957047325</v>
      </c>
      <c r="D70" s="2">
        <v>-37733.481678449723</v>
      </c>
      <c r="E70" s="2">
        <v>128728.2957047325</v>
      </c>
      <c r="F70" s="2">
        <v>-37733.481678449723</v>
      </c>
      <c r="G70" s="2">
        <v>128728.2957047325</v>
      </c>
      <c r="H70" s="2">
        <v>-37733.481678449723</v>
      </c>
      <c r="I70" s="2">
        <v>530083.84953682066</v>
      </c>
      <c r="J70" s="2">
        <v>92356.11</v>
      </c>
      <c r="K70" s="22">
        <v>67567.89</v>
      </c>
      <c r="L70" s="25">
        <f t="shared" si="0"/>
        <v>962992.29161566892</v>
      </c>
    </row>
    <row r="71" spans="1:12" x14ac:dyDescent="0.3">
      <c r="A71" s="3">
        <v>64</v>
      </c>
      <c r="B71" s="16" t="s">
        <v>153</v>
      </c>
      <c r="C71" s="2">
        <v>5189.4954110160006</v>
      </c>
      <c r="D71" s="2">
        <v>-1521.1708423540654</v>
      </c>
      <c r="E71" s="2">
        <v>5189.4954110160006</v>
      </c>
      <c r="F71" s="2">
        <v>-1521.1708423540654</v>
      </c>
      <c r="G71" s="2">
        <v>5189.4954110160006</v>
      </c>
      <c r="H71" s="2">
        <v>-1521.1708423540654</v>
      </c>
      <c r="I71" s="2">
        <v>21349.735786934285</v>
      </c>
      <c r="J71" s="2">
        <v>4775.9538750000002</v>
      </c>
      <c r="K71" s="22">
        <v>3494.0961249999996</v>
      </c>
      <c r="L71" s="25">
        <f t="shared" si="0"/>
        <v>40624.759492920086</v>
      </c>
    </row>
    <row r="72" spans="1:12" x14ac:dyDescent="0.3">
      <c r="A72" s="3">
        <v>65</v>
      </c>
      <c r="B72" s="16" t="s">
        <v>154</v>
      </c>
      <c r="C72" s="2">
        <v>124514.24197413638</v>
      </c>
      <c r="D72" s="2">
        <v>-36498.237178668744</v>
      </c>
      <c r="E72" s="2">
        <v>124514.24197413638</v>
      </c>
      <c r="F72" s="2">
        <v>-36498.237178668744</v>
      </c>
      <c r="G72" s="2">
        <v>124514.24197413638</v>
      </c>
      <c r="H72" s="2">
        <v>-36498.237178668744</v>
      </c>
      <c r="I72" s="2">
        <v>512565.00171457045</v>
      </c>
      <c r="J72" s="2">
        <v>98146.038374998607</v>
      </c>
      <c r="K72" s="22">
        <v>71803.811624998983</v>
      </c>
      <c r="L72" s="25">
        <f t="shared" si="0"/>
        <v>946562.86610097089</v>
      </c>
    </row>
    <row r="73" spans="1:12" x14ac:dyDescent="0.3">
      <c r="A73" s="3">
        <v>66</v>
      </c>
      <c r="B73" s="16" t="s">
        <v>155</v>
      </c>
      <c r="C73" s="2">
        <v>189697.42290863069</v>
      </c>
      <c r="D73" s="2">
        <v>-55605.057090092392</v>
      </c>
      <c r="E73" s="2">
        <v>189697.42290863069</v>
      </c>
      <c r="F73" s="2">
        <v>-55605.057090092392</v>
      </c>
      <c r="G73" s="2">
        <v>189697.42290863069</v>
      </c>
      <c r="H73" s="2">
        <v>-55605.057090092392</v>
      </c>
      <c r="I73" s="2">
        <v>778749.02536845161</v>
      </c>
      <c r="J73" s="2">
        <v>263332.92562500003</v>
      </c>
      <c r="K73" s="22">
        <v>192654.824375</v>
      </c>
      <c r="L73" s="25">
        <f t="shared" ref="L73:L94" si="1">SUM(C73:K73)</f>
        <v>1637013.8728240666</v>
      </c>
    </row>
    <row r="74" spans="1:12" x14ac:dyDescent="0.3">
      <c r="A74" s="3">
        <v>67</v>
      </c>
      <c r="B74" s="16" t="s">
        <v>156</v>
      </c>
      <c r="C74" s="2">
        <v>149547.60600238931</v>
      </c>
      <c r="D74" s="2">
        <v>-43836.142009450385</v>
      </c>
      <c r="E74" s="2">
        <v>149547.60600238931</v>
      </c>
      <c r="F74" s="2">
        <v>-43836.142009450385</v>
      </c>
      <c r="G74" s="2">
        <v>149547.60600238931</v>
      </c>
      <c r="H74" s="2">
        <v>-43836.142009450385</v>
      </c>
      <c r="I74" s="2">
        <v>615192.50823747308</v>
      </c>
      <c r="J74" s="2">
        <v>140322.82687500003</v>
      </c>
      <c r="K74" s="22">
        <v>102660.42312500002</v>
      </c>
      <c r="L74" s="25">
        <f t="shared" si="1"/>
        <v>1175310.15021629</v>
      </c>
    </row>
    <row r="75" spans="1:12" x14ac:dyDescent="0.3">
      <c r="A75" s="3">
        <v>68</v>
      </c>
      <c r="B75" s="16" t="s">
        <v>157</v>
      </c>
      <c r="C75" s="2">
        <v>129329.02111884614</v>
      </c>
      <c r="D75" s="2">
        <v>-37909.569315461791</v>
      </c>
      <c r="E75" s="2">
        <v>129329.02111884614</v>
      </c>
      <c r="F75" s="2">
        <v>-37909.569315461791</v>
      </c>
      <c r="G75" s="2">
        <v>129329.02111884614</v>
      </c>
      <c r="H75" s="2">
        <v>-37909.569315461791</v>
      </c>
      <c r="I75" s="2">
        <v>532688.59340936516</v>
      </c>
      <c r="J75" s="2">
        <v>85829.782500000001</v>
      </c>
      <c r="K75" s="22">
        <v>62793.217500000006</v>
      </c>
      <c r="L75" s="25">
        <f t="shared" si="1"/>
        <v>955569.94881951821</v>
      </c>
    </row>
    <row r="76" spans="1:12" x14ac:dyDescent="0.3">
      <c r="A76" s="3">
        <v>69</v>
      </c>
      <c r="B76" s="16" t="s">
        <v>158</v>
      </c>
      <c r="C76" s="2">
        <v>60156.495087778094</v>
      </c>
      <c r="D76" s="2">
        <v>-17633.372622604962</v>
      </c>
      <c r="E76" s="2">
        <v>60156.495087778094</v>
      </c>
      <c r="F76" s="2">
        <v>-17633.372622604962</v>
      </c>
      <c r="G76" s="2">
        <v>60156.495087778094</v>
      </c>
      <c r="H76" s="2">
        <v>-17633.372622604962</v>
      </c>
      <c r="I76" s="2">
        <v>246972.87633090923</v>
      </c>
      <c r="J76" s="2">
        <v>82582.332524999234</v>
      </c>
      <c r="K76" s="22">
        <v>60417.377474999441</v>
      </c>
      <c r="L76" s="25">
        <f t="shared" si="1"/>
        <v>517541.95372642728</v>
      </c>
    </row>
    <row r="77" spans="1:12" x14ac:dyDescent="0.3">
      <c r="A77" s="3">
        <v>70</v>
      </c>
      <c r="B77" s="16" t="s">
        <v>159</v>
      </c>
      <c r="C77" s="2">
        <v>93333.67055031599</v>
      </c>
      <c r="D77" s="2">
        <v>-27358.432180061383</v>
      </c>
      <c r="E77" s="2">
        <v>93333.67055031599</v>
      </c>
      <c r="F77" s="2">
        <v>-27358.432180061383</v>
      </c>
      <c r="G77" s="2">
        <v>93333.67055031599</v>
      </c>
      <c r="H77" s="2">
        <v>-27358.432180061383</v>
      </c>
      <c r="I77" s="2">
        <v>384751.490055072</v>
      </c>
      <c r="J77" s="2">
        <v>44801.872499999998</v>
      </c>
      <c r="K77" s="22">
        <v>32777.127499999995</v>
      </c>
      <c r="L77" s="25">
        <f t="shared" si="1"/>
        <v>660256.2051658358</v>
      </c>
    </row>
    <row r="78" spans="1:12" x14ac:dyDescent="0.3">
      <c r="A78" s="3">
        <v>71</v>
      </c>
      <c r="B78" s="16" t="s">
        <v>160</v>
      </c>
      <c r="C78" s="2">
        <v>56108.980993435645</v>
      </c>
      <c r="D78" s="2">
        <v>-16446.945053700831</v>
      </c>
      <c r="E78" s="2">
        <v>56108.980993435645</v>
      </c>
      <c r="F78" s="2">
        <v>-16446.945053700831</v>
      </c>
      <c r="G78" s="2">
        <v>56108.980993435645</v>
      </c>
      <c r="H78" s="2">
        <v>-16446.945053700831</v>
      </c>
      <c r="I78" s="2">
        <v>230848.99739215698</v>
      </c>
      <c r="J78" s="2">
        <v>50840.882400000002</v>
      </c>
      <c r="K78" s="22">
        <v>37195.277600000001</v>
      </c>
      <c r="L78" s="25">
        <f t="shared" si="1"/>
        <v>437871.26521136146</v>
      </c>
    </row>
    <row r="79" spans="1:12" x14ac:dyDescent="0.3">
      <c r="A79" s="3">
        <v>72</v>
      </c>
      <c r="B79" s="16" t="s">
        <v>161</v>
      </c>
      <c r="C79" s="2">
        <v>98577.1858820364</v>
      </c>
      <c r="D79" s="2">
        <v>-28895.437611671921</v>
      </c>
      <c r="E79" s="2">
        <v>98577.1858820364</v>
      </c>
      <c r="F79" s="2">
        <v>-28895.437611671921</v>
      </c>
      <c r="G79" s="2">
        <v>98577.1858820364</v>
      </c>
      <c r="H79" s="2">
        <v>-28895.437611671921</v>
      </c>
      <c r="I79" s="2">
        <v>405706.59504642111</v>
      </c>
      <c r="J79" s="2">
        <v>82377.452850000001</v>
      </c>
      <c r="K79" s="22">
        <v>60267.487149999994</v>
      </c>
      <c r="L79" s="25">
        <f t="shared" si="1"/>
        <v>757396.77985751443</v>
      </c>
    </row>
    <row r="80" spans="1:12" x14ac:dyDescent="0.3">
      <c r="A80" s="3">
        <v>73</v>
      </c>
      <c r="B80" s="16" t="s">
        <v>162</v>
      </c>
      <c r="C80" s="2">
        <v>45396.610377832345</v>
      </c>
      <c r="D80" s="2">
        <v>-13306.881417002111</v>
      </c>
      <c r="E80" s="2">
        <v>45396.610377832345</v>
      </c>
      <c r="F80" s="2">
        <v>-13306.881417002111</v>
      </c>
      <c r="G80" s="2">
        <v>45396.610377832345</v>
      </c>
      <c r="H80" s="2">
        <v>-13306.881417002111</v>
      </c>
      <c r="I80" s="2">
        <v>186838.65342950719</v>
      </c>
      <c r="J80" s="2">
        <v>37761.598874999996</v>
      </c>
      <c r="K80" s="22">
        <v>27626.451125</v>
      </c>
      <c r="L80" s="25">
        <f t="shared" si="1"/>
        <v>348495.89031199797</v>
      </c>
    </row>
    <row r="81" spans="1:12" x14ac:dyDescent="0.3">
      <c r="A81" s="3">
        <v>74</v>
      </c>
      <c r="B81" s="16" t="s">
        <v>163</v>
      </c>
      <c r="C81" s="2">
        <v>98679.658781087986</v>
      </c>
      <c r="D81" s="2">
        <v>-28925.474980206418</v>
      </c>
      <c r="E81" s="2">
        <v>98679.658781087986</v>
      </c>
      <c r="F81" s="2">
        <v>-28925.474980206418</v>
      </c>
      <c r="G81" s="2">
        <v>98679.658781087986</v>
      </c>
      <c r="H81" s="2">
        <v>-28925.474980206418</v>
      </c>
      <c r="I81" s="2">
        <v>405359.43415035348</v>
      </c>
      <c r="J81" s="2">
        <v>123284.35927500001</v>
      </c>
      <c r="K81" s="22">
        <v>90195.050725000008</v>
      </c>
      <c r="L81" s="25">
        <f t="shared" si="1"/>
        <v>828101.39555299829</v>
      </c>
    </row>
    <row r="82" spans="1:12" x14ac:dyDescent="0.3">
      <c r="A82" s="3">
        <v>75</v>
      </c>
      <c r="B82" s="16" t="s">
        <v>164</v>
      </c>
      <c r="C82" s="2">
        <v>26078.9420066616</v>
      </c>
      <c r="D82" s="2">
        <v>-7644.3898757026836</v>
      </c>
      <c r="E82" s="2">
        <v>26078.9420066616</v>
      </c>
      <c r="F82" s="2">
        <v>-7644.3898757026836</v>
      </c>
      <c r="G82" s="2">
        <v>26078.9420066616</v>
      </c>
      <c r="H82" s="2">
        <v>-7644.3898757026836</v>
      </c>
      <c r="I82" s="2">
        <v>107391.67766763696</v>
      </c>
      <c r="J82" s="2">
        <v>18577.672575000001</v>
      </c>
      <c r="K82" s="22">
        <v>13591.457425000001</v>
      </c>
      <c r="L82" s="25">
        <f t="shared" si="1"/>
        <v>194864.46406051371</v>
      </c>
    </row>
    <row r="83" spans="1:12" x14ac:dyDescent="0.3">
      <c r="A83" s="3">
        <v>76</v>
      </c>
      <c r="B83" s="16" t="s">
        <v>165</v>
      </c>
      <c r="C83" s="2">
        <v>44626.111582074751</v>
      </c>
      <c r="D83" s="2">
        <v>-13081.028957495666</v>
      </c>
      <c r="E83" s="2">
        <v>44626.111582074751</v>
      </c>
      <c r="F83" s="2">
        <v>-13081.028957495666</v>
      </c>
      <c r="G83" s="2">
        <v>44626.111582074751</v>
      </c>
      <c r="H83" s="2">
        <v>-13081.028957495666</v>
      </c>
      <c r="I83" s="2">
        <v>183869.93967621203</v>
      </c>
      <c r="J83" s="2">
        <v>26373.8475</v>
      </c>
      <c r="K83" s="22">
        <v>19295.152499999997</v>
      </c>
      <c r="L83" s="25">
        <f t="shared" si="1"/>
        <v>324174.18754994927</v>
      </c>
    </row>
    <row r="84" spans="1:12" x14ac:dyDescent="0.3">
      <c r="A84" s="3">
        <v>77</v>
      </c>
      <c r="B84" s="16" t="s">
        <v>166</v>
      </c>
      <c r="C84" s="2">
        <v>165218.90636556898</v>
      </c>
      <c r="D84" s="2">
        <v>-48429.791928407416</v>
      </c>
      <c r="E84" s="2">
        <v>165218.90636556898</v>
      </c>
      <c r="F84" s="2">
        <v>-48429.791928407416</v>
      </c>
      <c r="G84" s="2">
        <v>165218.90636556898</v>
      </c>
      <c r="H84" s="2">
        <v>-48429.791928407416</v>
      </c>
      <c r="I84" s="2">
        <v>680655.07751597418</v>
      </c>
      <c r="J84" s="2">
        <v>102165.52499999999</v>
      </c>
      <c r="K84" s="22">
        <v>74744.474999999991</v>
      </c>
      <c r="L84" s="25">
        <f t="shared" si="1"/>
        <v>1207932.4208274591</v>
      </c>
    </row>
    <row r="85" spans="1:12" x14ac:dyDescent="0.3">
      <c r="A85" s="3">
        <v>78</v>
      </c>
      <c r="B85" s="16" t="s">
        <v>167</v>
      </c>
      <c r="C85" s="2">
        <v>76702.452457938285</v>
      </c>
      <c r="D85" s="2">
        <v>-22483.406376733168</v>
      </c>
      <c r="E85" s="2">
        <v>76702.452457938285</v>
      </c>
      <c r="F85" s="2">
        <v>-22483.406376733168</v>
      </c>
      <c r="G85" s="2">
        <v>76702.452457938285</v>
      </c>
      <c r="H85" s="2">
        <v>-22483.406376733168</v>
      </c>
      <c r="I85" s="2">
        <v>315604.98708642751</v>
      </c>
      <c r="J85" s="2">
        <v>67996.386150000006</v>
      </c>
      <c r="K85" s="22">
        <v>49746.273850000005</v>
      </c>
      <c r="L85" s="25">
        <f t="shared" si="1"/>
        <v>596004.78533004283</v>
      </c>
    </row>
    <row r="86" spans="1:12" x14ac:dyDescent="0.3">
      <c r="A86" s="3">
        <v>79</v>
      </c>
      <c r="B86" s="16" t="s">
        <v>168</v>
      </c>
      <c r="C86" s="2">
        <v>675182.37930519599</v>
      </c>
      <c r="D86" s="2">
        <v>-197912.83493383561</v>
      </c>
      <c r="E86" s="2">
        <v>675182.37930519599</v>
      </c>
      <c r="F86" s="2">
        <v>-197912.83493383561</v>
      </c>
      <c r="G86" s="2">
        <v>675182.37930519599</v>
      </c>
      <c r="H86" s="2">
        <v>-197912.83493383561</v>
      </c>
      <c r="I86" s="2">
        <v>2775388.1370699396</v>
      </c>
      <c r="J86" s="2">
        <v>745180.09912499995</v>
      </c>
      <c r="K86" s="22">
        <v>545175.05087499996</v>
      </c>
      <c r="L86" s="25">
        <f t="shared" si="1"/>
        <v>5497551.9201840209</v>
      </c>
    </row>
    <row r="87" spans="1:12" x14ac:dyDescent="0.3">
      <c r="A87" s="3">
        <v>80</v>
      </c>
      <c r="B87" s="16" t="s">
        <v>169</v>
      </c>
      <c r="C87" s="2">
        <v>82495.784209220539</v>
      </c>
      <c r="D87" s="2">
        <v>-24181.576746327781</v>
      </c>
      <c r="E87" s="2">
        <v>82495.784209220539</v>
      </c>
      <c r="F87" s="2">
        <v>-24181.576746327781</v>
      </c>
      <c r="G87" s="2">
        <v>82495.784209220539</v>
      </c>
      <c r="H87" s="2">
        <v>-24181.576746327781</v>
      </c>
      <c r="I87" s="2">
        <v>340114.7683298979</v>
      </c>
      <c r="J87" s="2">
        <v>37447.150125000058</v>
      </c>
      <c r="K87" s="22">
        <v>27396.399875000046</v>
      </c>
      <c r="L87" s="25">
        <f t="shared" si="1"/>
        <v>579900.9407185762</v>
      </c>
    </row>
    <row r="88" spans="1:12" x14ac:dyDescent="0.3">
      <c r="A88" s="3">
        <v>81</v>
      </c>
      <c r="B88" s="16" t="s">
        <v>170</v>
      </c>
      <c r="C88" s="2">
        <v>44927.641177662597</v>
      </c>
      <c r="D88" s="2">
        <v>-13169.414820202353</v>
      </c>
      <c r="E88" s="2">
        <v>44927.641177662597</v>
      </c>
      <c r="F88" s="2">
        <v>-13169.414820202353</v>
      </c>
      <c r="G88" s="2">
        <v>44927.641177662597</v>
      </c>
      <c r="H88" s="2">
        <v>-13169.414820202353</v>
      </c>
      <c r="I88" s="2">
        <v>185197.92511337664</v>
      </c>
      <c r="J88" s="2">
        <v>22006.7925</v>
      </c>
      <c r="K88" s="22">
        <v>16100.207500000002</v>
      </c>
      <c r="L88" s="25">
        <f t="shared" si="1"/>
        <v>318579.6041857574</v>
      </c>
    </row>
    <row r="89" spans="1:12" x14ac:dyDescent="0.3">
      <c r="A89" s="3">
        <v>82</v>
      </c>
      <c r="B89" s="16" t="s">
        <v>171</v>
      </c>
      <c r="C89" s="2">
        <v>31851.975428311496</v>
      </c>
      <c r="D89" s="2">
        <v>-9336.6102974238092</v>
      </c>
      <c r="E89" s="2">
        <v>31851.975428311496</v>
      </c>
      <c r="F89" s="2">
        <v>-9336.6102974238092</v>
      </c>
      <c r="G89" s="2">
        <v>31851.975428311496</v>
      </c>
      <c r="H89" s="2">
        <v>-9336.6102974238092</v>
      </c>
      <c r="I89" s="2">
        <v>130394.81197759362</v>
      </c>
      <c r="J89" s="2">
        <v>63564.818625</v>
      </c>
      <c r="K89" s="22">
        <v>46504.131374999997</v>
      </c>
      <c r="L89" s="25">
        <f t="shared" si="1"/>
        <v>308009.85737025668</v>
      </c>
    </row>
    <row r="90" spans="1:12" x14ac:dyDescent="0.3">
      <c r="A90" s="3">
        <v>83</v>
      </c>
      <c r="B90" s="16" t="s">
        <v>172</v>
      </c>
      <c r="C90" s="2">
        <v>178063.20152207999</v>
      </c>
      <c r="D90" s="2">
        <v>-52194.775946159716</v>
      </c>
      <c r="E90" s="2">
        <v>178063.20152207999</v>
      </c>
      <c r="F90" s="2">
        <v>-52194.775946159716</v>
      </c>
      <c r="G90" s="2">
        <v>178063.20152207999</v>
      </c>
      <c r="H90" s="2">
        <v>-52194.775946159716</v>
      </c>
      <c r="I90" s="2">
        <v>731129.57031793124</v>
      </c>
      <c r="J90" s="2">
        <v>239667.94005</v>
      </c>
      <c r="K90" s="22">
        <v>175341.47995000001</v>
      </c>
      <c r="L90" s="25">
        <f t="shared" si="1"/>
        <v>1523744.2670456923</v>
      </c>
    </row>
    <row r="91" spans="1:12" x14ac:dyDescent="0.3">
      <c r="A91" s="3">
        <v>84</v>
      </c>
      <c r="B91" s="16" t="s">
        <v>173</v>
      </c>
      <c r="C91" s="2">
        <v>73174.169456088741</v>
      </c>
      <c r="D91" s="2">
        <v>-21449.178421816017</v>
      </c>
      <c r="E91" s="2">
        <v>73174.169456088741</v>
      </c>
      <c r="F91" s="2">
        <v>-21449.178421816017</v>
      </c>
      <c r="G91" s="2">
        <v>73174.169456088741</v>
      </c>
      <c r="H91" s="2">
        <v>-21449.178421816017</v>
      </c>
      <c r="I91" s="2">
        <v>300846.69402599201</v>
      </c>
      <c r="J91" s="2">
        <v>77641.41</v>
      </c>
      <c r="K91" s="22">
        <v>56802.59</v>
      </c>
      <c r="L91" s="25">
        <f t="shared" si="1"/>
        <v>590465.66712881019</v>
      </c>
    </row>
    <row r="92" spans="1:12" x14ac:dyDescent="0.3">
      <c r="A92" s="3">
        <v>85</v>
      </c>
      <c r="B92" s="16" t="s">
        <v>174</v>
      </c>
      <c r="C92" s="2">
        <v>20781.043004546995</v>
      </c>
      <c r="D92" s="2">
        <v>-6091.4432307078387</v>
      </c>
      <c r="E92" s="2">
        <v>20781.043004546995</v>
      </c>
      <c r="F92" s="2">
        <v>-6091.4432307078387</v>
      </c>
      <c r="G92" s="2">
        <v>20781.043004546995</v>
      </c>
      <c r="H92" s="2">
        <v>-6091.4432307078387</v>
      </c>
      <c r="I92" s="2">
        <v>85552.807310269432</v>
      </c>
      <c r="J92" s="2">
        <v>15993.285000000002</v>
      </c>
      <c r="K92" s="22">
        <v>11700.715000000002</v>
      </c>
      <c r="L92" s="25">
        <f t="shared" si="1"/>
        <v>157315.60663178688</v>
      </c>
    </row>
    <row r="93" spans="1:12" x14ac:dyDescent="0.3">
      <c r="A93" s="3">
        <v>86</v>
      </c>
      <c r="B93" s="16" t="s">
        <v>175</v>
      </c>
      <c r="C93" s="2">
        <v>164103.98487491609</v>
      </c>
      <c r="D93" s="2">
        <v>-48102.980566459795</v>
      </c>
      <c r="E93" s="2">
        <v>164103.98487491609</v>
      </c>
      <c r="F93" s="2">
        <v>-48102.980566459795</v>
      </c>
      <c r="G93" s="2">
        <v>164103.98487491609</v>
      </c>
      <c r="H93" s="2">
        <v>-48102.980566459795</v>
      </c>
      <c r="I93" s="2">
        <v>674998.40945810615</v>
      </c>
      <c r="J93" s="2">
        <v>157938.16499999998</v>
      </c>
      <c r="K93" s="22">
        <v>115547.83499999999</v>
      </c>
      <c r="L93" s="25">
        <f t="shared" si="1"/>
        <v>1296487.4223834749</v>
      </c>
    </row>
    <row r="94" spans="1:12" ht="15" thickBot="1" x14ac:dyDescent="0.35">
      <c r="A94" s="3">
        <v>87</v>
      </c>
      <c r="B94" s="16" t="s">
        <v>176</v>
      </c>
      <c r="C94" s="2">
        <v>61350.337157838745</v>
      </c>
      <c r="D94" s="2">
        <v>-17983.317579391492</v>
      </c>
      <c r="E94" s="2">
        <v>61350.337157838745</v>
      </c>
      <c r="F94" s="2">
        <v>-17983.317579391492</v>
      </c>
      <c r="G94" s="2">
        <v>61350.337157838745</v>
      </c>
      <c r="H94" s="2">
        <v>-17983.317579391492</v>
      </c>
      <c r="I94" s="2">
        <v>252626.08373146641</v>
      </c>
      <c r="J94" s="2">
        <v>44303.536200000002</v>
      </c>
      <c r="K94" s="22">
        <v>32412.543799999999</v>
      </c>
      <c r="L94" s="26">
        <f t="shared" si="1"/>
        <v>459443.22246680816</v>
      </c>
    </row>
    <row r="96" spans="1:12" x14ac:dyDescent="0.3">
      <c r="C96" s="17">
        <f t="shared" ref="C96:L96" si="2">SUM(C8:C94)</f>
        <v>11148818.003028661</v>
      </c>
      <c r="D96" s="17">
        <f t="shared" si="2"/>
        <v>-3267997.2771377773</v>
      </c>
      <c r="E96" s="17">
        <f t="shared" si="2"/>
        <v>11148818.003028661</v>
      </c>
      <c r="F96" s="17">
        <f t="shared" si="2"/>
        <v>-3267997.2771377773</v>
      </c>
      <c r="G96" s="17">
        <f t="shared" si="2"/>
        <v>11148818.003028661</v>
      </c>
      <c r="H96" s="17">
        <f t="shared" si="2"/>
        <v>-3267997.2771377773</v>
      </c>
      <c r="I96" s="17">
        <f t="shared" si="2"/>
        <v>45885660.338507697</v>
      </c>
      <c r="J96" s="17">
        <f t="shared" si="2"/>
        <v>9246504.4229249917</v>
      </c>
      <c r="K96" s="17">
        <f t="shared" si="2"/>
        <v>6764758.6470749946</v>
      </c>
      <c r="L96" s="17">
        <f t="shared" si="2"/>
        <v>85539385.586180344</v>
      </c>
    </row>
    <row r="99" spans="2:2" x14ac:dyDescent="0.3">
      <c r="B99" s="18"/>
    </row>
    <row r="100" spans="2:2" x14ac:dyDescent="0.3">
      <c r="B100"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Narrative for Budget Estimates</vt:lpstr>
      <vt:lpstr>Local Health Department</vt:lpstr>
      <vt:lpstr>Public Ambulance Provider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Flowers, Jim</dc:creator>
  <cp:lastModifiedBy>Gaither, Alycia</cp:lastModifiedBy>
  <cp:lastPrinted>2021-02-02T01:14:36Z</cp:lastPrinted>
  <dcterms:created xsi:type="dcterms:W3CDTF">2019-02-06T13:50:06Z</dcterms:created>
  <dcterms:modified xsi:type="dcterms:W3CDTF">2021-02-12T10:33:17Z</dcterms:modified>
</cp:coreProperties>
</file>