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EEC15A4A-9743-4103-800E-0AAC0EE0A0BA}" xr6:coauthVersionLast="45" xr6:coauthVersionMax="45" xr10:uidLastSave="{00000000-0000-0000-0000-000000000000}"/>
  <workbookProtection workbookAlgorithmName="SHA-512" workbookHashValue="oILtcFndaDaHoJ5UF2M6M4HbIzmIzDvxesxv+HN0mmJOMCUbUssIdi2X2s3eolJNOa1kpMA8yGSLnuF4F+oBMQ==" workbookSaltValue="ueJt0M5EGODorVF0Nw2hOg==" workbookSpinCount="100000" lockStructure="1"/>
  <bookViews>
    <workbookView xWindow="-108" yWindow="-108" windowWidth="23256" windowHeight="12576" firstSheet="1" activeTab="1" xr2:uid="{00000000-000D-0000-FFFF-FFFF00000000}"/>
  </bookViews>
  <sheets>
    <sheet name="FA #Final" sheetId="8" state="hidden" r:id="rId1"/>
    <sheet name="FA #4" sheetId="6" r:id="rId2"/>
    <sheet name="FA #3" sheetId="5" r:id="rId3"/>
    <sheet name="FA #2" sheetId="4" r:id="rId4"/>
    <sheet name="FA #1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6" i="5" l="1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B127" i="8" l="1"/>
  <c r="B126" i="8"/>
  <c r="D8" i="8"/>
  <c r="D7" i="8"/>
  <c r="D4" i="8"/>
  <c r="B127" i="6"/>
  <c r="B126" i="6"/>
  <c r="D4" i="5"/>
  <c r="D8" i="6"/>
  <c r="D7" i="6"/>
  <c r="D4" i="6"/>
  <c r="B127" i="5"/>
  <c r="B126" i="5"/>
  <c r="D8" i="5"/>
  <c r="D7" i="5"/>
  <c r="B132" i="4"/>
  <c r="B127" i="4"/>
  <c r="B126" i="4"/>
  <c r="D8" i="4"/>
  <c r="D7" i="4"/>
  <c r="D4" i="4"/>
  <c r="A119" i="8" l="1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M19" i="8" l="1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A119" i="6"/>
  <c r="A118" i="6"/>
  <c r="F117" i="6"/>
  <c r="E117" i="6"/>
  <c r="L116" i="6"/>
  <c r="G116" i="6"/>
  <c r="L115" i="6"/>
  <c r="G115" i="6"/>
  <c r="L114" i="6"/>
  <c r="G114" i="6"/>
  <c r="L113" i="6"/>
  <c r="G113" i="6"/>
  <c r="L112" i="6"/>
  <c r="M112" i="6" s="1"/>
  <c r="G112" i="6"/>
  <c r="L111" i="6"/>
  <c r="M111" i="6" s="1"/>
  <c r="G111" i="6"/>
  <c r="M110" i="6"/>
  <c r="L110" i="6"/>
  <c r="G110" i="6"/>
  <c r="L109" i="6"/>
  <c r="G109" i="6"/>
  <c r="L108" i="6"/>
  <c r="M108" i="6" s="1"/>
  <c r="G108" i="6"/>
  <c r="L107" i="6"/>
  <c r="M107" i="6" s="1"/>
  <c r="G107" i="6"/>
  <c r="L106" i="6"/>
  <c r="M106" i="6" s="1"/>
  <c r="G106" i="6"/>
  <c r="L105" i="6"/>
  <c r="M105" i="6" s="1"/>
  <c r="G105" i="6"/>
  <c r="L104" i="6"/>
  <c r="G104" i="6"/>
  <c r="L103" i="6"/>
  <c r="G103" i="6"/>
  <c r="L102" i="6"/>
  <c r="M102" i="6" s="1"/>
  <c r="G102" i="6"/>
  <c r="L101" i="6"/>
  <c r="G101" i="6"/>
  <c r="L100" i="6"/>
  <c r="G100" i="6"/>
  <c r="L99" i="6"/>
  <c r="M99" i="6" s="1"/>
  <c r="G99" i="6"/>
  <c r="L98" i="6"/>
  <c r="M98" i="6" s="1"/>
  <c r="G98" i="6"/>
  <c r="L97" i="6"/>
  <c r="G97" i="6"/>
  <c r="L96" i="6"/>
  <c r="M96" i="6" s="1"/>
  <c r="G96" i="6"/>
  <c r="L95" i="6"/>
  <c r="M95" i="6" s="1"/>
  <c r="G95" i="6"/>
  <c r="L94" i="6"/>
  <c r="M94" i="6" s="1"/>
  <c r="G94" i="6"/>
  <c r="L93" i="6"/>
  <c r="M93" i="6" s="1"/>
  <c r="G93" i="6"/>
  <c r="L92" i="6"/>
  <c r="G92" i="6"/>
  <c r="L91" i="6"/>
  <c r="G91" i="6"/>
  <c r="M90" i="6"/>
  <c r="L90" i="6"/>
  <c r="G90" i="6"/>
  <c r="L89" i="6"/>
  <c r="G89" i="6"/>
  <c r="L88" i="6"/>
  <c r="G88" i="6"/>
  <c r="L87" i="6"/>
  <c r="M87" i="6" s="1"/>
  <c r="G87" i="6"/>
  <c r="L86" i="6"/>
  <c r="M86" i="6" s="1"/>
  <c r="G86" i="6"/>
  <c r="L85" i="6"/>
  <c r="G85" i="6"/>
  <c r="L84" i="6"/>
  <c r="M84" i="6" s="1"/>
  <c r="G84" i="6"/>
  <c r="L83" i="6"/>
  <c r="M83" i="6" s="1"/>
  <c r="G83" i="6"/>
  <c r="L82" i="6"/>
  <c r="M82" i="6" s="1"/>
  <c r="G82" i="6"/>
  <c r="M81" i="6"/>
  <c r="L81" i="6"/>
  <c r="G81" i="6"/>
  <c r="L80" i="6"/>
  <c r="G80" i="6"/>
  <c r="L79" i="6"/>
  <c r="G79" i="6"/>
  <c r="L78" i="6"/>
  <c r="M78" i="6" s="1"/>
  <c r="G78" i="6"/>
  <c r="L77" i="6"/>
  <c r="G77" i="6"/>
  <c r="L76" i="6"/>
  <c r="G76" i="6"/>
  <c r="L75" i="6"/>
  <c r="M75" i="6" s="1"/>
  <c r="G75" i="6"/>
  <c r="M74" i="6"/>
  <c r="L74" i="6"/>
  <c r="G74" i="6"/>
  <c r="L73" i="6"/>
  <c r="G73" i="6"/>
  <c r="L72" i="6"/>
  <c r="M72" i="6" s="1"/>
  <c r="G72" i="6"/>
  <c r="L71" i="6"/>
  <c r="M71" i="6" s="1"/>
  <c r="G71" i="6"/>
  <c r="L70" i="6"/>
  <c r="M70" i="6" s="1"/>
  <c r="G70" i="6"/>
  <c r="L69" i="6"/>
  <c r="M69" i="6" s="1"/>
  <c r="G69" i="6"/>
  <c r="L68" i="6"/>
  <c r="G68" i="6"/>
  <c r="L67" i="6"/>
  <c r="G67" i="6"/>
  <c r="L66" i="6"/>
  <c r="M66" i="6" s="1"/>
  <c r="G66" i="6"/>
  <c r="L65" i="6"/>
  <c r="G65" i="6"/>
  <c r="M64" i="6"/>
  <c r="L64" i="6"/>
  <c r="G64" i="6"/>
  <c r="A61" i="6"/>
  <c r="A60" i="6"/>
  <c r="L59" i="6"/>
  <c r="G59" i="6"/>
  <c r="L58" i="6"/>
  <c r="M58" i="6" s="1"/>
  <c r="G58" i="6"/>
  <c r="L57" i="6"/>
  <c r="M57" i="6" s="1"/>
  <c r="G57" i="6"/>
  <c r="M56" i="6"/>
  <c r="L56" i="6"/>
  <c r="G56" i="6"/>
  <c r="L55" i="6"/>
  <c r="G55" i="6"/>
  <c r="L54" i="6"/>
  <c r="M54" i="6" s="1"/>
  <c r="G54" i="6"/>
  <c r="L53" i="6"/>
  <c r="M53" i="6" s="1"/>
  <c r="G53" i="6"/>
  <c r="L52" i="6"/>
  <c r="M52" i="6" s="1"/>
  <c r="G52" i="6"/>
  <c r="M51" i="6"/>
  <c r="L51" i="6"/>
  <c r="G51" i="6"/>
  <c r="L50" i="6"/>
  <c r="G50" i="6"/>
  <c r="L49" i="6"/>
  <c r="G49" i="6"/>
  <c r="L48" i="6"/>
  <c r="M48" i="6" s="1"/>
  <c r="G48" i="6"/>
  <c r="L47" i="6"/>
  <c r="G47" i="6"/>
  <c r="M46" i="6"/>
  <c r="L46" i="6"/>
  <c r="G46" i="6"/>
  <c r="L45" i="6"/>
  <c r="M45" i="6" s="1"/>
  <c r="G45" i="6"/>
  <c r="L44" i="6"/>
  <c r="M44" i="6" s="1"/>
  <c r="G44" i="6"/>
  <c r="L43" i="6"/>
  <c r="G43" i="6"/>
  <c r="L42" i="6"/>
  <c r="M42" i="6" s="1"/>
  <c r="G42" i="6"/>
  <c r="M41" i="6"/>
  <c r="L41" i="6"/>
  <c r="G41" i="6"/>
  <c r="L40" i="6"/>
  <c r="M40" i="6" s="1"/>
  <c r="G40" i="6"/>
  <c r="L39" i="6"/>
  <c r="M39" i="6" s="1"/>
  <c r="G39" i="6"/>
  <c r="L38" i="6"/>
  <c r="G38" i="6"/>
  <c r="L37" i="6"/>
  <c r="G37" i="6"/>
  <c r="L36" i="6"/>
  <c r="M36" i="6" s="1"/>
  <c r="G36" i="6"/>
  <c r="L35" i="6"/>
  <c r="G35" i="6"/>
  <c r="L34" i="6"/>
  <c r="G34" i="6"/>
  <c r="L33" i="6"/>
  <c r="M33" i="6" s="1"/>
  <c r="G33" i="6"/>
  <c r="L32" i="6"/>
  <c r="M32" i="6" s="1"/>
  <c r="G32" i="6"/>
  <c r="L31" i="6"/>
  <c r="G31" i="6"/>
  <c r="L30" i="6"/>
  <c r="M30" i="6" s="1"/>
  <c r="G30" i="6"/>
  <c r="M29" i="6"/>
  <c r="L29" i="6"/>
  <c r="G29" i="6"/>
  <c r="L28" i="6"/>
  <c r="M28" i="6" s="1"/>
  <c r="G28" i="6"/>
  <c r="L27" i="6"/>
  <c r="M27" i="6" s="1"/>
  <c r="G27" i="6"/>
  <c r="L26" i="6"/>
  <c r="M26" i="6" s="1"/>
  <c r="G26" i="6"/>
  <c r="L25" i="6"/>
  <c r="G25" i="6"/>
  <c r="M24" i="6"/>
  <c r="L24" i="6"/>
  <c r="G24" i="6"/>
  <c r="L23" i="6"/>
  <c r="G23" i="6"/>
  <c r="L22" i="6"/>
  <c r="M22" i="6" s="1"/>
  <c r="G22" i="6"/>
  <c r="L21" i="6"/>
  <c r="M21" i="6" s="1"/>
  <c r="G21" i="6"/>
  <c r="M20" i="6"/>
  <c r="L20" i="6"/>
  <c r="G20" i="6"/>
  <c r="L19" i="6"/>
  <c r="G19" i="6"/>
  <c r="L18" i="6"/>
  <c r="M18" i="6" s="1"/>
  <c r="G18" i="6"/>
  <c r="L17" i="6"/>
  <c r="M17" i="6" s="1"/>
  <c r="G17" i="6"/>
  <c r="L16" i="6"/>
  <c r="M16" i="6" s="1"/>
  <c r="G16" i="6"/>
  <c r="L15" i="6"/>
  <c r="M15" i="6" s="1"/>
  <c r="G15" i="6"/>
  <c r="L14" i="6"/>
  <c r="M14" i="6" s="1"/>
  <c r="G14" i="6"/>
  <c r="L13" i="6"/>
  <c r="G13" i="6"/>
  <c r="M117" i="8" l="1"/>
  <c r="M114" i="6"/>
  <c r="G117" i="6"/>
  <c r="M38" i="6"/>
  <c r="M50" i="6"/>
  <c r="M68" i="6"/>
  <c r="M80" i="6"/>
  <c r="M92" i="6"/>
  <c r="M104" i="6"/>
  <c r="M116" i="6"/>
  <c r="M13" i="6"/>
  <c r="M25" i="6"/>
  <c r="M37" i="6"/>
  <c r="M49" i="6"/>
  <c r="M67" i="6"/>
  <c r="M79" i="6"/>
  <c r="M91" i="6"/>
  <c r="M103" i="6"/>
  <c r="M115" i="6"/>
  <c r="L117" i="6"/>
  <c r="M23" i="6"/>
  <c r="M35" i="6"/>
  <c r="M47" i="6"/>
  <c r="M59" i="6"/>
  <c r="M65" i="6"/>
  <c r="M77" i="6"/>
  <c r="M89" i="6"/>
  <c r="M101" i="6"/>
  <c r="M113" i="6"/>
  <c r="M34" i="6"/>
  <c r="M76" i="6"/>
  <c r="M88" i="6"/>
  <c r="M100" i="6"/>
  <c r="M31" i="6"/>
  <c r="M97" i="6"/>
  <c r="M19" i="6"/>
  <c r="M43" i="6"/>
  <c r="M55" i="6"/>
  <c r="M73" i="6"/>
  <c r="M85" i="6"/>
  <c r="M109" i="6"/>
  <c r="A119" i="5"/>
  <c r="A118" i="5"/>
  <c r="F117" i="5"/>
  <c r="E117" i="5"/>
  <c r="N116" i="5"/>
  <c r="L116" i="5"/>
  <c r="M116" i="5" s="1"/>
  <c r="K116" i="5"/>
  <c r="O116" i="5" s="1"/>
  <c r="J116" i="6" s="1"/>
  <c r="K116" i="6" s="1"/>
  <c r="G116" i="5"/>
  <c r="L115" i="5"/>
  <c r="N115" i="5" s="1"/>
  <c r="K115" i="5"/>
  <c r="H115" i="5"/>
  <c r="I115" i="5" s="1"/>
  <c r="C115" i="6" s="1"/>
  <c r="G115" i="5"/>
  <c r="L114" i="5"/>
  <c r="N114" i="5" s="1"/>
  <c r="K114" i="5"/>
  <c r="G114" i="5"/>
  <c r="L113" i="5"/>
  <c r="N113" i="5" s="1"/>
  <c r="K113" i="5"/>
  <c r="G113" i="5"/>
  <c r="L112" i="5"/>
  <c r="M112" i="5" s="1"/>
  <c r="K112" i="5"/>
  <c r="G112" i="5"/>
  <c r="N111" i="5"/>
  <c r="L111" i="5"/>
  <c r="M111" i="5" s="1"/>
  <c r="K111" i="5"/>
  <c r="G111" i="5"/>
  <c r="L110" i="5"/>
  <c r="N110" i="5" s="1"/>
  <c r="K110" i="5"/>
  <c r="H110" i="5"/>
  <c r="I110" i="5" s="1"/>
  <c r="C110" i="6" s="1"/>
  <c r="G110" i="5"/>
  <c r="L109" i="5"/>
  <c r="M109" i="5" s="1"/>
  <c r="K109" i="5"/>
  <c r="G109" i="5"/>
  <c r="N108" i="5"/>
  <c r="M108" i="5"/>
  <c r="L108" i="5"/>
  <c r="K108" i="5"/>
  <c r="G108" i="5"/>
  <c r="D108" i="5"/>
  <c r="N107" i="5"/>
  <c r="L107" i="5"/>
  <c r="M107" i="5" s="1"/>
  <c r="K107" i="5"/>
  <c r="O107" i="5" s="1"/>
  <c r="J107" i="6" s="1"/>
  <c r="G107" i="5"/>
  <c r="L106" i="5"/>
  <c r="K106" i="5"/>
  <c r="G106" i="5"/>
  <c r="L105" i="5"/>
  <c r="N105" i="5" s="1"/>
  <c r="K105" i="5"/>
  <c r="G105" i="5"/>
  <c r="D105" i="5"/>
  <c r="M104" i="5"/>
  <c r="L104" i="5"/>
  <c r="N104" i="5" s="1"/>
  <c r="K104" i="5"/>
  <c r="G104" i="5"/>
  <c r="M103" i="5"/>
  <c r="L103" i="5"/>
  <c r="N103" i="5" s="1"/>
  <c r="K103" i="5"/>
  <c r="O103" i="5" s="1"/>
  <c r="J103" i="6" s="1"/>
  <c r="K103" i="6" s="1"/>
  <c r="G103" i="5"/>
  <c r="L102" i="5"/>
  <c r="N102" i="5" s="1"/>
  <c r="K102" i="5"/>
  <c r="G102" i="5"/>
  <c r="L101" i="5"/>
  <c r="N101" i="5" s="1"/>
  <c r="K101" i="5"/>
  <c r="G101" i="5"/>
  <c r="L100" i="5"/>
  <c r="N100" i="5" s="1"/>
  <c r="K100" i="5"/>
  <c r="G100" i="5"/>
  <c r="N99" i="5"/>
  <c r="M99" i="5"/>
  <c r="L99" i="5"/>
  <c r="K99" i="5"/>
  <c r="H99" i="5"/>
  <c r="G99" i="5"/>
  <c r="L98" i="5"/>
  <c r="N98" i="5" s="1"/>
  <c r="K98" i="5"/>
  <c r="G98" i="5"/>
  <c r="N97" i="5"/>
  <c r="L97" i="5"/>
  <c r="M97" i="5" s="1"/>
  <c r="K97" i="5"/>
  <c r="G97" i="5"/>
  <c r="M96" i="5"/>
  <c r="L96" i="5"/>
  <c r="N96" i="5" s="1"/>
  <c r="K96" i="5"/>
  <c r="G96" i="5"/>
  <c r="N95" i="5"/>
  <c r="L95" i="5"/>
  <c r="M95" i="5" s="1"/>
  <c r="K95" i="5"/>
  <c r="G95" i="5"/>
  <c r="L94" i="5"/>
  <c r="K94" i="5"/>
  <c r="G94" i="5"/>
  <c r="L93" i="5"/>
  <c r="N93" i="5" s="1"/>
  <c r="K93" i="5"/>
  <c r="G93" i="5"/>
  <c r="M92" i="5"/>
  <c r="L92" i="5"/>
  <c r="N92" i="5" s="1"/>
  <c r="K92" i="5"/>
  <c r="G92" i="5"/>
  <c r="L91" i="5"/>
  <c r="N91" i="5" s="1"/>
  <c r="K91" i="5"/>
  <c r="G91" i="5"/>
  <c r="L90" i="5"/>
  <c r="N90" i="5" s="1"/>
  <c r="K90" i="5"/>
  <c r="G90" i="5"/>
  <c r="L89" i="5"/>
  <c r="N89" i="5" s="1"/>
  <c r="K89" i="5"/>
  <c r="G89" i="5"/>
  <c r="M88" i="5"/>
  <c r="L88" i="5"/>
  <c r="N88" i="5" s="1"/>
  <c r="K88" i="5"/>
  <c r="G88" i="5"/>
  <c r="L87" i="5"/>
  <c r="N87" i="5" s="1"/>
  <c r="K87" i="5"/>
  <c r="G87" i="5"/>
  <c r="M86" i="5"/>
  <c r="L86" i="5"/>
  <c r="N86" i="5" s="1"/>
  <c r="K86" i="5"/>
  <c r="G86" i="5"/>
  <c r="N85" i="5"/>
  <c r="L85" i="5"/>
  <c r="M85" i="5" s="1"/>
  <c r="K85" i="5"/>
  <c r="G85" i="5"/>
  <c r="L84" i="5"/>
  <c r="K84" i="5"/>
  <c r="H84" i="5"/>
  <c r="I84" i="5" s="1"/>
  <c r="C84" i="6" s="1"/>
  <c r="G84" i="5"/>
  <c r="N83" i="5"/>
  <c r="L83" i="5"/>
  <c r="M83" i="5" s="1"/>
  <c r="K83" i="5"/>
  <c r="G83" i="5"/>
  <c r="M82" i="5"/>
  <c r="L82" i="5"/>
  <c r="N82" i="5" s="1"/>
  <c r="K82" i="5"/>
  <c r="O82" i="5" s="1"/>
  <c r="J82" i="6" s="1"/>
  <c r="G82" i="5"/>
  <c r="D82" i="5"/>
  <c r="L81" i="5"/>
  <c r="N81" i="5" s="1"/>
  <c r="K81" i="5"/>
  <c r="G81" i="5"/>
  <c r="L80" i="5"/>
  <c r="K80" i="5"/>
  <c r="G80" i="5"/>
  <c r="N79" i="5"/>
  <c r="M79" i="5"/>
  <c r="L79" i="5"/>
  <c r="K79" i="5"/>
  <c r="O79" i="5" s="1"/>
  <c r="J79" i="6" s="1"/>
  <c r="K79" i="6" s="1"/>
  <c r="G79" i="5"/>
  <c r="L78" i="5"/>
  <c r="N78" i="5" s="1"/>
  <c r="K78" i="5"/>
  <c r="G78" i="5"/>
  <c r="L77" i="5"/>
  <c r="N77" i="5" s="1"/>
  <c r="K77" i="5"/>
  <c r="G77" i="5"/>
  <c r="M76" i="5"/>
  <c r="L76" i="5"/>
  <c r="N76" i="5" s="1"/>
  <c r="K76" i="5"/>
  <c r="O76" i="5" s="1"/>
  <c r="J76" i="6" s="1"/>
  <c r="G76" i="5"/>
  <c r="L75" i="5"/>
  <c r="K75" i="5"/>
  <c r="G75" i="5"/>
  <c r="M74" i="5"/>
  <c r="L74" i="5"/>
  <c r="N74" i="5" s="1"/>
  <c r="K74" i="5"/>
  <c r="O74" i="5" s="1"/>
  <c r="J74" i="6" s="1"/>
  <c r="G74" i="5"/>
  <c r="L73" i="5"/>
  <c r="M73" i="5" s="1"/>
  <c r="K73" i="5"/>
  <c r="G73" i="5"/>
  <c r="L72" i="5"/>
  <c r="M72" i="5" s="1"/>
  <c r="G72" i="5"/>
  <c r="L71" i="5"/>
  <c r="M71" i="5" s="1"/>
  <c r="G71" i="5"/>
  <c r="M70" i="5"/>
  <c r="L70" i="5"/>
  <c r="N70" i="5" s="1"/>
  <c r="K70" i="5"/>
  <c r="O70" i="5" s="1"/>
  <c r="J70" i="6" s="1"/>
  <c r="G70" i="5"/>
  <c r="L69" i="5"/>
  <c r="N69" i="5" s="1"/>
  <c r="K69" i="5"/>
  <c r="G69" i="5"/>
  <c r="L68" i="5"/>
  <c r="N68" i="5" s="1"/>
  <c r="K68" i="5"/>
  <c r="G68" i="5"/>
  <c r="N67" i="5"/>
  <c r="M67" i="5"/>
  <c r="L67" i="5"/>
  <c r="K67" i="5"/>
  <c r="O67" i="5" s="1"/>
  <c r="J67" i="6" s="1"/>
  <c r="K67" i="6" s="1"/>
  <c r="G67" i="5"/>
  <c r="L66" i="5"/>
  <c r="N66" i="5" s="1"/>
  <c r="K66" i="5"/>
  <c r="G66" i="5"/>
  <c r="L65" i="5"/>
  <c r="N65" i="5" s="1"/>
  <c r="K65" i="5"/>
  <c r="G65" i="5"/>
  <c r="D65" i="5"/>
  <c r="N64" i="5"/>
  <c r="L64" i="5"/>
  <c r="M64" i="5" s="1"/>
  <c r="K64" i="5"/>
  <c r="G64" i="5"/>
  <c r="A61" i="5"/>
  <c r="A60" i="5"/>
  <c r="L59" i="5"/>
  <c r="N59" i="5" s="1"/>
  <c r="K59" i="5"/>
  <c r="G59" i="5"/>
  <c r="N58" i="5"/>
  <c r="L58" i="5"/>
  <c r="M58" i="5" s="1"/>
  <c r="K58" i="5"/>
  <c r="G58" i="5"/>
  <c r="M57" i="5"/>
  <c r="L57" i="5"/>
  <c r="N57" i="5" s="1"/>
  <c r="K57" i="5"/>
  <c r="H57" i="5"/>
  <c r="G57" i="5"/>
  <c r="L56" i="5"/>
  <c r="N56" i="5" s="1"/>
  <c r="K56" i="5"/>
  <c r="G56" i="5"/>
  <c r="N55" i="5"/>
  <c r="L55" i="5"/>
  <c r="M55" i="5" s="1"/>
  <c r="K55" i="5"/>
  <c r="G55" i="5"/>
  <c r="N54" i="5"/>
  <c r="M54" i="5"/>
  <c r="L54" i="5"/>
  <c r="K54" i="5"/>
  <c r="G54" i="5"/>
  <c r="N53" i="5"/>
  <c r="L53" i="5"/>
  <c r="M53" i="5" s="1"/>
  <c r="K53" i="5"/>
  <c r="O53" i="5" s="1"/>
  <c r="J53" i="6" s="1"/>
  <c r="H53" i="5"/>
  <c r="I53" i="5" s="1"/>
  <c r="C53" i="6" s="1"/>
  <c r="G53" i="5"/>
  <c r="M52" i="5"/>
  <c r="L52" i="5"/>
  <c r="N52" i="5" s="1"/>
  <c r="K52" i="5"/>
  <c r="O52" i="5" s="1"/>
  <c r="J52" i="6" s="1"/>
  <c r="G52" i="5"/>
  <c r="D52" i="5"/>
  <c r="L51" i="5"/>
  <c r="N51" i="5" s="1"/>
  <c r="K51" i="5"/>
  <c r="G51" i="5"/>
  <c r="N50" i="5"/>
  <c r="M50" i="5"/>
  <c r="L50" i="5"/>
  <c r="K50" i="5"/>
  <c r="G50" i="5"/>
  <c r="L49" i="5"/>
  <c r="M49" i="5" s="1"/>
  <c r="K49" i="5"/>
  <c r="G49" i="5"/>
  <c r="L48" i="5"/>
  <c r="N48" i="5" s="1"/>
  <c r="K48" i="5"/>
  <c r="G48" i="5"/>
  <c r="L47" i="5"/>
  <c r="N47" i="5" s="1"/>
  <c r="K47" i="5"/>
  <c r="H47" i="5"/>
  <c r="I47" i="5" s="1"/>
  <c r="C47" i="6" s="1"/>
  <c r="G47" i="5"/>
  <c r="L46" i="5"/>
  <c r="K46" i="5"/>
  <c r="G46" i="5"/>
  <c r="D46" i="5"/>
  <c r="M45" i="5"/>
  <c r="L45" i="5"/>
  <c r="N45" i="5" s="1"/>
  <c r="K45" i="5"/>
  <c r="G45" i="5"/>
  <c r="L44" i="5"/>
  <c r="N44" i="5" s="1"/>
  <c r="K44" i="5"/>
  <c r="H44" i="5"/>
  <c r="I44" i="5" s="1"/>
  <c r="C44" i="6" s="1"/>
  <c r="G44" i="5"/>
  <c r="N43" i="5"/>
  <c r="L43" i="5"/>
  <c r="M43" i="5" s="1"/>
  <c r="K43" i="5"/>
  <c r="G43" i="5"/>
  <c r="D43" i="5"/>
  <c r="N42" i="5"/>
  <c r="M42" i="5"/>
  <c r="L42" i="5"/>
  <c r="K42" i="5"/>
  <c r="G42" i="5"/>
  <c r="N41" i="5"/>
  <c r="L41" i="5"/>
  <c r="M41" i="5" s="1"/>
  <c r="K41" i="5"/>
  <c r="G41" i="5"/>
  <c r="M40" i="5"/>
  <c r="L40" i="5"/>
  <c r="N40" i="5" s="1"/>
  <c r="K40" i="5"/>
  <c r="O40" i="5" s="1"/>
  <c r="J40" i="6" s="1"/>
  <c r="G40" i="5"/>
  <c r="L39" i="5"/>
  <c r="N39" i="5" s="1"/>
  <c r="K39" i="5"/>
  <c r="G39" i="5"/>
  <c r="D39" i="5"/>
  <c r="N38" i="5"/>
  <c r="M38" i="5"/>
  <c r="L38" i="5"/>
  <c r="K38" i="5"/>
  <c r="G38" i="5"/>
  <c r="L37" i="5"/>
  <c r="M37" i="5" s="1"/>
  <c r="K37" i="5"/>
  <c r="G37" i="5"/>
  <c r="L36" i="5"/>
  <c r="N36" i="5" s="1"/>
  <c r="K36" i="5"/>
  <c r="H36" i="5"/>
  <c r="G36" i="5"/>
  <c r="L35" i="5"/>
  <c r="N35" i="5" s="1"/>
  <c r="K35" i="5"/>
  <c r="G35" i="5"/>
  <c r="N34" i="5"/>
  <c r="M34" i="5"/>
  <c r="L34" i="5"/>
  <c r="K34" i="5"/>
  <c r="G34" i="5"/>
  <c r="L33" i="5"/>
  <c r="M33" i="5" s="1"/>
  <c r="K33" i="5"/>
  <c r="H33" i="5"/>
  <c r="G33" i="5"/>
  <c r="L32" i="5"/>
  <c r="K32" i="5"/>
  <c r="G32" i="5"/>
  <c r="D32" i="5"/>
  <c r="L31" i="5"/>
  <c r="N31" i="5" s="1"/>
  <c r="K31" i="5"/>
  <c r="G31" i="5"/>
  <c r="L30" i="5"/>
  <c r="N30" i="5" s="1"/>
  <c r="K30" i="5"/>
  <c r="G30" i="5"/>
  <c r="L29" i="5"/>
  <c r="K29" i="5"/>
  <c r="G29" i="5"/>
  <c r="M28" i="5"/>
  <c r="L28" i="5"/>
  <c r="N28" i="5" s="1"/>
  <c r="K28" i="5"/>
  <c r="G28" i="5"/>
  <c r="L27" i="5"/>
  <c r="N27" i="5" s="1"/>
  <c r="K27" i="5"/>
  <c r="H27" i="5"/>
  <c r="I27" i="5" s="1"/>
  <c r="C27" i="6" s="1"/>
  <c r="G27" i="5"/>
  <c r="N26" i="5"/>
  <c r="L26" i="5"/>
  <c r="M26" i="5" s="1"/>
  <c r="K26" i="5"/>
  <c r="G26" i="5"/>
  <c r="L25" i="5"/>
  <c r="K25" i="5"/>
  <c r="G25" i="5"/>
  <c r="L24" i="5"/>
  <c r="N24" i="5" s="1"/>
  <c r="K24" i="5"/>
  <c r="H24" i="5"/>
  <c r="G24" i="5"/>
  <c r="L23" i="5"/>
  <c r="N23" i="5" s="1"/>
  <c r="K23" i="5"/>
  <c r="G23" i="5"/>
  <c r="M22" i="5"/>
  <c r="L22" i="5"/>
  <c r="N22" i="5" s="1"/>
  <c r="K22" i="5"/>
  <c r="G22" i="5"/>
  <c r="L21" i="5"/>
  <c r="K21" i="5"/>
  <c r="H21" i="5"/>
  <c r="G21" i="5"/>
  <c r="M20" i="5"/>
  <c r="L20" i="5"/>
  <c r="N20" i="5" s="1"/>
  <c r="K20" i="5"/>
  <c r="G20" i="5"/>
  <c r="L19" i="5"/>
  <c r="N19" i="5" s="1"/>
  <c r="K19" i="5"/>
  <c r="G19" i="5"/>
  <c r="L18" i="5"/>
  <c r="M18" i="5" s="1"/>
  <c r="K18" i="5"/>
  <c r="G18" i="5"/>
  <c r="L17" i="5"/>
  <c r="K17" i="5"/>
  <c r="G17" i="5"/>
  <c r="M16" i="5"/>
  <c r="L16" i="5"/>
  <c r="N16" i="5" s="1"/>
  <c r="K16" i="5"/>
  <c r="G16" i="5"/>
  <c r="L15" i="5"/>
  <c r="N15" i="5" s="1"/>
  <c r="K15" i="5"/>
  <c r="H15" i="5"/>
  <c r="I15" i="5" s="1"/>
  <c r="C15" i="6" s="1"/>
  <c r="G15" i="5"/>
  <c r="N14" i="5"/>
  <c r="L14" i="5"/>
  <c r="M14" i="5" s="1"/>
  <c r="K14" i="5"/>
  <c r="G14" i="5"/>
  <c r="M13" i="5"/>
  <c r="L13" i="5"/>
  <c r="N13" i="5" s="1"/>
  <c r="K13" i="5"/>
  <c r="O13" i="5" s="1"/>
  <c r="J13" i="6" s="1"/>
  <c r="K13" i="6" s="1"/>
  <c r="O13" i="6" s="1"/>
  <c r="J13" i="8" s="1"/>
  <c r="G13" i="5"/>
  <c r="L116" i="4"/>
  <c r="L115" i="4"/>
  <c r="N115" i="4"/>
  <c r="L114" i="4"/>
  <c r="N114" i="4"/>
  <c r="L113" i="4"/>
  <c r="N113" i="4" s="1"/>
  <c r="L112" i="4"/>
  <c r="L111" i="4"/>
  <c r="N111" i="4" s="1"/>
  <c r="L110" i="4"/>
  <c r="L109" i="4"/>
  <c r="N109" i="4"/>
  <c r="L108" i="4"/>
  <c r="N108" i="4" s="1"/>
  <c r="P108" i="4" s="1"/>
  <c r="Q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P90" i="4" s="1"/>
  <c r="Q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P59" i="4" s="1"/>
  <c r="Q59" i="4" s="1"/>
  <c r="L58" i="4"/>
  <c r="N58" i="4" s="1"/>
  <c r="L57" i="4"/>
  <c r="N57" i="4" s="1"/>
  <c r="P57" i="4" s="1"/>
  <c r="Q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P47" i="4" s="1"/>
  <c r="Q47" i="4" s="1"/>
  <c r="L46" i="4"/>
  <c r="L45" i="4"/>
  <c r="N45" i="4" s="1"/>
  <c r="P45" i="4" s="1"/>
  <c r="Q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P33" i="4" s="1"/>
  <c r="Q33" i="4" s="1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H116" i="4"/>
  <c r="G116" i="4"/>
  <c r="D116" i="4"/>
  <c r="M115" i="4"/>
  <c r="O115" i="4" s="1"/>
  <c r="K115" i="4"/>
  <c r="H115" i="4"/>
  <c r="G115" i="4"/>
  <c r="D115" i="4"/>
  <c r="M114" i="4"/>
  <c r="K114" i="4"/>
  <c r="O114" i="4" s="1"/>
  <c r="H114" i="4"/>
  <c r="G114" i="4"/>
  <c r="D114" i="4"/>
  <c r="K113" i="4"/>
  <c r="H113" i="4"/>
  <c r="I113" i="4" s="1"/>
  <c r="C113" i="5" s="1"/>
  <c r="G113" i="4"/>
  <c r="D113" i="4"/>
  <c r="N112" i="4"/>
  <c r="M112" i="4"/>
  <c r="K112" i="4"/>
  <c r="O112" i="4" s="1"/>
  <c r="H112" i="4"/>
  <c r="I112" i="4" s="1"/>
  <c r="C112" i="5" s="1"/>
  <c r="H112" i="5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C110" i="5" s="1"/>
  <c r="D110" i="5" s="1"/>
  <c r="G110" i="4"/>
  <c r="D110" i="4"/>
  <c r="M109" i="4"/>
  <c r="K109" i="4"/>
  <c r="H109" i="4"/>
  <c r="P109" i="4" s="1"/>
  <c r="Q109" i="4" s="1"/>
  <c r="G109" i="4"/>
  <c r="D109" i="4"/>
  <c r="M108" i="4"/>
  <c r="K108" i="4"/>
  <c r="H108" i="4"/>
  <c r="G108" i="4"/>
  <c r="D108" i="4"/>
  <c r="K107" i="4"/>
  <c r="H107" i="4"/>
  <c r="I107" i="4" s="1"/>
  <c r="C107" i="5" s="1"/>
  <c r="G107" i="4"/>
  <c r="D107" i="4"/>
  <c r="N106" i="4"/>
  <c r="M106" i="4"/>
  <c r="K106" i="4"/>
  <c r="O106" i="4"/>
  <c r="H106" i="4"/>
  <c r="I106" i="4" s="1"/>
  <c r="C106" i="5" s="1"/>
  <c r="G106" i="4"/>
  <c r="D106" i="4"/>
  <c r="K105" i="4"/>
  <c r="H105" i="4"/>
  <c r="P105" i="4" s="1"/>
  <c r="Q105" i="4" s="1"/>
  <c r="G105" i="4"/>
  <c r="D105" i="4"/>
  <c r="N104" i="4"/>
  <c r="M104" i="4"/>
  <c r="K104" i="4"/>
  <c r="H104" i="4"/>
  <c r="G104" i="4"/>
  <c r="D104" i="4"/>
  <c r="M103" i="4"/>
  <c r="K103" i="4"/>
  <c r="O103" i="4" s="1"/>
  <c r="H103" i="4"/>
  <c r="I103" i="4" s="1"/>
  <c r="C103" i="5" s="1"/>
  <c r="G103" i="4"/>
  <c r="D103" i="4"/>
  <c r="M102" i="4"/>
  <c r="K102" i="4"/>
  <c r="H102" i="4"/>
  <c r="G102" i="4"/>
  <c r="D102" i="4"/>
  <c r="K101" i="4"/>
  <c r="H101" i="4"/>
  <c r="P101" i="4" s="1"/>
  <c r="Q101" i="4" s="1"/>
  <c r="G101" i="4"/>
  <c r="D101" i="4"/>
  <c r="N100" i="4"/>
  <c r="M100" i="4"/>
  <c r="K100" i="4"/>
  <c r="H100" i="4"/>
  <c r="P100" i="4" s="1"/>
  <c r="Q100" i="4" s="1"/>
  <c r="G100" i="4"/>
  <c r="D100" i="4"/>
  <c r="M99" i="4"/>
  <c r="K99" i="4"/>
  <c r="H99" i="4"/>
  <c r="I99" i="4" s="1"/>
  <c r="C99" i="5" s="1"/>
  <c r="D99" i="5" s="1"/>
  <c r="G99" i="4"/>
  <c r="D99" i="4"/>
  <c r="N98" i="4"/>
  <c r="M98" i="4"/>
  <c r="K98" i="4"/>
  <c r="H98" i="4"/>
  <c r="I98" i="4" s="1"/>
  <c r="C98" i="5" s="1"/>
  <c r="G98" i="4"/>
  <c r="D98" i="4"/>
  <c r="N97" i="4"/>
  <c r="K97" i="4"/>
  <c r="O97" i="4" s="1"/>
  <c r="H97" i="4"/>
  <c r="I97" i="4" s="1"/>
  <c r="C97" i="5" s="1"/>
  <c r="H97" i="5" s="1"/>
  <c r="I97" i="5" s="1"/>
  <c r="C97" i="6" s="1"/>
  <c r="G97" i="4"/>
  <c r="D97" i="4"/>
  <c r="K96" i="4"/>
  <c r="H96" i="4"/>
  <c r="G96" i="4"/>
  <c r="D96" i="4"/>
  <c r="N95" i="4"/>
  <c r="K95" i="4"/>
  <c r="H95" i="4"/>
  <c r="I95" i="4" s="1"/>
  <c r="C95" i="5" s="1"/>
  <c r="H95" i="5" s="1"/>
  <c r="I95" i="5" s="1"/>
  <c r="C95" i="6" s="1"/>
  <c r="G95" i="4"/>
  <c r="D95" i="4"/>
  <c r="N94" i="4"/>
  <c r="K94" i="4"/>
  <c r="H94" i="4"/>
  <c r="I94" i="4" s="1"/>
  <c r="C94" i="5" s="1"/>
  <c r="H94" i="5" s="1"/>
  <c r="I94" i="5" s="1"/>
  <c r="C94" i="6" s="1"/>
  <c r="G94" i="4"/>
  <c r="D94" i="4"/>
  <c r="K93" i="4"/>
  <c r="H93" i="4"/>
  <c r="G93" i="4"/>
  <c r="D93" i="4"/>
  <c r="K92" i="4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G90" i="4"/>
  <c r="D90" i="4"/>
  <c r="K89" i="4"/>
  <c r="H89" i="4"/>
  <c r="I89" i="4" s="1"/>
  <c r="C89" i="5" s="1"/>
  <c r="G89" i="4"/>
  <c r="D89" i="4"/>
  <c r="N88" i="4"/>
  <c r="K88" i="4"/>
  <c r="H88" i="4"/>
  <c r="I88" i="4" s="1"/>
  <c r="C88" i="5" s="1"/>
  <c r="H88" i="5" s="1"/>
  <c r="G88" i="4"/>
  <c r="D88" i="4"/>
  <c r="M87" i="4"/>
  <c r="K87" i="4"/>
  <c r="H87" i="4"/>
  <c r="I87" i="4"/>
  <c r="C87" i="5" s="1"/>
  <c r="D87" i="5" s="1"/>
  <c r="G87" i="4"/>
  <c r="D87" i="4"/>
  <c r="N86" i="4"/>
  <c r="P86" i="4" s="1"/>
  <c r="Q86" i="4" s="1"/>
  <c r="M86" i="4"/>
  <c r="K86" i="4"/>
  <c r="H86" i="4"/>
  <c r="I86" i="4" s="1"/>
  <c r="C86" i="5" s="1"/>
  <c r="H86" i="5" s="1"/>
  <c r="I86" i="5" s="1"/>
  <c r="C86" i="6" s="1"/>
  <c r="G86" i="4"/>
  <c r="D86" i="4"/>
  <c r="M85" i="4"/>
  <c r="K85" i="4"/>
  <c r="H85" i="4"/>
  <c r="I85" i="4" s="1"/>
  <c r="C85" i="5" s="1"/>
  <c r="G85" i="4"/>
  <c r="D85" i="4"/>
  <c r="K84" i="4"/>
  <c r="H84" i="4"/>
  <c r="G84" i="4"/>
  <c r="D84" i="4"/>
  <c r="K83" i="4"/>
  <c r="H83" i="4"/>
  <c r="I83" i="4" s="1"/>
  <c r="C83" i="5" s="1"/>
  <c r="H83" i="5" s="1"/>
  <c r="I83" i="5" s="1"/>
  <c r="C83" i="6" s="1"/>
  <c r="G83" i="4"/>
  <c r="D83" i="4"/>
  <c r="N82" i="4"/>
  <c r="M82" i="4"/>
  <c r="K82" i="4"/>
  <c r="O82" i="4" s="1"/>
  <c r="H82" i="4"/>
  <c r="P82" i="4" s="1"/>
  <c r="Q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P80" i="4" s="1"/>
  <c r="Q80" i="4" s="1"/>
  <c r="G80" i="4"/>
  <c r="D80" i="4"/>
  <c r="K79" i="4"/>
  <c r="H79" i="4"/>
  <c r="G79" i="4"/>
  <c r="D79" i="4"/>
  <c r="K78" i="4"/>
  <c r="H78" i="4"/>
  <c r="I78" i="4" s="1"/>
  <c r="C78" i="5" s="1"/>
  <c r="H78" i="5" s="1"/>
  <c r="G78" i="4"/>
  <c r="D78" i="4"/>
  <c r="K77" i="4"/>
  <c r="H77" i="4"/>
  <c r="G77" i="4"/>
  <c r="D77" i="4"/>
  <c r="N76" i="4"/>
  <c r="P76" i="4"/>
  <c r="Q76" i="4" s="1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C73" i="5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I70" i="4"/>
  <c r="C70" i="5" s="1"/>
  <c r="H70" i="5" s="1"/>
  <c r="I70" i="5" s="1"/>
  <c r="C70" i="6" s="1"/>
  <c r="G70" i="4"/>
  <c r="D70" i="4"/>
  <c r="K69" i="4"/>
  <c r="O69" i="4" s="1"/>
  <c r="H69" i="4"/>
  <c r="G69" i="4"/>
  <c r="D69" i="4"/>
  <c r="M68" i="4"/>
  <c r="O68" i="4" s="1"/>
  <c r="K68" i="4"/>
  <c r="H68" i="4"/>
  <c r="I68" i="4" s="1"/>
  <c r="C68" i="5" s="1"/>
  <c r="G68" i="4"/>
  <c r="D68" i="4"/>
  <c r="K67" i="4"/>
  <c r="H67" i="4"/>
  <c r="G67" i="4"/>
  <c r="D67" i="4"/>
  <c r="N66" i="4"/>
  <c r="K66" i="4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I59" i="4"/>
  <c r="C59" i="5" s="1"/>
  <c r="H59" i="5" s="1"/>
  <c r="I59" i="5" s="1"/>
  <c r="C59" i="6" s="1"/>
  <c r="H59" i="4"/>
  <c r="G59" i="4"/>
  <c r="D59" i="4"/>
  <c r="M58" i="4"/>
  <c r="K58" i="4"/>
  <c r="H58" i="4"/>
  <c r="I58" i="4" s="1"/>
  <c r="C58" i="5" s="1"/>
  <c r="G58" i="4"/>
  <c r="D58" i="4"/>
  <c r="K57" i="4"/>
  <c r="H57" i="4"/>
  <c r="G57" i="4"/>
  <c r="D57" i="4"/>
  <c r="N56" i="4"/>
  <c r="M56" i="4"/>
  <c r="K56" i="4"/>
  <c r="H56" i="4"/>
  <c r="I56" i="4"/>
  <c r="C56" i="5" s="1"/>
  <c r="H56" i="5" s="1"/>
  <c r="I56" i="5" s="1"/>
  <c r="C56" i="6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C54" i="5" s="1"/>
  <c r="G54" i="4"/>
  <c r="D54" i="4"/>
  <c r="N53" i="4"/>
  <c r="M53" i="4"/>
  <c r="K53" i="4"/>
  <c r="H53" i="4"/>
  <c r="G53" i="4"/>
  <c r="D53" i="4"/>
  <c r="N52" i="4"/>
  <c r="M52" i="4"/>
  <c r="K52" i="4"/>
  <c r="O52" i="4" s="1"/>
  <c r="H52" i="4"/>
  <c r="G52" i="4"/>
  <c r="D52" i="4"/>
  <c r="N51" i="4"/>
  <c r="K51" i="4"/>
  <c r="H51" i="4"/>
  <c r="I51" i="4" s="1"/>
  <c r="C51" i="5" s="1"/>
  <c r="D51" i="5" s="1"/>
  <c r="G51" i="4"/>
  <c r="D51" i="4"/>
  <c r="N50" i="4"/>
  <c r="M50" i="4"/>
  <c r="K50" i="4"/>
  <c r="O50" i="4"/>
  <c r="H50" i="4"/>
  <c r="P50" i="4" s="1"/>
  <c r="Q50" i="4" s="1"/>
  <c r="G50" i="4"/>
  <c r="D50" i="4"/>
  <c r="K49" i="4"/>
  <c r="O49" i="4" s="1"/>
  <c r="H49" i="4"/>
  <c r="G49" i="4"/>
  <c r="D49" i="4"/>
  <c r="N48" i="4"/>
  <c r="M48" i="4"/>
  <c r="K48" i="4"/>
  <c r="O48" i="4" s="1"/>
  <c r="H48" i="4"/>
  <c r="I48" i="4" s="1"/>
  <c r="C48" i="5" s="1"/>
  <c r="H48" i="5" s="1"/>
  <c r="G48" i="4"/>
  <c r="D48" i="4"/>
  <c r="K47" i="4"/>
  <c r="H47" i="4"/>
  <c r="I47" i="4" s="1"/>
  <c r="C47" i="5" s="1"/>
  <c r="D47" i="5" s="1"/>
  <c r="G47" i="4"/>
  <c r="D47" i="4"/>
  <c r="N46" i="4"/>
  <c r="M46" i="4"/>
  <c r="K46" i="4"/>
  <c r="O46" i="4" s="1"/>
  <c r="H46" i="4"/>
  <c r="I46" i="4" s="1"/>
  <c r="C46" i="5" s="1"/>
  <c r="H46" i="5" s="1"/>
  <c r="I46" i="5" s="1"/>
  <c r="C46" i="6" s="1"/>
  <c r="G46" i="4"/>
  <c r="D46" i="4"/>
  <c r="K45" i="4"/>
  <c r="H45" i="4"/>
  <c r="G45" i="4"/>
  <c r="D45" i="4"/>
  <c r="N44" i="4"/>
  <c r="P44" i="4" s="1"/>
  <c r="Q44" i="4" s="1"/>
  <c r="M44" i="4"/>
  <c r="K44" i="4"/>
  <c r="O44" i="4" s="1"/>
  <c r="H44" i="4"/>
  <c r="I44" i="4" s="1"/>
  <c r="C44" i="5" s="1"/>
  <c r="D44" i="5" s="1"/>
  <c r="G44" i="4"/>
  <c r="D44" i="4"/>
  <c r="K43" i="4"/>
  <c r="H43" i="4"/>
  <c r="G43" i="4"/>
  <c r="D43" i="4"/>
  <c r="N42" i="4"/>
  <c r="M42" i="4"/>
  <c r="K42" i="4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C40" i="5" s="1"/>
  <c r="D40" i="5" s="1"/>
  <c r="G40" i="4"/>
  <c r="D40" i="4"/>
  <c r="K39" i="4"/>
  <c r="H39" i="4"/>
  <c r="G39" i="4"/>
  <c r="D39" i="4"/>
  <c r="N38" i="4"/>
  <c r="P38" i="4" s="1"/>
  <c r="Q38" i="4" s="1"/>
  <c r="M38" i="4"/>
  <c r="K38" i="4"/>
  <c r="O38" i="4" s="1"/>
  <c r="H38" i="4"/>
  <c r="G38" i="4"/>
  <c r="D38" i="4"/>
  <c r="K37" i="4"/>
  <c r="H37" i="4"/>
  <c r="P37" i="4" s="1"/>
  <c r="Q37" i="4" s="1"/>
  <c r="G37" i="4"/>
  <c r="D37" i="4"/>
  <c r="K36" i="4"/>
  <c r="H36" i="4"/>
  <c r="I36" i="4" s="1"/>
  <c r="C36" i="5" s="1"/>
  <c r="D36" i="5" s="1"/>
  <c r="G36" i="4"/>
  <c r="D36" i="4"/>
  <c r="K35" i="4"/>
  <c r="H35" i="4"/>
  <c r="G35" i="4"/>
  <c r="D35" i="4"/>
  <c r="N34" i="4"/>
  <c r="K34" i="4"/>
  <c r="H34" i="4"/>
  <c r="I34" i="4"/>
  <c r="C34" i="5" s="1"/>
  <c r="H34" i="5" s="1"/>
  <c r="I34" i="5" s="1"/>
  <c r="C34" i="6" s="1"/>
  <c r="G34" i="4"/>
  <c r="D34" i="4"/>
  <c r="K33" i="4"/>
  <c r="O33" i="4" s="1"/>
  <c r="H33" i="4"/>
  <c r="G33" i="4"/>
  <c r="D33" i="4"/>
  <c r="K32" i="4"/>
  <c r="H32" i="4"/>
  <c r="G32" i="4"/>
  <c r="D32" i="4"/>
  <c r="K31" i="4"/>
  <c r="H31" i="4"/>
  <c r="I31" i="4" s="1"/>
  <c r="C31" i="5" s="1"/>
  <c r="G31" i="4"/>
  <c r="D31" i="4"/>
  <c r="N30" i="4"/>
  <c r="K30" i="4"/>
  <c r="H30" i="4"/>
  <c r="P30" i="4" s="1"/>
  <c r="Q30" i="4" s="1"/>
  <c r="G30" i="4"/>
  <c r="D30" i="4"/>
  <c r="N29" i="4"/>
  <c r="M29" i="4"/>
  <c r="K29" i="4"/>
  <c r="H29" i="4"/>
  <c r="I29" i="4" s="1"/>
  <c r="C29" i="5" s="1"/>
  <c r="H29" i="5" s="1"/>
  <c r="I29" i="5" s="1"/>
  <c r="C29" i="6" s="1"/>
  <c r="G29" i="4"/>
  <c r="D29" i="4"/>
  <c r="N28" i="4"/>
  <c r="M28" i="4"/>
  <c r="K28" i="4"/>
  <c r="H28" i="4"/>
  <c r="I28" i="4"/>
  <c r="C28" i="5" s="1"/>
  <c r="D28" i="5" s="1"/>
  <c r="G28" i="4"/>
  <c r="D28" i="4"/>
  <c r="N27" i="4"/>
  <c r="M27" i="4"/>
  <c r="K27" i="4"/>
  <c r="O27" i="4" s="1"/>
  <c r="H27" i="4"/>
  <c r="G27" i="4"/>
  <c r="D27" i="4"/>
  <c r="K26" i="4"/>
  <c r="H26" i="4"/>
  <c r="I26" i="4" s="1"/>
  <c r="C26" i="5" s="1"/>
  <c r="G26" i="4"/>
  <c r="D26" i="4"/>
  <c r="K25" i="4"/>
  <c r="H25" i="4"/>
  <c r="G25" i="4"/>
  <c r="D25" i="4"/>
  <c r="N24" i="4"/>
  <c r="M24" i="4"/>
  <c r="K24" i="4"/>
  <c r="H24" i="4"/>
  <c r="P24" i="4"/>
  <c r="Q24" i="4" s="1"/>
  <c r="G24" i="4"/>
  <c r="D24" i="4"/>
  <c r="M23" i="4"/>
  <c r="K23" i="4"/>
  <c r="H23" i="4"/>
  <c r="G23" i="4"/>
  <c r="D23" i="4"/>
  <c r="N22" i="4"/>
  <c r="K22" i="4"/>
  <c r="H22" i="4"/>
  <c r="I22" i="4" s="1"/>
  <c r="C22" i="5" s="1"/>
  <c r="D22" i="5" s="1"/>
  <c r="G22" i="4"/>
  <c r="D22" i="4"/>
  <c r="K21" i="4"/>
  <c r="H21" i="4"/>
  <c r="I21" i="4"/>
  <c r="C21" i="5" s="1"/>
  <c r="D21" i="5" s="1"/>
  <c r="G21" i="4"/>
  <c r="D21" i="4"/>
  <c r="N20" i="4"/>
  <c r="P20" i="4" s="1"/>
  <c r="Q20" i="4" s="1"/>
  <c r="K20" i="4"/>
  <c r="O20" i="4" s="1"/>
  <c r="H20" i="4"/>
  <c r="I20" i="4" s="1"/>
  <c r="C20" i="5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C17" i="5" s="1"/>
  <c r="G17" i="4"/>
  <c r="G117" i="4" s="1"/>
  <c r="D17" i="4"/>
  <c r="M16" i="4"/>
  <c r="K16" i="4"/>
  <c r="O16" i="4" s="1"/>
  <c r="H16" i="4"/>
  <c r="I16" i="4" s="1"/>
  <c r="C16" i="5" s="1"/>
  <c r="G16" i="4"/>
  <c r="D16" i="4"/>
  <c r="N15" i="4"/>
  <c r="P15" i="4" s="1"/>
  <c r="Q15" i="4" s="1"/>
  <c r="K15" i="4"/>
  <c r="H15" i="4"/>
  <c r="I15" i="4" s="1"/>
  <c r="C15" i="5" s="1"/>
  <c r="D15" i="5" s="1"/>
  <c r="G15" i="4"/>
  <c r="D15" i="4"/>
  <c r="N14" i="4"/>
  <c r="M14" i="4"/>
  <c r="K14" i="4"/>
  <c r="H14" i="4"/>
  <c r="P14" i="4" s="1"/>
  <c r="Q14" i="4" s="1"/>
  <c r="G14" i="4"/>
  <c r="D14" i="4"/>
  <c r="K13" i="4"/>
  <c r="H13" i="4"/>
  <c r="I13" i="4" s="1"/>
  <c r="C13" i="5" s="1"/>
  <c r="H13" i="5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O77" i="4"/>
  <c r="M81" i="4"/>
  <c r="O85" i="4"/>
  <c r="O87" i="4"/>
  <c r="M89" i="4"/>
  <c r="O89" i="4" s="1"/>
  <c r="O99" i="4"/>
  <c r="M101" i="4"/>
  <c r="O101" i="4"/>
  <c r="M105" i="4"/>
  <c r="M113" i="4"/>
  <c r="O86" i="4"/>
  <c r="O108" i="4"/>
  <c r="O116" i="4"/>
  <c r="N21" i="4"/>
  <c r="M25" i="4"/>
  <c r="O25" i="4" s="1"/>
  <c r="O29" i="4"/>
  <c r="M33" i="4"/>
  <c r="M35" i="4"/>
  <c r="O35" i="4" s="1"/>
  <c r="M47" i="4"/>
  <c r="O47" i="4" s="1"/>
  <c r="M49" i="4"/>
  <c r="M55" i="4"/>
  <c r="O42" i="4"/>
  <c r="P53" i="4"/>
  <c r="Q53" i="4" s="1"/>
  <c r="P68" i="4"/>
  <c r="Q68" i="4" s="1"/>
  <c r="O100" i="4"/>
  <c r="O102" i="4"/>
  <c r="O104" i="4"/>
  <c r="P91" i="4"/>
  <c r="Q91" i="4" s="1"/>
  <c r="O76" i="4"/>
  <c r="O95" i="4"/>
  <c r="O109" i="4"/>
  <c r="P115" i="4"/>
  <c r="Q115" i="4" s="1"/>
  <c r="O66" i="4"/>
  <c r="I76" i="4"/>
  <c r="C76" i="5" s="1"/>
  <c r="H76" i="5" s="1"/>
  <c r="P95" i="4"/>
  <c r="Q95" i="4" s="1"/>
  <c r="I53" i="4"/>
  <c r="C53" i="5" s="1"/>
  <c r="D53" i="5" s="1"/>
  <c r="L52" i="1"/>
  <c r="L57" i="1"/>
  <c r="L95" i="1"/>
  <c r="L103" i="1"/>
  <c r="L111" i="1"/>
  <c r="L59" i="1"/>
  <c r="L55" i="1"/>
  <c r="L25" i="1"/>
  <c r="I27" i="4"/>
  <c r="C27" i="5" s="1"/>
  <c r="D27" i="5" s="1"/>
  <c r="I33" i="4"/>
  <c r="C33" i="5" s="1"/>
  <c r="D33" i="5" s="1"/>
  <c r="I39" i="4"/>
  <c r="C39" i="5" s="1"/>
  <c r="H39" i="5" s="1"/>
  <c r="I39" i="5" s="1"/>
  <c r="C39" i="6" s="1"/>
  <c r="I45" i="4"/>
  <c r="C45" i="5" s="1"/>
  <c r="H45" i="5" s="1"/>
  <c r="I57" i="4"/>
  <c r="C57" i="5" s="1"/>
  <c r="D57" i="5" s="1"/>
  <c r="I104" i="4"/>
  <c r="C104" i="5" s="1"/>
  <c r="H104" i="5" s="1"/>
  <c r="I104" i="5" s="1"/>
  <c r="C104" i="6" s="1"/>
  <c r="I116" i="4"/>
  <c r="C116" i="5" s="1"/>
  <c r="H116" i="5" s="1"/>
  <c r="I116" i="5" s="1"/>
  <c r="C116" i="6" s="1"/>
  <c r="I32" i="4"/>
  <c r="C32" i="5" s="1"/>
  <c r="H32" i="5" s="1"/>
  <c r="I32" i="5" s="1"/>
  <c r="C32" i="6" s="1"/>
  <c r="I38" i="4"/>
  <c r="C38" i="5" s="1"/>
  <c r="D38" i="5" s="1"/>
  <c r="I50" i="4"/>
  <c r="C50" i="5" s="1"/>
  <c r="D50" i="5" s="1"/>
  <c r="I67" i="4"/>
  <c r="C67" i="5" s="1"/>
  <c r="H67" i="5" s="1"/>
  <c r="I79" i="4"/>
  <c r="C79" i="5" s="1"/>
  <c r="H79" i="5" s="1"/>
  <c r="I91" i="4"/>
  <c r="C91" i="5" s="1"/>
  <c r="H91" i="5" s="1"/>
  <c r="I115" i="4"/>
  <c r="C115" i="5" s="1"/>
  <c r="D115" i="5" s="1"/>
  <c r="I25" i="4"/>
  <c r="C25" i="5" s="1"/>
  <c r="D25" i="5" s="1"/>
  <c r="I49" i="4"/>
  <c r="C49" i="5" s="1"/>
  <c r="H49" i="5" s="1"/>
  <c r="I49" i="5" s="1"/>
  <c r="C49" i="6" s="1"/>
  <c r="I55" i="4"/>
  <c r="C55" i="5" s="1"/>
  <c r="D55" i="5" s="1"/>
  <c r="I84" i="4"/>
  <c r="C84" i="5" s="1"/>
  <c r="D84" i="5" s="1"/>
  <c r="I90" i="4"/>
  <c r="C90" i="5" s="1"/>
  <c r="D90" i="5" s="1"/>
  <c r="I96" i="4"/>
  <c r="C96" i="5" s="1"/>
  <c r="D96" i="5" s="1"/>
  <c r="I102" i="4"/>
  <c r="C102" i="5" s="1"/>
  <c r="H102" i="5" s="1"/>
  <c r="I108" i="4"/>
  <c r="C108" i="5" s="1"/>
  <c r="H108" i="5" s="1"/>
  <c r="I108" i="5" s="1"/>
  <c r="C108" i="6" s="1"/>
  <c r="I114" i="4"/>
  <c r="C114" i="5" s="1"/>
  <c r="H114" i="5" s="1"/>
  <c r="I82" i="4"/>
  <c r="C82" i="5" s="1"/>
  <c r="H82" i="5" s="1"/>
  <c r="I82" i="5" s="1"/>
  <c r="C82" i="6" s="1"/>
  <c r="P94" i="4"/>
  <c r="Q94" i="4"/>
  <c r="P112" i="4"/>
  <c r="Q112" i="4" s="1"/>
  <c r="P102" i="4"/>
  <c r="Q102" i="4"/>
  <c r="P114" i="4"/>
  <c r="Q114" i="4" s="1"/>
  <c r="P103" i="4"/>
  <c r="Q103" i="4" s="1"/>
  <c r="O67" i="4"/>
  <c r="M37" i="4"/>
  <c r="O37" i="4" s="1"/>
  <c r="P40" i="4"/>
  <c r="Q40" i="4" s="1"/>
  <c r="O56" i="4"/>
  <c r="I105" i="4"/>
  <c r="C105" i="5" s="1"/>
  <c r="H105" i="5" s="1"/>
  <c r="M107" i="4"/>
  <c r="O107" i="4" s="1"/>
  <c r="P32" i="4"/>
  <c r="Q32" i="4"/>
  <c r="O23" i="4"/>
  <c r="O53" i="4"/>
  <c r="P17" i="4"/>
  <c r="Q17" i="4" s="1"/>
  <c r="P113" i="4"/>
  <c r="Q113" i="4" s="1"/>
  <c r="P92" i="4"/>
  <c r="Q92" i="4" s="1"/>
  <c r="P104" i="4"/>
  <c r="Q104" i="4" s="1"/>
  <c r="O21" i="4"/>
  <c r="O34" i="4"/>
  <c r="O94" i="4"/>
  <c r="M31" i="4"/>
  <c r="O14" i="4"/>
  <c r="P25" i="4"/>
  <c r="Q25" i="4"/>
  <c r="O28" i="4"/>
  <c r="I35" i="4"/>
  <c r="C35" i="5" s="1"/>
  <c r="H35" i="5" s="1"/>
  <c r="I35" i="5" s="1"/>
  <c r="C35" i="6" s="1"/>
  <c r="O58" i="4"/>
  <c r="O98" i="4"/>
  <c r="O22" i="4"/>
  <c r="M74" i="4"/>
  <c r="O74" i="4" s="1"/>
  <c r="M92" i="4"/>
  <c r="O92" i="4"/>
  <c r="O111" i="4"/>
  <c r="O51" i="4"/>
  <c r="P21" i="4"/>
  <c r="Q21" i="4" s="1"/>
  <c r="P27" i="4"/>
  <c r="Q27" i="4" s="1"/>
  <c r="I64" i="4"/>
  <c r="C64" i="5" s="1"/>
  <c r="H64" i="5" s="1"/>
  <c r="P88" i="4"/>
  <c r="Q88" i="4" s="1"/>
  <c r="M17" i="4"/>
  <c r="O17" i="4" s="1"/>
  <c r="M26" i="4"/>
  <c r="O26" i="4" s="1"/>
  <c r="P28" i="4"/>
  <c r="Q28" i="4" s="1"/>
  <c r="M43" i="4"/>
  <c r="I92" i="4"/>
  <c r="C92" i="5" s="1"/>
  <c r="H92" i="5" s="1"/>
  <c r="I92" i="5" s="1"/>
  <c r="C92" i="6" s="1"/>
  <c r="I43" i="4"/>
  <c r="C43" i="5" s="1"/>
  <c r="H43" i="5" s="1"/>
  <c r="P70" i="4"/>
  <c r="Q70" i="4" s="1"/>
  <c r="N67" i="4"/>
  <c r="P67" i="4"/>
  <c r="Q67" i="4" s="1"/>
  <c r="I77" i="4"/>
  <c r="C77" i="5" s="1"/>
  <c r="D77" i="5" s="1"/>
  <c r="I93" i="4"/>
  <c r="C93" i="5" s="1"/>
  <c r="D93" i="5" s="1"/>
  <c r="I101" i="4"/>
  <c r="C101" i="5" s="1"/>
  <c r="H101" i="5" s="1"/>
  <c r="I101" i="5" s="1"/>
  <c r="C101" i="6" s="1"/>
  <c r="M59" i="4"/>
  <c r="O59" i="4" s="1"/>
  <c r="I24" i="4"/>
  <c r="C24" i="5" s="1"/>
  <c r="D24" i="5" s="1"/>
  <c r="M32" i="4"/>
  <c r="O32" i="4" s="1"/>
  <c r="I52" i="4"/>
  <c r="C52" i="5" s="1"/>
  <c r="H52" i="5" s="1"/>
  <c r="I52" i="5" s="1"/>
  <c r="C52" i="6" s="1"/>
  <c r="I65" i="4"/>
  <c r="C65" i="5" s="1"/>
  <c r="H65" i="5" s="1"/>
  <c r="I65" i="5" s="1"/>
  <c r="C65" i="6" s="1"/>
  <c r="I111" i="4"/>
  <c r="C111" i="5" s="1"/>
  <c r="H111" i="5" s="1"/>
  <c r="I18" i="4"/>
  <c r="C18" i="5" s="1"/>
  <c r="D18" i="5" s="1"/>
  <c r="M69" i="4"/>
  <c r="P56" i="4"/>
  <c r="Q56" i="4" s="1"/>
  <c r="P48" i="4"/>
  <c r="Q48" i="4" s="1"/>
  <c r="P16" i="4"/>
  <c r="Q16" i="4" s="1"/>
  <c r="P31" i="4"/>
  <c r="Q31" i="4" s="1"/>
  <c r="P58" i="4"/>
  <c r="Q58" i="4" s="1"/>
  <c r="P66" i="4" l="1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C71" i="5"/>
  <c r="H71" i="5" s="1"/>
  <c r="I71" i="5" s="1"/>
  <c r="C71" i="6" s="1"/>
  <c r="H73" i="5"/>
  <c r="I73" i="5" s="1"/>
  <c r="C73" i="6" s="1"/>
  <c r="D73" i="5"/>
  <c r="H68" i="5"/>
  <c r="I68" i="5" s="1"/>
  <c r="C68" i="6" s="1"/>
  <c r="D68" i="5"/>
  <c r="H107" i="5"/>
  <c r="I107" i="5" s="1"/>
  <c r="C107" i="6" s="1"/>
  <c r="D107" i="5"/>
  <c r="D103" i="5"/>
  <c r="H103" i="5"/>
  <c r="D106" i="5"/>
  <c r="H106" i="5"/>
  <c r="I106" i="5" s="1"/>
  <c r="C106" i="6" s="1"/>
  <c r="H89" i="5"/>
  <c r="I89" i="5" s="1"/>
  <c r="C89" i="6" s="1"/>
  <c r="D89" i="5"/>
  <c r="D113" i="5"/>
  <c r="H113" i="5"/>
  <c r="I113" i="5" s="1"/>
  <c r="C113" i="6" s="1"/>
  <c r="H113" i="6" s="1"/>
  <c r="H85" i="5"/>
  <c r="I85" i="5" s="1"/>
  <c r="C85" i="6" s="1"/>
  <c r="D85" i="5"/>
  <c r="H98" i="5"/>
  <c r="I98" i="5" s="1"/>
  <c r="C98" i="6" s="1"/>
  <c r="D98" i="5"/>
  <c r="I75" i="4"/>
  <c r="C75" i="5" s="1"/>
  <c r="D83" i="5"/>
  <c r="P85" i="4"/>
  <c r="Q85" i="4" s="1"/>
  <c r="P99" i="4"/>
  <c r="Q99" i="4" s="1"/>
  <c r="I66" i="4"/>
  <c r="C66" i="5" s="1"/>
  <c r="I109" i="4"/>
  <c r="C109" i="5" s="1"/>
  <c r="P89" i="4"/>
  <c r="Q89" i="4" s="1"/>
  <c r="D76" i="5"/>
  <c r="H77" i="5"/>
  <c r="I77" i="5" s="1"/>
  <c r="C77" i="6" s="1"/>
  <c r="D79" i="5"/>
  <c r="D86" i="5"/>
  <c r="H87" i="5"/>
  <c r="H90" i="5"/>
  <c r="D92" i="5"/>
  <c r="H93" i="5"/>
  <c r="I93" i="5" s="1"/>
  <c r="C93" i="6" s="1"/>
  <c r="D95" i="5"/>
  <c r="H96" i="5"/>
  <c r="P96" i="5" s="1"/>
  <c r="Q96" i="5" s="1"/>
  <c r="D102" i="5"/>
  <c r="D112" i="5"/>
  <c r="D111" i="5"/>
  <c r="D114" i="5"/>
  <c r="D67" i="5"/>
  <c r="D78" i="5"/>
  <c r="D88" i="5"/>
  <c r="D91" i="5"/>
  <c r="D94" i="5"/>
  <c r="D101" i="5"/>
  <c r="D104" i="5"/>
  <c r="P98" i="4"/>
  <c r="Q98" i="4" s="1"/>
  <c r="P77" i="4"/>
  <c r="Q77" i="4" s="1"/>
  <c r="D70" i="5"/>
  <c r="D97" i="5"/>
  <c r="D116" i="5"/>
  <c r="H72" i="5"/>
  <c r="I72" i="5" s="1"/>
  <c r="C72" i="6" s="1"/>
  <c r="H72" i="6" s="1"/>
  <c r="C72" i="5"/>
  <c r="D72" i="5" s="1"/>
  <c r="I81" i="4"/>
  <c r="C81" i="5" s="1"/>
  <c r="P106" i="4"/>
  <c r="Q106" i="4" s="1"/>
  <c r="P87" i="4"/>
  <c r="Q87" i="4" s="1"/>
  <c r="D64" i="5"/>
  <c r="H17" i="5"/>
  <c r="D17" i="5"/>
  <c r="D31" i="5"/>
  <c r="H31" i="5"/>
  <c r="I31" i="5" s="1"/>
  <c r="C31" i="6" s="1"/>
  <c r="D54" i="5"/>
  <c r="H54" i="5"/>
  <c r="I54" i="5" s="1"/>
  <c r="C54" i="6" s="1"/>
  <c r="D16" i="5"/>
  <c r="H16" i="5"/>
  <c r="I16" i="5" s="1"/>
  <c r="C16" i="6" s="1"/>
  <c r="D16" i="6" s="1"/>
  <c r="D26" i="5"/>
  <c r="H26" i="5"/>
  <c r="I26" i="5" s="1"/>
  <c r="C26" i="6" s="1"/>
  <c r="D20" i="5"/>
  <c r="H20" i="5"/>
  <c r="I20" i="5" s="1"/>
  <c r="C20" i="6" s="1"/>
  <c r="D58" i="5"/>
  <c r="H58" i="5"/>
  <c r="I58" i="5" s="1"/>
  <c r="C58" i="6" s="1"/>
  <c r="P26" i="4"/>
  <c r="Q26" i="4" s="1"/>
  <c r="I23" i="4"/>
  <c r="C23" i="5" s="1"/>
  <c r="P49" i="4"/>
  <c r="Q49" i="4" s="1"/>
  <c r="H22" i="5"/>
  <c r="H25" i="5"/>
  <c r="I25" i="5" s="1"/>
  <c r="C25" i="6" s="1"/>
  <c r="H28" i="5"/>
  <c r="I28" i="5" s="1"/>
  <c r="C28" i="6" s="1"/>
  <c r="H51" i="5"/>
  <c r="I51" i="5" s="1"/>
  <c r="C51" i="6" s="1"/>
  <c r="H55" i="5"/>
  <c r="I55" i="5" s="1"/>
  <c r="C55" i="6" s="1"/>
  <c r="H18" i="5"/>
  <c r="I18" i="5" s="1"/>
  <c r="C18" i="6" s="1"/>
  <c r="I14" i="4"/>
  <c r="C14" i="5" s="1"/>
  <c r="I30" i="4"/>
  <c r="C30" i="5" s="1"/>
  <c r="H40" i="5"/>
  <c r="I40" i="5" s="1"/>
  <c r="C40" i="6" s="1"/>
  <c r="H50" i="5"/>
  <c r="I50" i="5" s="1"/>
  <c r="C50" i="6" s="1"/>
  <c r="D49" i="5"/>
  <c r="P22" i="4"/>
  <c r="Q22" i="4" s="1"/>
  <c r="P54" i="4"/>
  <c r="Q54" i="4" s="1"/>
  <c r="D29" i="5"/>
  <c r="D35" i="5"/>
  <c r="D56" i="5"/>
  <c r="D34" i="5"/>
  <c r="H38" i="5"/>
  <c r="I38" i="5" s="1"/>
  <c r="C38" i="6" s="1"/>
  <c r="D45" i="5"/>
  <c r="D48" i="5"/>
  <c r="D59" i="5"/>
  <c r="P35" i="4"/>
  <c r="Q35" i="4" s="1"/>
  <c r="P29" i="4"/>
  <c r="Q29" i="4" s="1"/>
  <c r="P34" i="4"/>
  <c r="Q34" i="4" s="1"/>
  <c r="D117" i="4"/>
  <c r="D13" i="5"/>
  <c r="N37" i="5"/>
  <c r="I80" i="4"/>
  <c r="C80" i="5" s="1"/>
  <c r="I37" i="4"/>
  <c r="C37" i="5" s="1"/>
  <c r="I74" i="4"/>
  <c r="C74" i="5" s="1"/>
  <c r="L53" i="1"/>
  <c r="L21" i="1"/>
  <c r="N18" i="5"/>
  <c r="P18" i="5" s="1"/>
  <c r="Q18" i="5" s="1"/>
  <c r="N21" i="5"/>
  <c r="M21" i="5"/>
  <c r="N33" i="5"/>
  <c r="N84" i="5"/>
  <c r="P84" i="5" s="1"/>
  <c r="Q84" i="5" s="1"/>
  <c r="M84" i="5"/>
  <c r="N75" i="5"/>
  <c r="M75" i="5"/>
  <c r="O75" i="5" s="1"/>
  <c r="J75" i="6" s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C41" i="5" s="1"/>
  <c r="M57" i="4"/>
  <c r="O57" i="4" s="1"/>
  <c r="L40" i="1"/>
  <c r="P69" i="4"/>
  <c r="Q69" i="4" s="1"/>
  <c r="I69" i="4"/>
  <c r="C69" i="5" s="1"/>
  <c r="N41" i="4"/>
  <c r="P41" i="4" s="1"/>
  <c r="Q41" i="4" s="1"/>
  <c r="M41" i="4"/>
  <c r="O41" i="4" s="1"/>
  <c r="N73" i="4"/>
  <c r="P73" i="4" s="1"/>
  <c r="Q73" i="4" s="1"/>
  <c r="M73" i="4"/>
  <c r="P79" i="5"/>
  <c r="Q79" i="5" s="1"/>
  <c r="I79" i="5"/>
  <c r="C79" i="6" s="1"/>
  <c r="N106" i="5"/>
  <c r="M106" i="5"/>
  <c r="O106" i="5" s="1"/>
  <c r="J106" i="6" s="1"/>
  <c r="I42" i="4"/>
  <c r="C42" i="5" s="1"/>
  <c r="P42" i="4"/>
  <c r="Q42" i="4" s="1"/>
  <c r="N32" i="5"/>
  <c r="M32" i="5"/>
  <c r="K53" i="6"/>
  <c r="O53" i="6" s="1"/>
  <c r="J53" i="8" s="1"/>
  <c r="K53" i="8" s="1"/>
  <c r="O53" i="8" s="1"/>
  <c r="N53" i="6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M29" i="5"/>
  <c r="N29" i="5"/>
  <c r="N94" i="5"/>
  <c r="M94" i="5"/>
  <c r="O94" i="5" s="1"/>
  <c r="J94" i="6" s="1"/>
  <c r="L72" i="1"/>
  <c r="L17" i="1"/>
  <c r="L120" i="1" s="1"/>
  <c r="K76" i="6"/>
  <c r="N76" i="6"/>
  <c r="N80" i="5"/>
  <c r="M80" i="5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O22" i="5"/>
  <c r="J22" i="6" s="1"/>
  <c r="M46" i="5"/>
  <c r="N46" i="5"/>
  <c r="P46" i="5" s="1"/>
  <c r="Q46" i="5" s="1"/>
  <c r="N49" i="5"/>
  <c r="P49" i="5" s="1"/>
  <c r="Q49" i="5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M17" i="5"/>
  <c r="N17" i="5"/>
  <c r="O39" i="4"/>
  <c r="O88" i="4"/>
  <c r="P93" i="4"/>
  <c r="Q93" i="4" s="1"/>
  <c r="M13" i="4"/>
  <c r="O13" i="4" s="1"/>
  <c r="N13" i="4"/>
  <c r="P13" i="4" s="1"/>
  <c r="Q13" i="4" s="1"/>
  <c r="N25" i="5"/>
  <c r="M25" i="5"/>
  <c r="O25" i="5" s="1"/>
  <c r="J25" i="6" s="1"/>
  <c r="I100" i="4"/>
  <c r="C100" i="5" s="1"/>
  <c r="O80" i="5"/>
  <c r="J80" i="6" s="1"/>
  <c r="K80" i="6" s="1"/>
  <c r="O80" i="6" s="1"/>
  <c r="J80" i="8" s="1"/>
  <c r="O84" i="5"/>
  <c r="J84" i="6" s="1"/>
  <c r="K84" i="6" s="1"/>
  <c r="O84" i="6" s="1"/>
  <c r="J84" i="8" s="1"/>
  <c r="O16" i="5"/>
  <c r="J16" i="6" s="1"/>
  <c r="O28" i="5"/>
  <c r="J28" i="6" s="1"/>
  <c r="N28" i="6" s="1"/>
  <c r="O88" i="5"/>
  <c r="J88" i="6" s="1"/>
  <c r="K88" i="6" s="1"/>
  <c r="O92" i="5"/>
  <c r="J92" i="6" s="1"/>
  <c r="K92" i="6" s="1"/>
  <c r="O96" i="5"/>
  <c r="J96" i="6" s="1"/>
  <c r="N96" i="6" s="1"/>
  <c r="O104" i="5"/>
  <c r="J104" i="6" s="1"/>
  <c r="K104" i="6" s="1"/>
  <c r="O104" i="6" s="1"/>
  <c r="J104" i="8" s="1"/>
  <c r="O108" i="5"/>
  <c r="J108" i="6" s="1"/>
  <c r="P112" i="5"/>
  <c r="Q112" i="5" s="1"/>
  <c r="P67" i="5"/>
  <c r="Q67" i="5" s="1"/>
  <c r="O68" i="5"/>
  <c r="J68" i="6" s="1"/>
  <c r="K68" i="6" s="1"/>
  <c r="N109" i="5"/>
  <c r="O76" i="6"/>
  <c r="J76" i="8" s="1"/>
  <c r="N76" i="8" s="1"/>
  <c r="P72" i="4"/>
  <c r="Q72" i="4" s="1"/>
  <c r="O34" i="5"/>
  <c r="J34" i="6" s="1"/>
  <c r="K34" i="6" s="1"/>
  <c r="O34" i="6" s="1"/>
  <c r="J34" i="8" s="1"/>
  <c r="O38" i="5"/>
  <c r="J38" i="6" s="1"/>
  <c r="K38" i="6" s="1"/>
  <c r="O38" i="6" s="1"/>
  <c r="J38" i="8" s="1"/>
  <c r="O42" i="5"/>
  <c r="J42" i="6" s="1"/>
  <c r="K42" i="6" s="1"/>
  <c r="O42" i="6" s="1"/>
  <c r="J42" i="8" s="1"/>
  <c r="O50" i="5"/>
  <c r="J50" i="6" s="1"/>
  <c r="O54" i="5"/>
  <c r="J54" i="6" s="1"/>
  <c r="M68" i="5"/>
  <c r="N73" i="5"/>
  <c r="O86" i="5"/>
  <c r="J86" i="6" s="1"/>
  <c r="K86" i="6" s="1"/>
  <c r="O86" i="6" s="1"/>
  <c r="J86" i="8" s="1"/>
  <c r="M87" i="5"/>
  <c r="M91" i="5"/>
  <c r="O91" i="5" s="1"/>
  <c r="J91" i="6" s="1"/>
  <c r="M100" i="5"/>
  <c r="O100" i="5" s="1"/>
  <c r="J100" i="6" s="1"/>
  <c r="N112" i="5"/>
  <c r="M115" i="5"/>
  <c r="O115" i="5" s="1"/>
  <c r="J115" i="6" s="1"/>
  <c r="O14" i="5"/>
  <c r="J14" i="6" s="1"/>
  <c r="K14" i="6" s="1"/>
  <c r="O14" i="6" s="1"/>
  <c r="J14" i="8" s="1"/>
  <c r="P15" i="5"/>
  <c r="Q15" i="5" s="1"/>
  <c r="O18" i="5"/>
  <c r="J18" i="6" s="1"/>
  <c r="K18" i="6" s="1"/>
  <c r="O18" i="6" s="1"/>
  <c r="J18" i="8" s="1"/>
  <c r="O37" i="5"/>
  <c r="J37" i="6" s="1"/>
  <c r="O58" i="5"/>
  <c r="J58" i="6" s="1"/>
  <c r="K58" i="6" s="1"/>
  <c r="O58" i="6" s="1"/>
  <c r="J58" i="8" s="1"/>
  <c r="O116" i="6"/>
  <c r="J116" i="8" s="1"/>
  <c r="N108" i="6"/>
  <c r="K108" i="6"/>
  <c r="O108" i="6" s="1"/>
  <c r="J108" i="8" s="1"/>
  <c r="O88" i="6"/>
  <c r="J88" i="8" s="1"/>
  <c r="O92" i="6"/>
  <c r="J92" i="8" s="1"/>
  <c r="N103" i="6"/>
  <c r="K76" i="8"/>
  <c r="O76" i="8" s="1"/>
  <c r="K107" i="6"/>
  <c r="O107" i="6" s="1"/>
  <c r="J107" i="8" s="1"/>
  <c r="N107" i="6"/>
  <c r="O103" i="6"/>
  <c r="J103" i="8" s="1"/>
  <c r="O68" i="6"/>
  <c r="J68" i="8" s="1"/>
  <c r="N79" i="6"/>
  <c r="O79" i="6"/>
  <c r="J79" i="8" s="1"/>
  <c r="N116" i="6"/>
  <c r="N88" i="6"/>
  <c r="K70" i="6"/>
  <c r="O70" i="6" s="1"/>
  <c r="J70" i="8" s="1"/>
  <c r="N70" i="6"/>
  <c r="O67" i="6"/>
  <c r="J67" i="8" s="1"/>
  <c r="N67" i="6"/>
  <c r="K74" i="6"/>
  <c r="O74" i="6" s="1"/>
  <c r="J74" i="8" s="1"/>
  <c r="N74" i="6"/>
  <c r="N82" i="6"/>
  <c r="K82" i="6"/>
  <c r="O82" i="6" s="1"/>
  <c r="J82" i="8" s="1"/>
  <c r="N84" i="6"/>
  <c r="K13" i="8"/>
  <c r="O13" i="8" s="1"/>
  <c r="N13" i="8"/>
  <c r="N14" i="8"/>
  <c r="K14" i="8"/>
  <c r="O14" i="8" s="1"/>
  <c r="N13" i="6"/>
  <c r="N40" i="6"/>
  <c r="K40" i="6"/>
  <c r="O40" i="6" s="1"/>
  <c r="J40" i="8" s="1"/>
  <c r="N52" i="6"/>
  <c r="K52" i="6"/>
  <c r="O52" i="6" s="1"/>
  <c r="J52" i="8" s="1"/>
  <c r="K54" i="6"/>
  <c r="O54" i="6" s="1"/>
  <c r="J54" i="8" s="1"/>
  <c r="N54" i="6"/>
  <c r="N16" i="6"/>
  <c r="K16" i="6"/>
  <c r="O16" i="6" s="1"/>
  <c r="J16" i="8" s="1"/>
  <c r="K28" i="6"/>
  <c r="O28" i="6" s="1"/>
  <c r="J28" i="8" s="1"/>
  <c r="N22" i="6"/>
  <c r="K22" i="6"/>
  <c r="O22" i="6" s="1"/>
  <c r="J22" i="8" s="1"/>
  <c r="N34" i="6"/>
  <c r="N14" i="6"/>
  <c r="N53" i="8"/>
  <c r="O33" i="5"/>
  <c r="J33" i="6" s="1"/>
  <c r="H93" i="6"/>
  <c r="D93" i="6"/>
  <c r="H70" i="6"/>
  <c r="D70" i="6"/>
  <c r="H94" i="6"/>
  <c r="D94" i="6"/>
  <c r="H106" i="6"/>
  <c r="D106" i="6"/>
  <c r="H108" i="6"/>
  <c r="D108" i="6"/>
  <c r="H98" i="6"/>
  <c r="D98" i="6"/>
  <c r="H110" i="6"/>
  <c r="D110" i="6"/>
  <c r="D79" i="6"/>
  <c r="H79" i="6"/>
  <c r="D104" i="6"/>
  <c r="H104" i="6"/>
  <c r="D77" i="6"/>
  <c r="H77" i="6"/>
  <c r="D83" i="6"/>
  <c r="H83" i="6"/>
  <c r="H68" i="6"/>
  <c r="D68" i="6"/>
  <c r="H73" i="6"/>
  <c r="D73" i="6"/>
  <c r="P86" i="5"/>
  <c r="Q86" i="5" s="1"/>
  <c r="D85" i="6"/>
  <c r="H85" i="6"/>
  <c r="P108" i="5"/>
  <c r="Q108" i="5" s="1"/>
  <c r="H86" i="6"/>
  <c r="D86" i="6"/>
  <c r="D115" i="6"/>
  <c r="H115" i="6"/>
  <c r="D89" i="6"/>
  <c r="H89" i="6"/>
  <c r="D95" i="6"/>
  <c r="H95" i="6"/>
  <c r="D107" i="6"/>
  <c r="H107" i="6"/>
  <c r="H65" i="6"/>
  <c r="D65" i="6"/>
  <c r="D97" i="6"/>
  <c r="H97" i="6"/>
  <c r="H92" i="6"/>
  <c r="D92" i="6"/>
  <c r="D116" i="6"/>
  <c r="H116" i="6"/>
  <c r="D101" i="6"/>
  <c r="H101" i="6"/>
  <c r="H82" i="6"/>
  <c r="D82" i="6"/>
  <c r="H84" i="6"/>
  <c r="D84" i="6"/>
  <c r="D46" i="6"/>
  <c r="H46" i="6"/>
  <c r="H54" i="6"/>
  <c r="D54" i="6"/>
  <c r="H16" i="6"/>
  <c r="D18" i="6"/>
  <c r="H18" i="6"/>
  <c r="D20" i="6"/>
  <c r="H20" i="6"/>
  <c r="H28" i="6"/>
  <c r="D28" i="6"/>
  <c r="D32" i="6"/>
  <c r="H32" i="6"/>
  <c r="D34" i="6"/>
  <c r="H34" i="6"/>
  <c r="H26" i="6"/>
  <c r="I26" i="6" s="1"/>
  <c r="C26" i="8" s="1"/>
  <c r="D26" i="6"/>
  <c r="H44" i="6"/>
  <c r="D44" i="6"/>
  <c r="D50" i="6"/>
  <c r="H50" i="6"/>
  <c r="D52" i="6"/>
  <c r="H52" i="6"/>
  <c r="D40" i="6"/>
  <c r="H40" i="6"/>
  <c r="H59" i="6"/>
  <c r="D59" i="6"/>
  <c r="H38" i="6"/>
  <c r="D38" i="6"/>
  <c r="H56" i="6"/>
  <c r="D56" i="6"/>
  <c r="H58" i="6"/>
  <c r="D58" i="6"/>
  <c r="H31" i="6"/>
  <c r="D31" i="6"/>
  <c r="H55" i="6"/>
  <c r="D55" i="6"/>
  <c r="H25" i="6"/>
  <c r="D25" i="6"/>
  <c r="H29" i="6"/>
  <c r="D29" i="6"/>
  <c r="H35" i="6"/>
  <c r="D35" i="6"/>
  <c r="D39" i="6"/>
  <c r="H39" i="6"/>
  <c r="H49" i="6"/>
  <c r="D49" i="6"/>
  <c r="H15" i="6"/>
  <c r="D15" i="6"/>
  <c r="H27" i="6"/>
  <c r="D27" i="6"/>
  <c r="H53" i="6"/>
  <c r="D53" i="6"/>
  <c r="H47" i="6"/>
  <c r="D47" i="6"/>
  <c r="H51" i="6"/>
  <c r="D51" i="6"/>
  <c r="M72" i="4"/>
  <c r="K71" i="5"/>
  <c r="O71" i="5" s="1"/>
  <c r="J71" i="6" s="1"/>
  <c r="H71" i="6"/>
  <c r="D71" i="6"/>
  <c r="P71" i="4"/>
  <c r="Q71" i="4" s="1"/>
  <c r="P91" i="5"/>
  <c r="Q91" i="5" s="1"/>
  <c r="O112" i="5"/>
  <c r="J112" i="6" s="1"/>
  <c r="P78" i="5"/>
  <c r="Q78" i="5" s="1"/>
  <c r="P103" i="5"/>
  <c r="Q103" i="5" s="1"/>
  <c r="P111" i="5"/>
  <c r="Q111" i="5" s="1"/>
  <c r="O64" i="5"/>
  <c r="J64" i="6" s="1"/>
  <c r="P64" i="5"/>
  <c r="Q64" i="5" s="1"/>
  <c r="O49" i="5"/>
  <c r="J49" i="6" s="1"/>
  <c r="P54" i="5"/>
  <c r="Q54" i="5" s="1"/>
  <c r="P33" i="5"/>
  <c r="Q33" i="5" s="1"/>
  <c r="O43" i="5"/>
  <c r="J43" i="6" s="1"/>
  <c r="O32" i="5"/>
  <c r="J32" i="6" s="1"/>
  <c r="O57" i="5"/>
  <c r="J57" i="6" s="1"/>
  <c r="P17" i="5"/>
  <c r="Q17" i="5" s="1"/>
  <c r="P13" i="5"/>
  <c r="Q13" i="5" s="1"/>
  <c r="P40" i="5"/>
  <c r="Q40" i="5" s="1"/>
  <c r="P97" i="5"/>
  <c r="Q97" i="5" s="1"/>
  <c r="P65" i="5"/>
  <c r="Q65" i="5" s="1"/>
  <c r="P106" i="5"/>
  <c r="Q106" i="5" s="1"/>
  <c r="P70" i="5"/>
  <c r="Q70" i="5" s="1"/>
  <c r="P89" i="5"/>
  <c r="Q89" i="5" s="1"/>
  <c r="P73" i="5"/>
  <c r="Q73" i="5" s="1"/>
  <c r="P85" i="5"/>
  <c r="Q85" i="5" s="1"/>
  <c r="P31" i="5"/>
  <c r="Q31" i="5" s="1"/>
  <c r="P56" i="5"/>
  <c r="Q56" i="5" s="1"/>
  <c r="P47" i="5"/>
  <c r="Q47" i="5" s="1"/>
  <c r="P55" i="5"/>
  <c r="Q55" i="5" s="1"/>
  <c r="I13" i="5"/>
  <c r="C13" i="6" s="1"/>
  <c r="I19" i="4"/>
  <c r="C19" i="5" s="1"/>
  <c r="H117" i="4"/>
  <c r="M117" i="6"/>
  <c r="O26" i="5"/>
  <c r="J26" i="6" s="1"/>
  <c r="M30" i="5"/>
  <c r="O30" i="5" s="1"/>
  <c r="J30" i="6" s="1"/>
  <c r="O87" i="5"/>
  <c r="J87" i="6" s="1"/>
  <c r="O73" i="5"/>
  <c r="J73" i="6" s="1"/>
  <c r="P99" i="5"/>
  <c r="Q99" i="5" s="1"/>
  <c r="P88" i="5"/>
  <c r="Q88" i="5" s="1"/>
  <c r="O97" i="5"/>
  <c r="J97" i="6" s="1"/>
  <c r="P105" i="5"/>
  <c r="Q105" i="5" s="1"/>
  <c r="O99" i="5"/>
  <c r="J99" i="6" s="1"/>
  <c r="O109" i="5"/>
  <c r="J109" i="6" s="1"/>
  <c r="P76" i="5"/>
  <c r="Q76" i="5" s="1"/>
  <c r="O85" i="5"/>
  <c r="J85" i="6" s="1"/>
  <c r="P87" i="5"/>
  <c r="Q87" i="5" s="1"/>
  <c r="O111" i="5"/>
  <c r="J111" i="6" s="1"/>
  <c r="P21" i="5"/>
  <c r="Q21" i="5" s="1"/>
  <c r="P25" i="5"/>
  <c r="Q25" i="5" s="1"/>
  <c r="P45" i="5"/>
  <c r="Q45" i="5" s="1"/>
  <c r="P43" i="5"/>
  <c r="Q43" i="5" s="1"/>
  <c r="P58" i="5"/>
  <c r="Q58" i="5" s="1"/>
  <c r="O21" i="5"/>
  <c r="J21" i="6" s="1"/>
  <c r="P34" i="5"/>
  <c r="Q34" i="5" s="1"/>
  <c r="P29" i="5"/>
  <c r="Q29" i="5" s="1"/>
  <c r="O45" i="5"/>
  <c r="J45" i="6" s="1"/>
  <c r="P36" i="5"/>
  <c r="Q36" i="5" s="1"/>
  <c r="O46" i="5"/>
  <c r="J46" i="6" s="1"/>
  <c r="P22" i="5"/>
  <c r="Q22" i="5" s="1"/>
  <c r="P57" i="5"/>
  <c r="Q57" i="5" s="1"/>
  <c r="O20" i="5"/>
  <c r="J20" i="6" s="1"/>
  <c r="P48" i="5"/>
  <c r="Q48" i="5" s="1"/>
  <c r="O55" i="5"/>
  <c r="J55" i="6" s="1"/>
  <c r="I112" i="5"/>
  <c r="C112" i="6" s="1"/>
  <c r="P94" i="5"/>
  <c r="Q94" i="5" s="1"/>
  <c r="I64" i="5"/>
  <c r="C64" i="6" s="1"/>
  <c r="P82" i="5"/>
  <c r="Q82" i="5" s="1"/>
  <c r="I105" i="5"/>
  <c r="C105" i="6" s="1"/>
  <c r="I91" i="5"/>
  <c r="C91" i="6" s="1"/>
  <c r="P101" i="5"/>
  <c r="Q101" i="5" s="1"/>
  <c r="I96" i="5"/>
  <c r="C96" i="6" s="1"/>
  <c r="P98" i="5"/>
  <c r="Q98" i="5" s="1"/>
  <c r="P110" i="5"/>
  <c r="Q110" i="5" s="1"/>
  <c r="P77" i="5"/>
  <c r="Q77" i="5" s="1"/>
  <c r="I88" i="5"/>
  <c r="C88" i="6" s="1"/>
  <c r="I103" i="5"/>
  <c r="C103" i="6" s="1"/>
  <c r="I67" i="5"/>
  <c r="C67" i="6" s="1"/>
  <c r="I76" i="5"/>
  <c r="C76" i="6" s="1"/>
  <c r="P93" i="5"/>
  <c r="Q93" i="5" s="1"/>
  <c r="P113" i="5"/>
  <c r="Q113" i="5" s="1"/>
  <c r="N71" i="5"/>
  <c r="P71" i="5" s="1"/>
  <c r="Q71" i="5" s="1"/>
  <c r="L117" i="5"/>
  <c r="G117" i="5"/>
  <c r="P35" i="5"/>
  <c r="Q35" i="5" s="1"/>
  <c r="P44" i="5"/>
  <c r="Q44" i="5" s="1"/>
  <c r="P32" i="5"/>
  <c r="Q32" i="5" s="1"/>
  <c r="P39" i="5"/>
  <c r="Q39" i="5" s="1"/>
  <c r="P20" i="5"/>
  <c r="Q20" i="5" s="1"/>
  <c r="I22" i="5"/>
  <c r="C22" i="6" s="1"/>
  <c r="I43" i="5"/>
  <c r="C43" i="6" s="1"/>
  <c r="P52" i="5"/>
  <c r="Q52" i="5" s="1"/>
  <c r="I17" i="5"/>
  <c r="C17" i="6" s="1"/>
  <c r="P27" i="5"/>
  <c r="Q27" i="5" s="1"/>
  <c r="P59" i="5"/>
  <c r="Q59" i="5" s="1"/>
  <c r="P51" i="5"/>
  <c r="Q51" i="5" s="1"/>
  <c r="O35" i="5"/>
  <c r="J35" i="6" s="1"/>
  <c r="O41" i="5"/>
  <c r="J41" i="6" s="1"/>
  <c r="P114" i="5"/>
  <c r="Q114" i="5" s="1"/>
  <c r="O29" i="5"/>
  <c r="J29" i="6" s="1"/>
  <c r="O17" i="5"/>
  <c r="J17" i="6" s="1"/>
  <c r="P24" i="5"/>
  <c r="Q24" i="5" s="1"/>
  <c r="P115" i="5"/>
  <c r="Q115" i="5" s="1"/>
  <c r="O95" i="5"/>
  <c r="J95" i="6" s="1"/>
  <c r="P102" i="5"/>
  <c r="Q102" i="5" s="1"/>
  <c r="O65" i="5"/>
  <c r="J65" i="6" s="1"/>
  <c r="O83" i="5"/>
  <c r="J83" i="6" s="1"/>
  <c r="P90" i="5"/>
  <c r="Q90" i="5" s="1"/>
  <c r="M15" i="5"/>
  <c r="O15" i="5" s="1"/>
  <c r="J15" i="6" s="1"/>
  <c r="I24" i="5"/>
  <c r="C24" i="6" s="1"/>
  <c r="M27" i="5"/>
  <c r="O27" i="5" s="1"/>
  <c r="J27" i="6" s="1"/>
  <c r="I36" i="5"/>
  <c r="C36" i="6" s="1"/>
  <c r="M39" i="5"/>
  <c r="O39" i="5" s="1"/>
  <c r="J39" i="6" s="1"/>
  <c r="I48" i="5"/>
  <c r="C48" i="6" s="1"/>
  <c r="M51" i="5"/>
  <c r="O51" i="5" s="1"/>
  <c r="J51" i="6" s="1"/>
  <c r="M69" i="5"/>
  <c r="O69" i="5" s="1"/>
  <c r="J69" i="6" s="1"/>
  <c r="I78" i="5"/>
  <c r="C78" i="6" s="1"/>
  <c r="M81" i="5"/>
  <c r="O81" i="5" s="1"/>
  <c r="J81" i="6" s="1"/>
  <c r="I90" i="5"/>
  <c r="C90" i="6" s="1"/>
  <c r="M93" i="5"/>
  <c r="O93" i="5" s="1"/>
  <c r="J93" i="6" s="1"/>
  <c r="I102" i="5"/>
  <c r="C102" i="6" s="1"/>
  <c r="M105" i="5"/>
  <c r="O105" i="5" s="1"/>
  <c r="J105" i="6" s="1"/>
  <c r="I114" i="5"/>
  <c r="C114" i="6" s="1"/>
  <c r="P53" i="5"/>
  <c r="Q53" i="5" s="1"/>
  <c r="P83" i="5"/>
  <c r="Q83" i="5" s="1"/>
  <c r="P95" i="5"/>
  <c r="Q95" i="5" s="1"/>
  <c r="P107" i="5"/>
  <c r="Q107" i="5" s="1"/>
  <c r="P28" i="5"/>
  <c r="Q28" i="5" s="1"/>
  <c r="I21" i="5"/>
  <c r="C21" i="6" s="1"/>
  <c r="M24" i="5"/>
  <c r="O24" i="5" s="1"/>
  <c r="J24" i="6" s="1"/>
  <c r="I33" i="5"/>
  <c r="C33" i="6" s="1"/>
  <c r="M36" i="5"/>
  <c r="O36" i="5" s="1"/>
  <c r="J36" i="6" s="1"/>
  <c r="I45" i="5"/>
  <c r="C45" i="6" s="1"/>
  <c r="M48" i="5"/>
  <c r="O48" i="5" s="1"/>
  <c r="J48" i="6" s="1"/>
  <c r="I57" i="5"/>
  <c r="C57" i="6" s="1"/>
  <c r="M66" i="5"/>
  <c r="O66" i="5" s="1"/>
  <c r="J66" i="6" s="1"/>
  <c r="M78" i="5"/>
  <c r="O78" i="5" s="1"/>
  <c r="J78" i="6" s="1"/>
  <c r="I87" i="5"/>
  <c r="C87" i="6" s="1"/>
  <c r="M90" i="5"/>
  <c r="O90" i="5" s="1"/>
  <c r="J90" i="6" s="1"/>
  <c r="I99" i="5"/>
  <c r="C99" i="6" s="1"/>
  <c r="M102" i="5"/>
  <c r="O102" i="5" s="1"/>
  <c r="J102" i="6" s="1"/>
  <c r="I111" i="5"/>
  <c r="C111" i="6" s="1"/>
  <c r="M114" i="5"/>
  <c r="O114" i="5" s="1"/>
  <c r="J114" i="6" s="1"/>
  <c r="M23" i="5"/>
  <c r="O23" i="5" s="1"/>
  <c r="J23" i="6" s="1"/>
  <c r="P26" i="5"/>
  <c r="Q26" i="5" s="1"/>
  <c r="M35" i="5"/>
  <c r="P38" i="5"/>
  <c r="Q38" i="5" s="1"/>
  <c r="M47" i="5"/>
  <c r="O47" i="5" s="1"/>
  <c r="J47" i="6" s="1"/>
  <c r="P50" i="5"/>
  <c r="Q50" i="5" s="1"/>
  <c r="M59" i="5"/>
  <c r="O59" i="5" s="1"/>
  <c r="J59" i="6" s="1"/>
  <c r="M65" i="5"/>
  <c r="P68" i="5"/>
  <c r="Q68" i="5" s="1"/>
  <c r="M77" i="5"/>
  <c r="O77" i="5" s="1"/>
  <c r="J77" i="6" s="1"/>
  <c r="M89" i="5"/>
  <c r="O89" i="5" s="1"/>
  <c r="J89" i="6" s="1"/>
  <c r="P92" i="5"/>
  <c r="Q92" i="5" s="1"/>
  <c r="M101" i="5"/>
  <c r="O101" i="5" s="1"/>
  <c r="J101" i="6" s="1"/>
  <c r="P104" i="5"/>
  <c r="Q104" i="5" s="1"/>
  <c r="M113" i="5"/>
  <c r="O113" i="5" s="1"/>
  <c r="J113" i="6" s="1"/>
  <c r="P116" i="5"/>
  <c r="Q116" i="5" s="1"/>
  <c r="M44" i="5"/>
  <c r="O44" i="5" s="1"/>
  <c r="J44" i="6" s="1"/>
  <c r="M56" i="5"/>
  <c r="O56" i="5" s="1"/>
  <c r="J56" i="6" s="1"/>
  <c r="M98" i="5"/>
  <c r="O98" i="5" s="1"/>
  <c r="J98" i="6" s="1"/>
  <c r="M110" i="5"/>
  <c r="O110" i="5" s="1"/>
  <c r="J110" i="6" s="1"/>
  <c r="M19" i="5"/>
  <c r="O19" i="5" s="1"/>
  <c r="J19" i="6" s="1"/>
  <c r="M31" i="5"/>
  <c r="O31" i="5" s="1"/>
  <c r="J31" i="6" s="1"/>
  <c r="N80" i="8" l="1"/>
  <c r="K80" i="8"/>
  <c r="O80" i="8" s="1"/>
  <c r="N104" i="6"/>
  <c r="N86" i="6"/>
  <c r="N80" i="6"/>
  <c r="N18" i="6"/>
  <c r="H80" i="5"/>
  <c r="D80" i="5"/>
  <c r="H81" i="5"/>
  <c r="D81" i="5"/>
  <c r="D100" i="5"/>
  <c r="H100" i="5"/>
  <c r="H75" i="5"/>
  <c r="D75" i="5"/>
  <c r="D72" i="6"/>
  <c r="D113" i="6"/>
  <c r="H69" i="5"/>
  <c r="D69" i="5"/>
  <c r="D74" i="5"/>
  <c r="H74" i="5"/>
  <c r="H109" i="5"/>
  <c r="I109" i="5" s="1"/>
  <c r="C109" i="6" s="1"/>
  <c r="D109" i="5"/>
  <c r="D66" i="5"/>
  <c r="H66" i="5"/>
  <c r="D71" i="5"/>
  <c r="H23" i="5"/>
  <c r="D23" i="5"/>
  <c r="D37" i="5"/>
  <c r="H37" i="5"/>
  <c r="D14" i="5"/>
  <c r="H14" i="5"/>
  <c r="H41" i="5"/>
  <c r="D41" i="5"/>
  <c r="H42" i="5"/>
  <c r="D42" i="5"/>
  <c r="D19" i="5"/>
  <c r="H19" i="5"/>
  <c r="P16" i="5"/>
  <c r="Q16" i="5" s="1"/>
  <c r="C117" i="5"/>
  <c r="H30" i="5"/>
  <c r="D30" i="5"/>
  <c r="N94" i="6"/>
  <c r="K94" i="6"/>
  <c r="O94" i="6" s="1"/>
  <c r="J94" i="8" s="1"/>
  <c r="K100" i="6"/>
  <c r="O100" i="6" s="1"/>
  <c r="J100" i="8" s="1"/>
  <c r="N100" i="6"/>
  <c r="K34" i="8"/>
  <c r="O34" i="8" s="1"/>
  <c r="N34" i="8"/>
  <c r="K115" i="6"/>
  <c r="O115" i="6" s="1"/>
  <c r="J115" i="8" s="1"/>
  <c r="K115" i="8" s="1"/>
  <c r="O115" i="8" s="1"/>
  <c r="N115" i="6"/>
  <c r="P115" i="6" s="1"/>
  <c r="Q115" i="6" s="1"/>
  <c r="K25" i="6"/>
  <c r="O25" i="6" s="1"/>
  <c r="J25" i="8" s="1"/>
  <c r="N25" i="6"/>
  <c r="N106" i="6"/>
  <c r="K106" i="6"/>
  <c r="O106" i="6" s="1"/>
  <c r="J106" i="8" s="1"/>
  <c r="K91" i="6"/>
  <c r="O91" i="6" s="1"/>
  <c r="J91" i="8" s="1"/>
  <c r="N91" i="6"/>
  <c r="I117" i="4"/>
  <c r="N42" i="6"/>
  <c r="N58" i="6"/>
  <c r="N92" i="6"/>
  <c r="N117" i="4"/>
  <c r="K37" i="6"/>
  <c r="O37" i="6" s="1"/>
  <c r="J37" i="8" s="1"/>
  <c r="K37" i="8" s="1"/>
  <c r="O37" i="8" s="1"/>
  <c r="N37" i="6"/>
  <c r="K96" i="6"/>
  <c r="O96" i="6" s="1"/>
  <c r="J96" i="8" s="1"/>
  <c r="K96" i="8" s="1"/>
  <c r="O96" i="8" s="1"/>
  <c r="N38" i="6"/>
  <c r="N68" i="6"/>
  <c r="P68" i="6" s="1"/>
  <c r="Q68" i="6" s="1"/>
  <c r="K50" i="6"/>
  <c r="O50" i="6" s="1"/>
  <c r="J50" i="8" s="1"/>
  <c r="N50" i="8" s="1"/>
  <c r="N50" i="6"/>
  <c r="K105" i="6"/>
  <c r="O105" i="6" s="1"/>
  <c r="J105" i="8" s="1"/>
  <c r="N105" i="6"/>
  <c r="N99" i="6"/>
  <c r="K99" i="6"/>
  <c r="O99" i="6" s="1"/>
  <c r="J99" i="8" s="1"/>
  <c r="K67" i="8"/>
  <c r="O67" i="8" s="1"/>
  <c r="N67" i="8"/>
  <c r="K110" i="6"/>
  <c r="O110" i="6" s="1"/>
  <c r="J110" i="8" s="1"/>
  <c r="N110" i="6"/>
  <c r="K102" i="6"/>
  <c r="O102" i="6" s="1"/>
  <c r="J102" i="8" s="1"/>
  <c r="N102" i="6"/>
  <c r="N93" i="6"/>
  <c r="K93" i="6"/>
  <c r="O93" i="6" s="1"/>
  <c r="J93" i="8" s="1"/>
  <c r="K75" i="6"/>
  <c r="O75" i="6" s="1"/>
  <c r="J75" i="8" s="1"/>
  <c r="N75" i="6"/>
  <c r="K112" i="6"/>
  <c r="O112" i="6" s="1"/>
  <c r="J112" i="8" s="1"/>
  <c r="N112" i="6"/>
  <c r="N104" i="8"/>
  <c r="K104" i="8"/>
  <c r="O104" i="8" s="1"/>
  <c r="K101" i="6"/>
  <c r="O101" i="6" s="1"/>
  <c r="J101" i="8" s="1"/>
  <c r="N101" i="6"/>
  <c r="P101" i="6" s="1"/>
  <c r="Q101" i="6" s="1"/>
  <c r="K100" i="8"/>
  <c r="O100" i="8" s="1"/>
  <c r="N100" i="8"/>
  <c r="K114" i="6"/>
  <c r="O114" i="6" s="1"/>
  <c r="J114" i="8" s="1"/>
  <c r="N114" i="6"/>
  <c r="K109" i="6"/>
  <c r="O109" i="6" s="1"/>
  <c r="J109" i="8" s="1"/>
  <c r="N109" i="6"/>
  <c r="K81" i="6"/>
  <c r="O81" i="6" s="1"/>
  <c r="J81" i="8" s="1"/>
  <c r="N81" i="6"/>
  <c r="K97" i="6"/>
  <c r="O97" i="6" s="1"/>
  <c r="J97" i="8" s="1"/>
  <c r="N97" i="6"/>
  <c r="P97" i="6" s="1"/>
  <c r="Q97" i="6" s="1"/>
  <c r="K84" i="8"/>
  <c r="O84" i="8" s="1"/>
  <c r="N84" i="8"/>
  <c r="K106" i="8"/>
  <c r="O106" i="8" s="1"/>
  <c r="N106" i="8"/>
  <c r="K83" i="6"/>
  <c r="O83" i="6" s="1"/>
  <c r="J83" i="8" s="1"/>
  <c r="N83" i="6"/>
  <c r="P83" i="6" s="1"/>
  <c r="Q83" i="6" s="1"/>
  <c r="K70" i="8"/>
  <c r="O70" i="8" s="1"/>
  <c r="N70" i="8"/>
  <c r="N68" i="8"/>
  <c r="K68" i="8"/>
  <c r="O68" i="8" s="1"/>
  <c r="K98" i="6"/>
  <c r="O98" i="6" s="1"/>
  <c r="J98" i="8" s="1"/>
  <c r="N98" i="6"/>
  <c r="P98" i="6" s="1"/>
  <c r="Q98" i="6" s="1"/>
  <c r="N111" i="6"/>
  <c r="K111" i="6"/>
  <c r="O111" i="6" s="1"/>
  <c r="J111" i="8" s="1"/>
  <c r="N86" i="8"/>
  <c r="K86" i="8"/>
  <c r="O86" i="8" s="1"/>
  <c r="K77" i="6"/>
  <c r="O77" i="6" s="1"/>
  <c r="J77" i="8" s="1"/>
  <c r="N77" i="6"/>
  <c r="P77" i="6" s="1"/>
  <c r="Q77" i="6" s="1"/>
  <c r="K65" i="6"/>
  <c r="O65" i="6" s="1"/>
  <c r="J65" i="8" s="1"/>
  <c r="N65" i="6"/>
  <c r="P65" i="6" s="1"/>
  <c r="Q65" i="6" s="1"/>
  <c r="N66" i="6"/>
  <c r="K66" i="6"/>
  <c r="O66" i="6" s="1"/>
  <c r="J66" i="8" s="1"/>
  <c r="K73" i="6"/>
  <c r="O73" i="6" s="1"/>
  <c r="J73" i="8" s="1"/>
  <c r="N73" i="6"/>
  <c r="K79" i="8"/>
  <c r="O79" i="8" s="1"/>
  <c r="N79" i="8"/>
  <c r="N107" i="8"/>
  <c r="K107" i="8"/>
  <c r="O107" i="8" s="1"/>
  <c r="K95" i="6"/>
  <c r="O95" i="6" s="1"/>
  <c r="J95" i="8" s="1"/>
  <c r="N95" i="6"/>
  <c r="P95" i="6" s="1"/>
  <c r="Q95" i="6" s="1"/>
  <c r="K87" i="6"/>
  <c r="O87" i="6" s="1"/>
  <c r="J87" i="8" s="1"/>
  <c r="N87" i="6"/>
  <c r="K64" i="6"/>
  <c r="O64" i="6" s="1"/>
  <c r="J64" i="8" s="1"/>
  <c r="N64" i="6"/>
  <c r="K74" i="8"/>
  <c r="O74" i="8" s="1"/>
  <c r="N74" i="8"/>
  <c r="N116" i="8"/>
  <c r="K116" i="8"/>
  <c r="O116" i="8" s="1"/>
  <c r="K108" i="8"/>
  <c r="O108" i="8" s="1"/>
  <c r="N108" i="8"/>
  <c r="N69" i="6"/>
  <c r="K69" i="6"/>
  <c r="O69" i="6" s="1"/>
  <c r="J69" i="8" s="1"/>
  <c r="K82" i="8"/>
  <c r="O82" i="8" s="1"/>
  <c r="N82" i="8"/>
  <c r="K94" i="8"/>
  <c r="O94" i="8" s="1"/>
  <c r="N94" i="8"/>
  <c r="K85" i="6"/>
  <c r="O85" i="6" s="1"/>
  <c r="J85" i="8" s="1"/>
  <c r="N85" i="6"/>
  <c r="N92" i="8"/>
  <c r="K92" i="8"/>
  <c r="O92" i="8" s="1"/>
  <c r="K90" i="6"/>
  <c r="O90" i="6" s="1"/>
  <c r="J90" i="8" s="1"/>
  <c r="N90" i="6"/>
  <c r="K103" i="8"/>
  <c r="O103" i="8" s="1"/>
  <c r="N103" i="8"/>
  <c r="K113" i="6"/>
  <c r="O113" i="6" s="1"/>
  <c r="J113" i="8" s="1"/>
  <c r="N113" i="6"/>
  <c r="K78" i="6"/>
  <c r="O78" i="6" s="1"/>
  <c r="J78" i="8" s="1"/>
  <c r="N78" i="6"/>
  <c r="K89" i="6"/>
  <c r="O89" i="6" s="1"/>
  <c r="J89" i="8" s="1"/>
  <c r="N89" i="6"/>
  <c r="P89" i="6" s="1"/>
  <c r="Q89" i="6" s="1"/>
  <c r="K88" i="8"/>
  <c r="O88" i="8" s="1"/>
  <c r="N88" i="8"/>
  <c r="K40" i="8"/>
  <c r="O40" i="8" s="1"/>
  <c r="N40" i="8"/>
  <c r="K23" i="6"/>
  <c r="O23" i="6" s="1"/>
  <c r="J23" i="8" s="1"/>
  <c r="N23" i="6"/>
  <c r="N46" i="6"/>
  <c r="K46" i="6"/>
  <c r="O46" i="6" s="1"/>
  <c r="J46" i="8" s="1"/>
  <c r="K26" i="6"/>
  <c r="O26" i="6" s="1"/>
  <c r="J26" i="8" s="1"/>
  <c r="N26" i="6"/>
  <c r="P26" i="6" s="1"/>
  <c r="Q26" i="6" s="1"/>
  <c r="K18" i="8"/>
  <c r="O18" i="8" s="1"/>
  <c r="N18" i="8"/>
  <c r="K32" i="6"/>
  <c r="O32" i="6" s="1"/>
  <c r="J32" i="8" s="1"/>
  <c r="N32" i="6"/>
  <c r="P32" i="6" s="1"/>
  <c r="Q32" i="6" s="1"/>
  <c r="K38" i="8"/>
  <c r="O38" i="8" s="1"/>
  <c r="N38" i="8"/>
  <c r="N44" i="6"/>
  <c r="K44" i="6"/>
  <c r="O44" i="6" s="1"/>
  <c r="J44" i="8" s="1"/>
  <c r="K41" i="6"/>
  <c r="O41" i="6" s="1"/>
  <c r="J41" i="8" s="1"/>
  <c r="N41" i="6"/>
  <c r="K22" i="8"/>
  <c r="O22" i="8" s="1"/>
  <c r="N22" i="8"/>
  <c r="N57" i="6"/>
  <c r="K57" i="6"/>
  <c r="O57" i="6" s="1"/>
  <c r="J57" i="8" s="1"/>
  <c r="K33" i="6"/>
  <c r="O33" i="6" s="1"/>
  <c r="J33" i="8" s="1"/>
  <c r="N33" i="6"/>
  <c r="K47" i="6"/>
  <c r="O47" i="6" s="1"/>
  <c r="J47" i="8" s="1"/>
  <c r="N47" i="6"/>
  <c r="P47" i="6" s="1"/>
  <c r="Q47" i="6" s="1"/>
  <c r="K49" i="6"/>
  <c r="O49" i="6" s="1"/>
  <c r="J49" i="8" s="1"/>
  <c r="N49" i="6"/>
  <c r="P49" i="6" s="1"/>
  <c r="Q49" i="6" s="1"/>
  <c r="N58" i="8"/>
  <c r="K58" i="8"/>
  <c r="O58" i="8" s="1"/>
  <c r="K59" i="6"/>
  <c r="O59" i="6" s="1"/>
  <c r="J59" i="8" s="1"/>
  <c r="N59" i="6"/>
  <c r="P59" i="6" s="1"/>
  <c r="Q59" i="6" s="1"/>
  <c r="K29" i="6"/>
  <c r="O29" i="6" s="1"/>
  <c r="J29" i="8" s="1"/>
  <c r="N29" i="6"/>
  <c r="P29" i="6" s="1"/>
  <c r="Q29" i="6" s="1"/>
  <c r="K45" i="6"/>
  <c r="O45" i="6" s="1"/>
  <c r="J45" i="8" s="1"/>
  <c r="N45" i="6"/>
  <c r="K52" i="8"/>
  <c r="O52" i="8" s="1"/>
  <c r="N52" i="8"/>
  <c r="N24" i="6"/>
  <c r="K24" i="6"/>
  <c r="O24" i="6" s="1"/>
  <c r="J24" i="8" s="1"/>
  <c r="K16" i="8"/>
  <c r="O16" i="8" s="1"/>
  <c r="N16" i="8"/>
  <c r="K56" i="6"/>
  <c r="O56" i="6" s="1"/>
  <c r="J56" i="8" s="1"/>
  <c r="N56" i="6"/>
  <c r="K51" i="6"/>
  <c r="O51" i="6" s="1"/>
  <c r="J51" i="8" s="1"/>
  <c r="N51" i="6"/>
  <c r="P51" i="6" s="1"/>
  <c r="Q51" i="6" s="1"/>
  <c r="K48" i="6"/>
  <c r="O48" i="6" s="1"/>
  <c r="J48" i="8" s="1"/>
  <c r="N48" i="6"/>
  <c r="K39" i="6"/>
  <c r="O39" i="6" s="1"/>
  <c r="J39" i="8" s="1"/>
  <c r="N39" i="6"/>
  <c r="P39" i="6" s="1"/>
  <c r="Q39" i="6" s="1"/>
  <c r="N28" i="8"/>
  <c r="K28" i="8"/>
  <c r="O28" i="8" s="1"/>
  <c r="K20" i="6"/>
  <c r="O20" i="6" s="1"/>
  <c r="J20" i="8" s="1"/>
  <c r="N20" i="6"/>
  <c r="P20" i="6" s="1"/>
  <c r="Q20" i="6" s="1"/>
  <c r="K35" i="6"/>
  <c r="O35" i="6" s="1"/>
  <c r="J35" i="8" s="1"/>
  <c r="N35" i="6"/>
  <c r="P35" i="6" s="1"/>
  <c r="Q35" i="6" s="1"/>
  <c r="K54" i="8"/>
  <c r="O54" i="8" s="1"/>
  <c r="N54" i="8"/>
  <c r="K21" i="6"/>
  <c r="O21" i="6" s="1"/>
  <c r="J21" i="8" s="1"/>
  <c r="N21" i="6"/>
  <c r="K42" i="8"/>
  <c r="O42" i="8" s="1"/>
  <c r="N42" i="8"/>
  <c r="K19" i="6"/>
  <c r="O19" i="6" s="1"/>
  <c r="J19" i="8" s="1"/>
  <c r="N19" i="6"/>
  <c r="K25" i="8"/>
  <c r="O25" i="8" s="1"/>
  <c r="N25" i="8"/>
  <c r="K15" i="6"/>
  <c r="O15" i="6" s="1"/>
  <c r="J15" i="8" s="1"/>
  <c r="N15" i="6"/>
  <c r="P15" i="6" s="1"/>
  <c r="Q15" i="6" s="1"/>
  <c r="K43" i="6"/>
  <c r="O43" i="6" s="1"/>
  <c r="J43" i="8" s="1"/>
  <c r="N43" i="6"/>
  <c r="K31" i="6"/>
  <c r="O31" i="6" s="1"/>
  <c r="J31" i="8" s="1"/>
  <c r="N31" i="6"/>
  <c r="K36" i="6"/>
  <c r="O36" i="6" s="1"/>
  <c r="J36" i="8" s="1"/>
  <c r="N36" i="6"/>
  <c r="K27" i="6"/>
  <c r="O27" i="6" s="1"/>
  <c r="J27" i="8" s="1"/>
  <c r="N27" i="6"/>
  <c r="K17" i="6"/>
  <c r="O17" i="6" s="1"/>
  <c r="J17" i="8" s="1"/>
  <c r="N17" i="6"/>
  <c r="K55" i="6"/>
  <c r="O55" i="6" s="1"/>
  <c r="J55" i="8" s="1"/>
  <c r="N55" i="6"/>
  <c r="P55" i="6" s="1"/>
  <c r="Q55" i="6" s="1"/>
  <c r="K30" i="6"/>
  <c r="O30" i="6" s="1"/>
  <c r="J30" i="8" s="1"/>
  <c r="N30" i="6"/>
  <c r="I101" i="6"/>
  <c r="C101" i="8" s="1"/>
  <c r="D87" i="6"/>
  <c r="H87" i="6"/>
  <c r="D91" i="6"/>
  <c r="H91" i="6"/>
  <c r="P116" i="6"/>
  <c r="Q116" i="6" s="1"/>
  <c r="I116" i="6"/>
  <c r="C116" i="8" s="1"/>
  <c r="I83" i="6"/>
  <c r="C83" i="8" s="1"/>
  <c r="H76" i="6"/>
  <c r="D76" i="6"/>
  <c r="H105" i="6"/>
  <c r="D105" i="6"/>
  <c r="I65" i="6"/>
  <c r="C65" i="8" s="1"/>
  <c r="I86" i="6"/>
  <c r="C86" i="8" s="1"/>
  <c r="P86" i="6"/>
  <c r="Q86" i="6" s="1"/>
  <c r="I108" i="6"/>
  <c r="C108" i="8" s="1"/>
  <c r="P108" i="6"/>
  <c r="Q108" i="6" s="1"/>
  <c r="I115" i="6"/>
  <c r="C115" i="8" s="1"/>
  <c r="I107" i="6"/>
  <c r="C107" i="8" s="1"/>
  <c r="P107" i="6"/>
  <c r="Q107" i="6" s="1"/>
  <c r="I77" i="6"/>
  <c r="C77" i="8" s="1"/>
  <c r="H67" i="6"/>
  <c r="D67" i="6"/>
  <c r="D103" i="6"/>
  <c r="H103" i="6"/>
  <c r="H64" i="6"/>
  <c r="D64" i="6"/>
  <c r="I92" i="6"/>
  <c r="C92" i="8" s="1"/>
  <c r="P92" i="6"/>
  <c r="Q92" i="6" s="1"/>
  <c r="I85" i="6"/>
  <c r="C85" i="8" s="1"/>
  <c r="P85" i="6"/>
  <c r="Q85" i="6" s="1"/>
  <c r="I106" i="6"/>
  <c r="C106" i="8" s="1"/>
  <c r="P106" i="6"/>
  <c r="Q106" i="6" s="1"/>
  <c r="D114" i="6"/>
  <c r="H114" i="6"/>
  <c r="I113" i="6"/>
  <c r="C113" i="8" s="1"/>
  <c r="P113" i="6"/>
  <c r="Q113" i="6" s="1"/>
  <c r="I94" i="6"/>
  <c r="C94" i="8" s="1"/>
  <c r="P94" i="6"/>
  <c r="Q94" i="6" s="1"/>
  <c r="H96" i="6"/>
  <c r="D96" i="6"/>
  <c r="I104" i="6"/>
  <c r="C104" i="8" s="1"/>
  <c r="P104" i="6"/>
  <c r="Q104" i="6" s="1"/>
  <c r="H112" i="6"/>
  <c r="D112" i="6"/>
  <c r="I82" i="6"/>
  <c r="C82" i="8" s="1"/>
  <c r="P82" i="6"/>
  <c r="Q82" i="6" s="1"/>
  <c r="I89" i="6"/>
  <c r="C89" i="8" s="1"/>
  <c r="I79" i="6"/>
  <c r="C79" i="8" s="1"/>
  <c r="P79" i="6"/>
  <c r="Q79" i="6" s="1"/>
  <c r="I68" i="6"/>
  <c r="C68" i="8" s="1"/>
  <c r="H88" i="6"/>
  <c r="D88" i="6"/>
  <c r="H111" i="6"/>
  <c r="D111" i="6"/>
  <c r="I70" i="6"/>
  <c r="C70" i="8" s="1"/>
  <c r="P70" i="6"/>
  <c r="Q70" i="6" s="1"/>
  <c r="H78" i="6"/>
  <c r="D78" i="6"/>
  <c r="I84" i="6"/>
  <c r="C84" i="8" s="1"/>
  <c r="P84" i="6"/>
  <c r="Q84" i="6" s="1"/>
  <c r="I95" i="6"/>
  <c r="C95" i="8" s="1"/>
  <c r="H102" i="6"/>
  <c r="D102" i="6"/>
  <c r="I97" i="6"/>
  <c r="C97" i="8" s="1"/>
  <c r="I98" i="6"/>
  <c r="C98" i="8" s="1"/>
  <c r="D99" i="6"/>
  <c r="H99" i="6"/>
  <c r="H90" i="6"/>
  <c r="D90" i="6"/>
  <c r="I73" i="6"/>
  <c r="C73" i="8" s="1"/>
  <c r="P73" i="6"/>
  <c r="Q73" i="6" s="1"/>
  <c r="I110" i="6"/>
  <c r="C110" i="8" s="1"/>
  <c r="P110" i="6"/>
  <c r="Q110" i="6" s="1"/>
  <c r="I93" i="6"/>
  <c r="C93" i="8" s="1"/>
  <c r="P93" i="6"/>
  <c r="Q93" i="6" s="1"/>
  <c r="I18" i="6"/>
  <c r="C18" i="8" s="1"/>
  <c r="P18" i="6"/>
  <c r="Q18" i="6" s="1"/>
  <c r="I51" i="6"/>
  <c r="C51" i="8" s="1"/>
  <c r="I55" i="6"/>
  <c r="C55" i="8" s="1"/>
  <c r="I38" i="6"/>
  <c r="C38" i="8" s="1"/>
  <c r="P38" i="6"/>
  <c r="Q38" i="6" s="1"/>
  <c r="H26" i="8"/>
  <c r="D26" i="8"/>
  <c r="D24" i="6"/>
  <c r="H24" i="6"/>
  <c r="I56" i="6"/>
  <c r="C56" i="8" s="1"/>
  <c r="P56" i="6"/>
  <c r="Q56" i="6" s="1"/>
  <c r="I47" i="6"/>
  <c r="C47" i="8" s="1"/>
  <c r="I49" i="6"/>
  <c r="C49" i="8" s="1"/>
  <c r="I59" i="6"/>
  <c r="C59" i="8" s="1"/>
  <c r="I39" i="6"/>
  <c r="C39" i="8" s="1"/>
  <c r="I40" i="6"/>
  <c r="C40" i="8" s="1"/>
  <c r="P40" i="6"/>
  <c r="Q40" i="6" s="1"/>
  <c r="I32" i="6"/>
  <c r="C32" i="8" s="1"/>
  <c r="P34" i="6"/>
  <c r="Q34" i="6" s="1"/>
  <c r="I34" i="6"/>
  <c r="C34" i="8" s="1"/>
  <c r="H13" i="6"/>
  <c r="D13" i="6"/>
  <c r="H33" i="6"/>
  <c r="D33" i="6"/>
  <c r="I44" i="6"/>
  <c r="C44" i="8" s="1"/>
  <c r="P44" i="6"/>
  <c r="Q44" i="6" s="1"/>
  <c r="H17" i="6"/>
  <c r="D17" i="6"/>
  <c r="I15" i="6"/>
  <c r="C15" i="8" s="1"/>
  <c r="H43" i="6"/>
  <c r="D43" i="6"/>
  <c r="H57" i="6"/>
  <c r="D57" i="6"/>
  <c r="H48" i="6"/>
  <c r="D48" i="6"/>
  <c r="I53" i="6"/>
  <c r="C53" i="8" s="1"/>
  <c r="P53" i="6"/>
  <c r="Q53" i="6" s="1"/>
  <c r="I52" i="6"/>
  <c r="C52" i="8" s="1"/>
  <c r="P52" i="6"/>
  <c r="Q52" i="6" s="1"/>
  <c r="I16" i="6"/>
  <c r="C16" i="8" s="1"/>
  <c r="P16" i="6"/>
  <c r="Q16" i="6" s="1"/>
  <c r="I35" i="6"/>
  <c r="C35" i="8" s="1"/>
  <c r="I31" i="6"/>
  <c r="C31" i="8" s="1"/>
  <c r="P31" i="6"/>
  <c r="Q31" i="6" s="1"/>
  <c r="I28" i="6"/>
  <c r="C28" i="8" s="1"/>
  <c r="P28" i="6"/>
  <c r="Q28" i="6" s="1"/>
  <c r="I54" i="6"/>
  <c r="C54" i="8" s="1"/>
  <c r="P54" i="6"/>
  <c r="Q54" i="6" s="1"/>
  <c r="I25" i="6"/>
  <c r="C25" i="8" s="1"/>
  <c r="P25" i="6"/>
  <c r="Q25" i="6" s="1"/>
  <c r="I27" i="6"/>
  <c r="C27" i="8" s="1"/>
  <c r="P27" i="6"/>
  <c r="Q27" i="6" s="1"/>
  <c r="I50" i="6"/>
  <c r="C50" i="8" s="1"/>
  <c r="P50" i="6"/>
  <c r="Q50" i="6" s="1"/>
  <c r="I20" i="6"/>
  <c r="C20" i="8" s="1"/>
  <c r="P46" i="6"/>
  <c r="Q46" i="6" s="1"/>
  <c r="I46" i="6"/>
  <c r="C46" i="8" s="1"/>
  <c r="D21" i="6"/>
  <c r="H21" i="6"/>
  <c r="H22" i="6"/>
  <c r="D22" i="6"/>
  <c r="H45" i="6"/>
  <c r="D45" i="6"/>
  <c r="D36" i="6"/>
  <c r="H36" i="6"/>
  <c r="I29" i="6"/>
  <c r="C29" i="8" s="1"/>
  <c r="I58" i="6"/>
  <c r="C58" i="8" s="1"/>
  <c r="P58" i="6"/>
  <c r="Q58" i="6" s="1"/>
  <c r="O72" i="4"/>
  <c r="M117" i="4"/>
  <c r="I72" i="6"/>
  <c r="C72" i="8" s="1"/>
  <c r="K71" i="6"/>
  <c r="N71" i="6"/>
  <c r="Q117" i="4"/>
  <c r="P117" i="4"/>
  <c r="I71" i="6"/>
  <c r="M117" i="5"/>
  <c r="N115" i="8" l="1"/>
  <c r="N37" i="8"/>
  <c r="K50" i="8"/>
  <c r="O50" i="8" s="1"/>
  <c r="I74" i="5"/>
  <c r="C74" i="6" s="1"/>
  <c r="P74" i="5"/>
  <c r="Q74" i="5" s="1"/>
  <c r="P75" i="5"/>
  <c r="Q75" i="5" s="1"/>
  <c r="I75" i="5"/>
  <c r="C75" i="6" s="1"/>
  <c r="P100" i="5"/>
  <c r="Q100" i="5" s="1"/>
  <c r="I100" i="5"/>
  <c r="C100" i="6" s="1"/>
  <c r="P109" i="5"/>
  <c r="Q109" i="5" s="1"/>
  <c r="D109" i="6"/>
  <c r="H109" i="6"/>
  <c r="I109" i="6" s="1"/>
  <c r="C109" i="8" s="1"/>
  <c r="I66" i="5"/>
  <c r="C66" i="6" s="1"/>
  <c r="P66" i="5"/>
  <c r="Q66" i="5" s="1"/>
  <c r="I69" i="5"/>
  <c r="C69" i="6" s="1"/>
  <c r="P69" i="5"/>
  <c r="Q69" i="5" s="1"/>
  <c r="I81" i="5"/>
  <c r="C81" i="6" s="1"/>
  <c r="P81" i="5"/>
  <c r="Q81" i="5" s="1"/>
  <c r="P109" i="6"/>
  <c r="Q109" i="6" s="1"/>
  <c r="I80" i="5"/>
  <c r="C80" i="6" s="1"/>
  <c r="P80" i="5"/>
  <c r="Q80" i="5" s="1"/>
  <c r="I30" i="5"/>
  <c r="C30" i="6" s="1"/>
  <c r="P30" i="5"/>
  <c r="Q30" i="5" s="1"/>
  <c r="I41" i="5"/>
  <c r="C41" i="6" s="1"/>
  <c r="P41" i="5"/>
  <c r="Q41" i="5" s="1"/>
  <c r="I14" i="5"/>
  <c r="H117" i="5"/>
  <c r="P14" i="5"/>
  <c r="Q14" i="5" s="1"/>
  <c r="D117" i="5"/>
  <c r="I19" i="5"/>
  <c r="C19" i="6" s="1"/>
  <c r="P19" i="5"/>
  <c r="Q19" i="5" s="1"/>
  <c r="I37" i="5"/>
  <c r="C37" i="6" s="1"/>
  <c r="P37" i="5"/>
  <c r="Q37" i="5" s="1"/>
  <c r="I42" i="5"/>
  <c r="C42" i="6" s="1"/>
  <c r="P42" i="5"/>
  <c r="Q42" i="5" s="1"/>
  <c r="I23" i="5"/>
  <c r="C23" i="6" s="1"/>
  <c r="P23" i="5"/>
  <c r="Q23" i="5" s="1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I102" i="6"/>
  <c r="C102" i="8" s="1"/>
  <c r="P102" i="6"/>
  <c r="Q102" i="6" s="1"/>
  <c r="H113" i="8"/>
  <c r="D113" i="8"/>
  <c r="H86" i="8"/>
  <c r="D86" i="8"/>
  <c r="H83" i="8"/>
  <c r="D83" i="8"/>
  <c r="P114" i="6"/>
  <c r="Q114" i="6" s="1"/>
  <c r="I114" i="6"/>
  <c r="C114" i="8" s="1"/>
  <c r="I90" i="6"/>
  <c r="C90" i="8" s="1"/>
  <c r="P90" i="6"/>
  <c r="Q90" i="6" s="1"/>
  <c r="D95" i="8"/>
  <c r="H95" i="8"/>
  <c r="I88" i="6"/>
  <c r="C88" i="8" s="1"/>
  <c r="P88" i="6"/>
  <c r="Q88" i="6" s="1"/>
  <c r="H82" i="8"/>
  <c r="D82" i="8"/>
  <c r="I67" i="6"/>
  <c r="C67" i="8" s="1"/>
  <c r="P67" i="6"/>
  <c r="Q67" i="6" s="1"/>
  <c r="H65" i="8"/>
  <c r="D65" i="8"/>
  <c r="D94" i="8"/>
  <c r="H94" i="8"/>
  <c r="H84" i="8"/>
  <c r="D84" i="8"/>
  <c r="H68" i="8"/>
  <c r="D68" i="8"/>
  <c r="I112" i="6"/>
  <c r="C112" i="8" s="1"/>
  <c r="P112" i="6"/>
  <c r="Q112" i="6" s="1"/>
  <c r="H106" i="8"/>
  <c r="D106" i="8"/>
  <c r="I105" i="6"/>
  <c r="C105" i="8" s="1"/>
  <c r="P105" i="6"/>
  <c r="Q105" i="6" s="1"/>
  <c r="H110" i="8"/>
  <c r="D110" i="8"/>
  <c r="P87" i="6"/>
  <c r="Q87" i="6" s="1"/>
  <c r="I87" i="6"/>
  <c r="C87" i="8" s="1"/>
  <c r="P64" i="6"/>
  <c r="Q64" i="6" s="1"/>
  <c r="I64" i="6"/>
  <c r="C64" i="8" s="1"/>
  <c r="H109" i="8"/>
  <c r="D109" i="8"/>
  <c r="D93" i="8"/>
  <c r="H93" i="8"/>
  <c r="P99" i="6"/>
  <c r="Q99" i="6" s="1"/>
  <c r="I99" i="6"/>
  <c r="C99" i="8" s="1"/>
  <c r="D98" i="8"/>
  <c r="H98" i="8"/>
  <c r="P78" i="6"/>
  <c r="Q78" i="6" s="1"/>
  <c r="I78" i="6"/>
  <c r="C78" i="8" s="1"/>
  <c r="H79" i="8"/>
  <c r="D79" i="8"/>
  <c r="H104" i="8"/>
  <c r="D104" i="8"/>
  <c r="H85" i="8"/>
  <c r="D85" i="8"/>
  <c r="H107" i="8"/>
  <c r="D107" i="8"/>
  <c r="P76" i="6"/>
  <c r="Q76" i="6" s="1"/>
  <c r="I76" i="6"/>
  <c r="C76" i="8" s="1"/>
  <c r="P103" i="6"/>
  <c r="Q103" i="6" s="1"/>
  <c r="I103" i="6"/>
  <c r="C103" i="8" s="1"/>
  <c r="I111" i="6"/>
  <c r="C111" i="8" s="1"/>
  <c r="P111" i="6"/>
  <c r="Q111" i="6" s="1"/>
  <c r="D73" i="8"/>
  <c r="H73" i="8"/>
  <c r="H89" i="8"/>
  <c r="D89" i="8"/>
  <c r="D97" i="8"/>
  <c r="H97" i="8"/>
  <c r="H77" i="8"/>
  <c r="D77" i="8"/>
  <c r="P91" i="6"/>
  <c r="Q91" i="6" s="1"/>
  <c r="I91" i="6"/>
  <c r="C91" i="8" s="1"/>
  <c r="H70" i="8"/>
  <c r="D70" i="8"/>
  <c r="P96" i="6"/>
  <c r="Q96" i="6" s="1"/>
  <c r="I96" i="6"/>
  <c r="C96" i="8" s="1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I21" i="6"/>
  <c r="C21" i="8" s="1"/>
  <c r="P21" i="6"/>
  <c r="Q21" i="6" s="1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P36" i="6"/>
  <c r="Q36" i="6" s="1"/>
  <c r="I36" i="6"/>
  <c r="C36" i="8" s="1"/>
  <c r="P57" i="6"/>
  <c r="Q57" i="6" s="1"/>
  <c r="I57" i="6"/>
  <c r="C57" i="8" s="1"/>
  <c r="P33" i="6"/>
  <c r="Q33" i="6" s="1"/>
  <c r="I33" i="6"/>
  <c r="C33" i="8" s="1"/>
  <c r="H40" i="8"/>
  <c r="D40" i="8"/>
  <c r="P22" i="6"/>
  <c r="Q22" i="6" s="1"/>
  <c r="I22" i="6"/>
  <c r="C22" i="8" s="1"/>
  <c r="P13" i="6"/>
  <c r="Q13" i="6" s="1"/>
  <c r="I13" i="6"/>
  <c r="C13" i="8" s="1"/>
  <c r="D44" i="8"/>
  <c r="H44" i="8"/>
  <c r="H31" i="8"/>
  <c r="D31" i="8"/>
  <c r="H51" i="8"/>
  <c r="D51" i="8"/>
  <c r="I17" i="6"/>
  <c r="C17" i="8" s="1"/>
  <c r="P17" i="6"/>
  <c r="Q17" i="6" s="1"/>
  <c r="D28" i="8"/>
  <c r="H28" i="8"/>
  <c r="H50" i="8"/>
  <c r="D50" i="8"/>
  <c r="H27" i="8"/>
  <c r="D27" i="8"/>
  <c r="P43" i="6"/>
  <c r="Q43" i="6" s="1"/>
  <c r="I43" i="6"/>
  <c r="C43" i="8" s="1"/>
  <c r="H39" i="8"/>
  <c r="D39" i="8"/>
  <c r="H56" i="8"/>
  <c r="D56" i="8"/>
  <c r="I48" i="6"/>
  <c r="C48" i="8" s="1"/>
  <c r="P48" i="6"/>
  <c r="Q48" i="6" s="1"/>
  <c r="H35" i="8"/>
  <c r="D35" i="8"/>
  <c r="I45" i="6"/>
  <c r="C45" i="8" s="1"/>
  <c r="P45" i="6"/>
  <c r="Q45" i="6" s="1"/>
  <c r="I24" i="6"/>
  <c r="C24" i="8" s="1"/>
  <c r="P24" i="6"/>
  <c r="Q24" i="6" s="1"/>
  <c r="H18" i="8"/>
  <c r="D18" i="8"/>
  <c r="O117" i="4"/>
  <c r="H72" i="8"/>
  <c r="D72" i="8"/>
  <c r="O71" i="6"/>
  <c r="P71" i="6"/>
  <c r="C71" i="8"/>
  <c r="H74" i="6" l="1"/>
  <c r="D74" i="6"/>
  <c r="H81" i="6"/>
  <c r="D81" i="6"/>
  <c r="D100" i="6"/>
  <c r="H100" i="6"/>
  <c r="H66" i="6"/>
  <c r="D66" i="6"/>
  <c r="D75" i="6"/>
  <c r="H75" i="6"/>
  <c r="H69" i="6"/>
  <c r="D69" i="6"/>
  <c r="D80" i="6"/>
  <c r="H80" i="6"/>
  <c r="D42" i="6"/>
  <c r="H42" i="6"/>
  <c r="C14" i="6"/>
  <c r="I117" i="5"/>
  <c r="H37" i="6"/>
  <c r="D37" i="6"/>
  <c r="D41" i="6"/>
  <c r="H41" i="6"/>
  <c r="H23" i="6"/>
  <c r="D23" i="6"/>
  <c r="D19" i="6"/>
  <c r="H19" i="6"/>
  <c r="H30" i="6"/>
  <c r="D30" i="6"/>
  <c r="H76" i="8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N72" i="5"/>
  <c r="K72" i="5"/>
  <c r="J117" i="5"/>
  <c r="I72" i="8"/>
  <c r="D71" i="8"/>
  <c r="H71" i="8"/>
  <c r="Q71" i="6"/>
  <c r="J71" i="8"/>
  <c r="P74" i="6" l="1"/>
  <c r="Q74" i="6" s="1"/>
  <c r="I74" i="6"/>
  <c r="C74" i="8" s="1"/>
  <c r="I66" i="6"/>
  <c r="C66" i="8" s="1"/>
  <c r="P66" i="6"/>
  <c r="Q66" i="6" s="1"/>
  <c r="I100" i="6"/>
  <c r="C100" i="8" s="1"/>
  <c r="P100" i="6"/>
  <c r="Q100" i="6" s="1"/>
  <c r="I80" i="6"/>
  <c r="C80" i="8" s="1"/>
  <c r="P80" i="6"/>
  <c r="Q80" i="6" s="1"/>
  <c r="I69" i="6"/>
  <c r="C69" i="8" s="1"/>
  <c r="P69" i="6"/>
  <c r="Q69" i="6" s="1"/>
  <c r="I81" i="6"/>
  <c r="C81" i="8" s="1"/>
  <c r="P81" i="6"/>
  <c r="Q81" i="6" s="1"/>
  <c r="I75" i="6"/>
  <c r="C75" i="8" s="1"/>
  <c r="P75" i="6"/>
  <c r="Q75" i="6" s="1"/>
  <c r="I30" i="6"/>
  <c r="C30" i="8" s="1"/>
  <c r="P30" i="6"/>
  <c r="Q30" i="6" s="1"/>
  <c r="P37" i="6"/>
  <c r="Q37" i="6" s="1"/>
  <c r="I37" i="6"/>
  <c r="C37" i="8" s="1"/>
  <c r="I19" i="6"/>
  <c r="C19" i="8" s="1"/>
  <c r="P19" i="6"/>
  <c r="Q19" i="6" s="1"/>
  <c r="I41" i="6"/>
  <c r="C41" i="8" s="1"/>
  <c r="P41" i="6"/>
  <c r="Q41" i="6" s="1"/>
  <c r="D14" i="6"/>
  <c r="D117" i="6" s="1"/>
  <c r="H14" i="6"/>
  <c r="C117" i="6"/>
  <c r="I42" i="6"/>
  <c r="C42" i="8" s="1"/>
  <c r="P42" i="6"/>
  <c r="Q42" i="6" s="1"/>
  <c r="P23" i="6"/>
  <c r="Q23" i="6" s="1"/>
  <c r="I23" i="6"/>
  <c r="C23" i="8" s="1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O72" i="5"/>
  <c r="K117" i="5"/>
  <c r="P72" i="5"/>
  <c r="N117" i="5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I14" i="6"/>
  <c r="P14" i="6"/>
  <c r="Q14" i="6" s="1"/>
  <c r="H117" i="6"/>
  <c r="H30" i="8"/>
  <c r="D30" i="8"/>
  <c r="Q72" i="5"/>
  <c r="Q117" i="5" s="1"/>
  <c r="P117" i="5"/>
  <c r="J72" i="6"/>
  <c r="O117" i="5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I117" i="6"/>
  <c r="P41" i="8"/>
  <c r="Q41" i="8" s="1"/>
  <c r="I41" i="8"/>
  <c r="P37" i="8"/>
  <c r="Q37" i="8" s="1"/>
  <c r="I37" i="8"/>
  <c r="I23" i="8"/>
  <c r="P23" i="8"/>
  <c r="Q23" i="8" s="1"/>
  <c r="N72" i="6"/>
  <c r="K72" i="6"/>
  <c r="J117" i="6"/>
  <c r="Q71" i="8"/>
  <c r="H14" i="8" l="1"/>
  <c r="D14" i="8"/>
  <c r="D117" i="8" s="1"/>
  <c r="C117" i="8"/>
  <c r="P72" i="6"/>
  <c r="N117" i="6"/>
  <c r="O72" i="6"/>
  <c r="K117" i="6"/>
  <c r="I14" i="8" l="1"/>
  <c r="I117" i="8" s="1"/>
  <c r="P14" i="8"/>
  <c r="Q14" i="8" s="1"/>
  <c r="H117" i="8"/>
  <c r="J72" i="8"/>
  <c r="O117" i="6"/>
  <c r="Q72" i="6"/>
  <c r="Q117" i="6" s="1"/>
  <c r="P117" i="6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<sst xmlns="http://schemas.openxmlformats.org/spreadsheetml/2006/main" count="903" uniqueCount="166">
  <si>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</si>
  <si>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</si>
  <si>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</si>
  <si>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</si>
  <si>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</si>
  <si>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</si>
  <si>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</si>
  <si>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</si>
  <si>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</si>
  <si>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</si>
  <si>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</si>
  <si>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</si>
  <si>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</si>
  <si>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</si>
  <si>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</si>
  <si>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</si>
  <si>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</si>
  <si>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</si>
  <si>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</si>
  <si>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</si>
  <si>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</si>
  <si>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</si>
  <si>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</si>
  <si>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</si>
  <si>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</si>
  <si>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</si>
  <si>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</si>
  <si>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</si>
  <si>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</si>
  <si>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</si>
  <si>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</si>
  <si>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</si>
  <si>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</si>
  <si>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</si>
  <si>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</si>
  <si>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</si>
  <si>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</si>
  <si>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</si>
  <si>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</si>
  <si>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</si>
  <si>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</si>
  <si>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</si>
  <si>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</si>
  <si>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</si>
  <si>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</si>
  <si>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</si>
  <si>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</si>
  <si>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</si>
  <si>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</si>
  <si>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</si>
  <si>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</si>
  <si>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</si>
  <si>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</si>
  <si>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</si>
  <si>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</si>
  <si>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</si>
  <si>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</si>
  <si>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</si>
  <si>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</si>
  <si>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</si>
  <si>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</si>
  <si>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</si>
  <si>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</si>
  <si>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</si>
  <si>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</si>
  <si>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</si>
  <si>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</si>
  <si>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</si>
  <si>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</si>
  <si>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</si>
  <si>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</si>
  <si>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</si>
  <si>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</si>
  <si>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</si>
  <si>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</si>
  <si>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</si>
  <si>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</si>
  <si>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</si>
  <si>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</si>
  <si>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</si>
  <si>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</si>
  <si>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</si>
  <si>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</si>
  <si>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</si>
  <si>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</si>
  <si>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</si>
  <si>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</si>
  <si>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</si>
  <si>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</si>
  <si>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</si>
  <si>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</si>
  <si>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</si>
  <si>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</si>
  <si>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</si>
  <si>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</si>
  <si>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</si>
  <si>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</si>
  <si>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</si>
  <si>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</si>
  <si>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</si>
  <si>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</si>
  <si>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</si>
  <si>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</si>
  <si>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</si>
  <si>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</si>
  <si>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</si>
  <si>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</si>
  <si>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</si>
  <si>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</si>
  <si>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</si>
  <si>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</si>
  <si>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</si>
  <si>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</si>
  <si>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</si>
  <si>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</si>
  <si>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</si>
  <si>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</si>
  <si>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</si>
  <si>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</si>
  <si>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</si>
  <si>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</si>
  <si>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</si>
  <si>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</si>
  <si>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</si>
  <si>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</si>
  <si>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</si>
  <si>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</si>
  <si>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</si>
  <si>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</si>
  <si>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</si>
  <si>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</si>
  <si>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</si>
  <si>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</si>
  <si>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</si>
  <si>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</si>
  <si>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</si>
  <si>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</si>
  <si>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</si>
  <si>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</si>
  <si>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</si>
  <si>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</si>
  <si>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</si>
  <si>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</si>
  <si>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</si>
  <si>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</si>
  <si>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</si>
  <si>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</si>
  <si>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</si>
  <si>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</si>
  <si>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</si>
  <si>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</si>
  <si>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</si>
  <si>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</si>
  <si>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</si>
  <si>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</si>
  <si>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3</t>
  </si>
  <si>
    <t>AUTHORIZATION NUMBER: 4</t>
  </si>
  <si>
    <t>AUTHORIZATION NUMBER: Final</t>
  </si>
  <si>
    <r>
      <t xml:space="preserve">EFFECTIVE DATE: </t>
    </r>
    <r>
      <rPr>
        <b/>
        <u/>
        <sz val="10"/>
        <rFont val="Times New Roman"/>
        <family val="1"/>
      </rPr>
      <t>07/01/2020</t>
    </r>
  </si>
  <si>
    <t>FROM JUNE 2020 THRU MAY 2021 SERVICE MONTHS</t>
  </si>
  <si>
    <t>FROM JULY 2020 THRU JUNE 2021 PAYMENT MONTHS</t>
  </si>
  <si>
    <t>Award Number:  G2001NCTANF + G2101NCTANF</t>
  </si>
  <si>
    <t>Award Date:  FFY 2020 &amp; 2021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</si>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</sst>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6" fillId="0" borderId="0" xfId="0" applyFont="1" applyAlignment="1">
      <alignment horizontal="left" wrapText="1"/>
    </xf>
    <xf numFmtId="0" fontId="15" fillId="0" borderId="0" xfId="0" applyFont="1" applyBorder="1" applyAlignment="1" applyProtection="1">
      <alignment horizontal="center" wrapText="1"/>
      <protection locked="0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2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8741B-9973-4D32-A2A8-0714B538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145</xdr:row>
      <xdr:rowOff>45720</xdr:rowOff>
    </xdr:from>
    <xdr:to>
      <xdr:col>2</xdr:col>
      <xdr:colOff>621959</xdr:colOff>
      <xdr:row>147</xdr:row>
      <xdr:rowOff>115860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2CA157-52A4-491E-A99B-5381F51D6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26250900"/>
          <a:ext cx="1932599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DADD61-CDAC-4516-A627-2181B47E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145</xdr:row>
      <xdr:rowOff>76200</xdr:rowOff>
    </xdr:from>
    <xdr:to>
      <xdr:col>2</xdr:col>
      <xdr:colOff>667679</xdr:colOff>
      <xdr:row>147</xdr:row>
      <xdr:rowOff>146340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9591C-BC9C-4055-A904-5AAA6B137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" y="25976580"/>
          <a:ext cx="1932599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148</xdr:row>
      <xdr:rowOff>99060</xdr:rowOff>
    </xdr:from>
    <xdr:to>
      <xdr:col>3</xdr:col>
      <xdr:colOff>457200</xdr:colOff>
      <xdr:row>151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295" dataDxfId="294" tableBorderDxfId="293" headerRowCellStyle="Comma 3">
  <tableColumns count="17">
    <tableColumn id="1" xr3:uid="{FDE96D89-B5B4-48EB-A51A-95B2F8652CB0}" name="Column1" headerRowDxfId="292" dataDxfId="291"/>
    <tableColumn id="2" xr3:uid="{6F4565F5-0933-4DFF-9466-2380045E1B35}" name="Column2" headerRowDxfId="290" dataDxfId="289"/>
    <tableColumn id="3" xr3:uid="{11B61990-A46C-4BBB-8003-451AF1C8AE9E}" name="Column3" headerRowDxfId="288" dataDxfId="287" dataCellStyle="Comma"/>
    <tableColumn id="4" xr3:uid="{5EEBB66F-A008-48C9-8985-FD82A041DC10}" name="Column4" headerRowDxfId="286" dataDxfId="285" headerRowCellStyle="Comma 3" dataCellStyle="Comma">
      <calculatedColumnFormula>C13</calculatedColumnFormula>
    </tableColumn>
    <tableColumn id="5" xr3:uid="{D3B8A777-CFC8-47A5-B0CF-23F2E2137481}" name="Column5" headerRowDxfId="284" dataDxfId="283" dataCellStyle="Comma"/>
    <tableColumn id="6" xr3:uid="{EBD037A7-DBE1-46D0-990A-67EDCA4B2DC2}" name="Column6" headerRowDxfId="282" dataDxfId="281" headerRowCellStyle="Comma 3" dataCellStyle="Comma"/>
    <tableColumn id="7" xr3:uid="{A3AAA2F5-775D-4D2E-A68A-CF28D36CFCA4}" name="Column7" headerRowDxfId="280" dataDxfId="279" headerRowCellStyle="Comma 3" dataCellStyle="Comma">
      <calculatedColumnFormula>F13</calculatedColumnFormula>
    </tableColumn>
    <tableColumn id="8" xr3:uid="{83B29B39-B77C-4731-81C4-B4870A45C548}" name="Column8" headerRowDxfId="278" dataDxfId="277" headerRowCellStyle="Comma 3" dataCellStyle="Comma">
      <calculatedColumnFormula>C13+F13</calculatedColumnFormula>
    </tableColumn>
    <tableColumn id="9" xr3:uid="{40E1D28D-F49E-4ACB-95C4-09646DF89CDE}" name="Column9" headerRowDxfId="276" dataDxfId="275" headerRowCellStyle="Comma 3" dataCellStyle="Comma">
      <calculatedColumnFormula>SUM(H13:H13)</calculatedColumnFormula>
    </tableColumn>
    <tableColumn id="10" xr3:uid="{9661F222-3F1B-475C-AFF3-CD819F9AFE50}" name="Column10" headerRowDxfId="274" dataDxfId="273" headerRowCellStyle="Comma 3" dataCellStyle="Comma"/>
    <tableColumn id="11" xr3:uid="{CE1F51C7-DD6E-4C74-9CAC-A545968DE610}" name="Column11" headerRowDxfId="272" dataDxfId="271" headerRowCellStyle="Comma 3" dataCellStyle="Comma">
      <calculatedColumnFormula>J13</calculatedColumnFormula>
    </tableColumn>
    <tableColumn id="12" xr3:uid="{081CF12B-4B30-4923-B622-91F168DA8D65}" name="Column12" headerRowDxfId="270" dataDxfId="269" headerRowCellStyle="Comma 3" dataCellStyle="Comma">
      <calculatedColumnFormula>-F13</calculatedColumnFormula>
    </tableColumn>
    <tableColumn id="13" xr3:uid="{1422CA0C-5337-460B-8E10-2681F7B9D633}" name="Column13" headerRowDxfId="268" dataDxfId="267" headerRowCellStyle="Comma 3" dataCellStyle="Comma">
      <calculatedColumnFormula>L13</calculatedColumnFormula>
    </tableColumn>
    <tableColumn id="14" xr3:uid="{74E8821D-25D5-486D-B948-3089B4B6E455}" name="Column14" headerRowDxfId="266" dataDxfId="265" headerRowCellStyle="Comma 3" dataCellStyle="Comma">
      <calculatedColumnFormula>J13+L13</calculatedColumnFormula>
    </tableColumn>
    <tableColumn id="15" xr3:uid="{3ACE3110-4BFA-4731-8E6A-68FD4F4D8670}" name="Column15" headerRowDxfId="264" dataDxfId="263" headerRowCellStyle="Comma 3" dataCellStyle="Comma">
      <calculatedColumnFormula>K13+M13</calculatedColumnFormula>
    </tableColumn>
    <tableColumn id="16" xr3:uid="{63F1F789-5325-42A3-A3B6-316BB1536725}" name="Column16" headerRowDxfId="262" dataDxfId="261" headerRowCellStyle="Comma 3" dataCellStyle="Comma">
      <calculatedColumnFormula>H13+N13</calculatedColumnFormula>
    </tableColumn>
    <tableColumn id="17" xr3:uid="{50BA5531-CCB7-4966-B407-8F78F7C6BD44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258" dataDxfId="257" tableBorderDxfId="256" headerRowCellStyle="Comma 3">
  <tableColumns count="17">
    <tableColumn id="1" xr3:uid="{A4812607-6DB3-44AF-B9FF-2F05DF233BAE}" name="Column1" headerRowDxfId="255" dataDxfId="254"/>
    <tableColumn id="2" xr3:uid="{EED53638-CAC9-48FE-A8C3-1D8D4E62FBFF}" name="Column2" headerRowDxfId="253" dataDxfId="252"/>
    <tableColumn id="3" xr3:uid="{D55CF311-C5C3-4EA4-95BC-C7D814F3650A}" name="Column3" headerRowDxfId="251" dataDxfId="250" dataCellStyle="Comma">
      <calculatedColumnFormula>'FA #4'!I64</calculatedColumnFormula>
    </tableColumn>
    <tableColumn id="4" xr3:uid="{9FB2D4A4-2E41-4647-919E-94CA805F9896}" name="Column4" headerRowDxfId="249" dataDxfId="248" headerRowCellStyle="Comma 3" dataCellStyle="Comma">
      <calculatedColumnFormula>C64</calculatedColumnFormula>
    </tableColumn>
    <tableColumn id="5" xr3:uid="{67F34AF4-391C-41E7-AD70-9638ACF47464}" name="Column5" headerRowDxfId="247" dataDxfId="246" dataCellStyle="Comma"/>
    <tableColumn id="6" xr3:uid="{63BCB101-B61A-4A70-8B9D-DF9972111EEC}" name="Column6" headerRowDxfId="245" dataDxfId="244" headerRowCellStyle="Comma 3" dataCellStyle="Comma"/>
    <tableColumn id="7" xr3:uid="{5C31AB32-A6E0-4F13-A07A-40CEC02A8DCB}" name="Column7" headerRowDxfId="243" dataDxfId="242" headerRowCellStyle="Comma 3" dataCellStyle="Comma">
      <calculatedColumnFormula>F64</calculatedColumnFormula>
    </tableColumn>
    <tableColumn id="8" xr3:uid="{019FBFE6-675E-4107-92D5-3DB83C76EC36}" name="Column8" headerRowDxfId="241" dataDxfId="240" headerRowCellStyle="Comma 3" dataCellStyle="Comma">
      <calculatedColumnFormula>C64+F64</calculatedColumnFormula>
    </tableColumn>
    <tableColumn id="9" xr3:uid="{EC43745A-5772-45F1-ACE6-750ED6815F0F}" name="Column9" headerRowDxfId="239" dataDxfId="238" headerRowCellStyle="Comma 3" dataCellStyle="Comma">
      <calculatedColumnFormula>SUM(H64:H64)</calculatedColumnFormula>
    </tableColumn>
    <tableColumn id="10" xr3:uid="{14612E3B-2582-4B2E-93F0-6258348057C4}" name="Column10" headerRowDxfId="237" dataDxfId="236" headerRowCellStyle="Comma 3" dataCellStyle="Comma">
      <calculatedColumnFormula>'FA #4'!O64</calculatedColumnFormula>
    </tableColumn>
    <tableColumn id="11" xr3:uid="{8141FCBA-A1A5-4488-8623-B66F7C683910}" name="Column11" headerRowDxfId="235" dataDxfId="234" headerRowCellStyle="Comma 3" dataCellStyle="Comma">
      <calculatedColumnFormula>J64</calculatedColumnFormula>
    </tableColumn>
    <tableColumn id="12" xr3:uid="{414588DA-F362-44B0-A5D0-000B1C23D787}" name="Column12" headerRowDxfId="233" dataDxfId="232" headerRowCellStyle="Comma 3" dataCellStyle="Comma">
      <calculatedColumnFormula>-F64</calculatedColumnFormula>
    </tableColumn>
    <tableColumn id="13" xr3:uid="{99CB3EB4-A98E-4FE4-B841-041386649B5E}" name="Column13" headerRowDxfId="231" dataDxfId="230" headerRowCellStyle="Comma 3" dataCellStyle="Comma">
      <calculatedColumnFormula>L64</calculatedColumnFormula>
    </tableColumn>
    <tableColumn id="14" xr3:uid="{C1543D3E-B693-472C-AFD5-8514EFC7B3D8}" name="Column14" headerRowDxfId="229" dataDxfId="228" headerRowCellStyle="Comma 3" dataCellStyle="Comma">
      <calculatedColumnFormula>J64+L64</calculatedColumnFormula>
    </tableColumn>
    <tableColumn id="15" xr3:uid="{33CF7205-B012-4B44-B3A2-EEE50DC154D5}" name="Column15" headerRowDxfId="227" dataDxfId="226" headerRowCellStyle="Comma 3" dataCellStyle="Comma">
      <calculatedColumnFormula>K64+M64</calculatedColumnFormula>
    </tableColumn>
    <tableColumn id="16" xr3:uid="{01849B73-1A66-4422-AC25-8F4014ADA67E}" name="Column16" headerRowDxfId="225" dataDxfId="224" headerRowCellStyle="Comma 3" dataCellStyle="Comma">
      <calculatedColumnFormula>H64+N64</calculatedColumnFormula>
    </tableColumn>
    <tableColumn id="17" xr3:uid="{C951C97A-A448-44F8-BD1D-B2C7581AA46D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CAF06A-C0D6-4D73-8DB3-A557254F3697}" name="Table491523334584" displayName="Table491523334584" ref="A13:Q59" headerRowCount="0" totalsRowShown="0" headerRowDxfId="221" dataDxfId="220" tableBorderDxfId="219" headerRowCellStyle="Comma 3">
  <tableColumns count="17">
    <tableColumn id="1" xr3:uid="{C2E9D451-0139-433C-9BA5-9869557888D6}" name="Column1" headerRowDxfId="218" dataDxfId="217"/>
    <tableColumn id="2" xr3:uid="{407CE8C8-4AAC-47BE-AD6C-C86ECAACE351}" name="Column2" headerRowDxfId="216" dataDxfId="215"/>
    <tableColumn id="3" xr3:uid="{B068FD1A-1D14-4C24-BE05-9CA49CC641C8}" name="Column3" headerRowDxfId="214" dataDxfId="213" dataCellStyle="Comma"/>
    <tableColumn id="4" xr3:uid="{BD392F51-418F-420A-8EEE-0BC8E375CC88}" name="Column4" headerRowDxfId="212" dataDxfId="211" headerRowCellStyle="Comma 3" dataCellStyle="Comma">
      <calculatedColumnFormula>C13</calculatedColumnFormula>
    </tableColumn>
    <tableColumn id="5" xr3:uid="{2A950D28-1A1A-464F-A2B1-0B18F28D0093}" name="Column5" headerRowDxfId="210" dataDxfId="209" dataCellStyle="Comma"/>
    <tableColumn id="6" xr3:uid="{19567653-3BA6-4A2C-A402-8ECC20B80EAC}" name="Column6" headerRowDxfId="208" dataDxfId="207" headerRowCellStyle="Comma 3" dataCellStyle="Comma"/>
    <tableColumn id="7" xr3:uid="{C6029432-793D-47FE-8E59-F3424695A0B2}" name="Column7" headerRowDxfId="206" dataDxfId="205" headerRowCellStyle="Comma 3" dataCellStyle="Comma">
      <calculatedColumnFormula>F13</calculatedColumnFormula>
    </tableColumn>
    <tableColumn id="8" xr3:uid="{407059B4-5A19-4C25-8DC1-1C65221690B9}" name="Column8" headerRowDxfId="204" dataDxfId="203" headerRowCellStyle="Comma 3" dataCellStyle="Comma">
      <calculatedColumnFormula>C13+F13</calculatedColumnFormula>
    </tableColumn>
    <tableColumn id="9" xr3:uid="{DAA50E0F-A316-4174-A009-EF8BE553B61C}" name="Column9" headerRowDxfId="202" dataDxfId="201" headerRowCellStyle="Comma 3" dataCellStyle="Comma">
      <calculatedColumnFormula>SUM(H13:H13)</calculatedColumnFormula>
    </tableColumn>
    <tableColumn id="10" xr3:uid="{30B4A648-F637-4411-9C1C-D93101EDA852}" name="Column10" headerRowDxfId="200" dataDxfId="199" headerRowCellStyle="Comma 3" dataCellStyle="Comma"/>
    <tableColumn id="11" xr3:uid="{395B153C-DDB4-40E0-8D36-D18AE0FE4E1D}" name="Column11" headerRowDxfId="198" dataDxfId="197" headerRowCellStyle="Comma 3" dataCellStyle="Comma">
      <calculatedColumnFormula>J13</calculatedColumnFormula>
    </tableColumn>
    <tableColumn id="12" xr3:uid="{29D5363B-7604-4160-BC6F-9F47F0595DF8}" name="Column12" headerRowDxfId="196" dataDxfId="195" headerRowCellStyle="Comma 3" dataCellStyle="Comma">
      <calculatedColumnFormula>-F13</calculatedColumnFormula>
    </tableColumn>
    <tableColumn id="13" xr3:uid="{3FB9178D-454C-4E5E-90AF-7CD82F4D9344}" name="Column13" headerRowDxfId="194" dataDxfId="193" headerRowCellStyle="Comma 3" dataCellStyle="Comma">
      <calculatedColumnFormula>L13</calculatedColumnFormula>
    </tableColumn>
    <tableColumn id="14" xr3:uid="{A0A249EE-0733-47C5-9A7C-97970211D131}" name="Column14" headerRowDxfId="192" dataDxfId="191" headerRowCellStyle="Comma 3" dataCellStyle="Comma">
      <calculatedColumnFormula>J13+L13</calculatedColumnFormula>
    </tableColumn>
    <tableColumn id="15" xr3:uid="{554A7354-47D1-4DE0-9FB9-DED062E1E05C}" name="Column15" headerRowDxfId="190" dataDxfId="189" headerRowCellStyle="Comma 3" dataCellStyle="Comma">
      <calculatedColumnFormula>K13+M13</calculatedColumnFormula>
    </tableColumn>
    <tableColumn id="16" xr3:uid="{EBE8CD59-76AD-4B00-B1A1-286DF3A8EFA4}" name="Column16" headerRowDxfId="188" dataDxfId="187" headerRowCellStyle="Comma 3" dataCellStyle="Comma">
      <calculatedColumnFormula>H13+N13</calculatedColumnFormula>
    </tableColumn>
    <tableColumn id="17" xr3:uid="{5E426974-2F0E-4DA1-A9FF-7341F0095FE4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B2CBEA-C17B-4C7B-AED7-F081C6960662}" name="Table5101624344695" displayName="Table5101624344695" ref="A64:Q116" headerRowCount="0" totalsRowShown="0" headerRowDxfId="184" dataDxfId="183" tableBorderDxfId="182" headerRowCellStyle="Comma 3">
  <tableColumns count="17">
    <tableColumn id="1" xr3:uid="{245AE1F2-F9DF-4A48-8818-AB9C5FE53037}" name="Column1" headerRowDxfId="181" dataDxfId="180"/>
    <tableColumn id="2" xr3:uid="{D0E6156B-E1B0-49A4-AF84-37F7876ABFE7}" name="Column2" headerRowDxfId="179" dataDxfId="178"/>
    <tableColumn id="3" xr3:uid="{66EFF61F-058C-4DE4-95D1-F0062C1B1D77}" name="Column3" headerRowDxfId="177" dataDxfId="176" dataCellStyle="Comma">
      <calculatedColumnFormula>'FA #3'!I64</calculatedColumnFormula>
    </tableColumn>
    <tableColumn id="4" xr3:uid="{42205C68-8C47-433A-A7CD-7DAB2136EA9F}" name="Column4" headerRowDxfId="175" dataDxfId="174" headerRowCellStyle="Comma 3" dataCellStyle="Comma">
      <calculatedColumnFormula>C64</calculatedColumnFormula>
    </tableColumn>
    <tableColumn id="5" xr3:uid="{C03FAF89-1C55-4779-9180-22897565388B}" name="Column5" headerRowDxfId="173" dataDxfId="172" dataCellStyle="Comma"/>
    <tableColumn id="6" xr3:uid="{7BD26BEB-6279-468A-90B9-192B715A5183}" name="Column6" headerRowDxfId="171" dataDxfId="170" headerRowCellStyle="Comma 3" dataCellStyle="Comma"/>
    <tableColumn id="7" xr3:uid="{3F2B8C06-66D0-4FE6-80D2-5374D8DB699D}" name="Column7" headerRowDxfId="169" dataDxfId="168" headerRowCellStyle="Comma 3" dataCellStyle="Comma">
      <calculatedColumnFormula>F64</calculatedColumnFormula>
    </tableColumn>
    <tableColumn id="8" xr3:uid="{C692905E-27AB-475B-93C7-572582B05087}" name="Column8" headerRowDxfId="167" dataDxfId="166" headerRowCellStyle="Comma 3" dataCellStyle="Comma">
      <calculatedColumnFormula>C64+F64</calculatedColumnFormula>
    </tableColumn>
    <tableColumn id="9" xr3:uid="{BE504868-CFF7-4B54-997D-E8A02D053AEB}" name="Column9" headerRowDxfId="165" dataDxfId="164" headerRowCellStyle="Comma 3" dataCellStyle="Comma">
      <calculatedColumnFormula>SUM(H64:H64)</calculatedColumnFormula>
    </tableColumn>
    <tableColumn id="10" xr3:uid="{20740E85-B63F-4E3D-9B9C-1F894DCB0FBC}" name="Column10" headerRowDxfId="163" dataDxfId="162" headerRowCellStyle="Comma 3" dataCellStyle="Comma">
      <calculatedColumnFormula>'FA #3'!O64</calculatedColumnFormula>
    </tableColumn>
    <tableColumn id="11" xr3:uid="{8C1F91BC-ADFD-40A0-B85D-983DA0B2B1AB}" name="Column11" headerRowDxfId="161" dataDxfId="160" headerRowCellStyle="Comma 3" dataCellStyle="Comma">
      <calculatedColumnFormula>J64</calculatedColumnFormula>
    </tableColumn>
    <tableColumn id="12" xr3:uid="{EB976769-2A00-465B-9C17-6A1FEE933A87}" name="Column12" headerRowDxfId="159" dataDxfId="158" headerRowCellStyle="Comma 3" dataCellStyle="Comma">
      <calculatedColumnFormula>-F64</calculatedColumnFormula>
    </tableColumn>
    <tableColumn id="13" xr3:uid="{03D4189A-EB5D-4834-84E1-1CF0A264A717}" name="Column13" headerRowDxfId="157" dataDxfId="156" headerRowCellStyle="Comma 3" dataCellStyle="Comma">
      <calculatedColumnFormula>L64</calculatedColumnFormula>
    </tableColumn>
    <tableColumn id="14" xr3:uid="{0E3B93FD-3775-485D-BD37-0AD2041DFDC7}" name="Column14" headerRowDxfId="155" dataDxfId="154" headerRowCellStyle="Comma 3" dataCellStyle="Comma">
      <calculatedColumnFormula>J64+L64</calculatedColumnFormula>
    </tableColumn>
    <tableColumn id="15" xr3:uid="{F98BAA65-FA4F-4E21-A047-B7A6601E8B4D}" name="Column15" headerRowDxfId="153" dataDxfId="152" headerRowCellStyle="Comma 3" dataCellStyle="Comma">
      <calculatedColumnFormula>K64+M64</calculatedColumnFormula>
    </tableColumn>
    <tableColumn id="16" xr3:uid="{ECB4E674-9EA8-4424-A841-3E01E7005F6F}" name="Column16" headerRowDxfId="151" dataDxfId="150" headerRowCellStyle="Comma 3" dataCellStyle="Comma">
      <calculatedColumnFormula>H64+N64</calculatedColumnFormula>
    </tableColumn>
    <tableColumn id="17" xr3:uid="{A85E998A-1218-4AB6-A7B6-B6954BCE48F6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49152333458" displayName="Table49152333458" ref="A13:Q59" headerRowCount="0" totalsRowShown="0" headerRowDxfId="147" dataDxfId="146" tableBorderDxfId="145" headerRowCellStyle="Comma 3">
  <tableColumns count="17">
    <tableColumn id="1" xr3:uid="{00000000-0010-0000-0000-000001000000}" name="Column1" headerRowDxfId="144" dataDxfId="143"/>
    <tableColumn id="2" xr3:uid="{00000000-0010-0000-0000-000002000000}" name="Column2" headerRowDxfId="142" dataDxfId="141"/>
    <tableColumn id="3" xr3:uid="{00000000-0010-0000-0000-000003000000}" name="Column3" headerRowDxfId="140" dataDxfId="139" dataCellStyle="Comma"/>
    <tableColumn id="4" xr3:uid="{00000000-0010-0000-0000-000004000000}" name="Column4" headerRowDxfId="138" dataDxfId="137" headerRowCellStyle="Comma 3" dataCellStyle="Comma">
      <calculatedColumnFormula>C13</calculatedColumnFormula>
    </tableColumn>
    <tableColumn id="5" xr3:uid="{00000000-0010-0000-0000-000005000000}" name="Column5" headerRowDxfId="136" dataDxfId="135" dataCellStyle="Comma"/>
    <tableColumn id="6" xr3:uid="{00000000-0010-0000-0000-000006000000}" name="Column6" headerRowDxfId="134" dataDxfId="133" headerRowCellStyle="Comma 3" dataCellStyle="Comma"/>
    <tableColumn id="7" xr3:uid="{00000000-0010-0000-0000-000007000000}" name="Column7" headerRowDxfId="132" dataDxfId="131" headerRowCellStyle="Comma 3" dataCellStyle="Comma">
      <calculatedColumnFormula>F13</calculatedColumnFormula>
    </tableColumn>
    <tableColumn id="8" xr3:uid="{00000000-0010-0000-0000-000008000000}" name="Column8" headerRowDxfId="130" dataDxfId="129" headerRowCellStyle="Comma 3" dataCellStyle="Comma">
      <calculatedColumnFormula>C13+F13</calculatedColumnFormula>
    </tableColumn>
    <tableColumn id="9" xr3:uid="{00000000-0010-0000-0000-000009000000}" name="Column9" headerRowDxfId="128" dataDxfId="127" headerRowCellStyle="Comma 3" dataCellStyle="Comma">
      <calculatedColumnFormula>SUM(H13:H13)</calculatedColumnFormula>
    </tableColumn>
    <tableColumn id="10" xr3:uid="{00000000-0010-0000-0000-00000A000000}" name="Column10" headerRowDxfId="126" dataDxfId="125" headerRowCellStyle="Comma 3" dataCellStyle="Comma"/>
    <tableColumn id="11" xr3:uid="{00000000-0010-0000-0000-00000B000000}" name="Column11" headerRowDxfId="124" dataDxfId="123" headerRowCellStyle="Comma 3" dataCellStyle="Comma">
      <calculatedColumnFormula>J13</calculatedColumnFormula>
    </tableColumn>
    <tableColumn id="12" xr3:uid="{00000000-0010-0000-0000-00000C000000}" name="Column12" headerRowDxfId="122" dataDxfId="121" headerRowCellStyle="Comma 3" dataCellStyle="Comma">
      <calculatedColumnFormula>-F13</calculatedColumnFormula>
    </tableColumn>
    <tableColumn id="13" xr3:uid="{00000000-0010-0000-0000-00000D000000}" name="Column13" headerRowDxfId="120" dataDxfId="119" headerRowCellStyle="Comma 3" dataCellStyle="Comma">
      <calculatedColumnFormula>L13</calculatedColumnFormula>
    </tableColumn>
    <tableColumn id="14" xr3:uid="{00000000-0010-0000-0000-00000E000000}" name="Column14" headerRowDxfId="118" dataDxfId="117" headerRowCellStyle="Comma 3" dataCellStyle="Comma">
      <calculatedColumnFormula>J13+L13</calculatedColumnFormula>
    </tableColumn>
    <tableColumn id="15" xr3:uid="{00000000-0010-0000-0000-00000F000000}" name="Column15" headerRowDxfId="116" dataDxfId="115" headerRowCellStyle="Comma 3" dataCellStyle="Comma">
      <calculatedColumnFormula>K13+M13</calculatedColumnFormula>
    </tableColumn>
    <tableColumn id="16" xr3:uid="{00000000-0010-0000-0000-000010000000}" name="Column16" headerRowDxfId="114" dataDxfId="113" headerRowCellStyle="Comma 3" dataCellStyle="Comma">
      <calculatedColumnFormula>H13+N13</calculatedColumnFormula>
    </tableColumn>
    <tableColumn id="17" xr3:uid="{00000000-0010-0000-0000-000011000000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510162434469" displayName="Table510162434469" ref="A64:Q116" headerRowCount="0" totalsRowShown="0" headerRowDxfId="110" dataDxfId="109" tableBorderDxfId="108" headerRowCellStyle="Comma 3">
  <tableColumns count="17">
    <tableColumn id="1" xr3:uid="{00000000-0010-0000-0100-000001000000}" name="Column1" headerRowDxfId="107" dataDxfId="106"/>
    <tableColumn id="2" xr3:uid="{00000000-0010-0000-0100-000002000000}" name="Column2" headerRowDxfId="105" dataDxfId="104"/>
    <tableColumn id="3" xr3:uid="{00000000-0010-0000-0100-000003000000}" name="Column3" headerRowDxfId="103" dataDxfId="102" dataCellStyle="Comma"/>
    <tableColumn id="4" xr3:uid="{00000000-0010-0000-0100-000004000000}" name="Column4" headerRowDxfId="101" dataDxfId="100" headerRowCellStyle="Comma 3" dataCellStyle="Comma">
      <calculatedColumnFormula>C64</calculatedColumnFormula>
    </tableColumn>
    <tableColumn id="5" xr3:uid="{00000000-0010-0000-0100-000005000000}" name="Column5" headerRowDxfId="99" dataDxfId="98" dataCellStyle="Comma"/>
    <tableColumn id="6" xr3:uid="{00000000-0010-0000-0100-000006000000}" name="Column6" headerRowDxfId="97" dataDxfId="96" headerRowCellStyle="Comma 3" dataCellStyle="Comma"/>
    <tableColumn id="7" xr3:uid="{00000000-0010-0000-0100-000007000000}" name="Column7" headerRowDxfId="95" dataDxfId="94" headerRowCellStyle="Comma 3" dataCellStyle="Comma">
      <calculatedColumnFormula>F64</calculatedColumnFormula>
    </tableColumn>
    <tableColumn id="8" xr3:uid="{00000000-0010-0000-0100-000008000000}" name="Column8" headerRowDxfId="93" dataDxfId="92" headerRowCellStyle="Comma 3" dataCellStyle="Comma">
      <calculatedColumnFormula>C64+F64</calculatedColumnFormula>
    </tableColumn>
    <tableColumn id="9" xr3:uid="{00000000-0010-0000-0100-000009000000}" name="Column9" headerRowDxfId="91" dataDxfId="90" headerRowCellStyle="Comma 3" dataCellStyle="Comma">
      <calculatedColumnFormula>SUM(H64:H64)</calculatedColumnFormula>
    </tableColumn>
    <tableColumn id="10" xr3:uid="{00000000-0010-0000-0100-00000A000000}" name="Column10" headerRowDxfId="89" dataDxfId="88" headerRowCellStyle="Comma 3" dataCellStyle="Comma">
      <calculatedColumnFormula>'FA #2'!O64</calculatedColumnFormula>
    </tableColumn>
    <tableColumn id="11" xr3:uid="{00000000-0010-0000-0100-00000B000000}" name="Column11" headerRowDxfId="87" dataDxfId="86" headerRowCellStyle="Comma 3" dataCellStyle="Comma">
      <calculatedColumnFormula>J64</calculatedColumnFormula>
    </tableColumn>
    <tableColumn id="12" xr3:uid="{00000000-0010-0000-0100-00000C000000}" name="Column12" headerRowDxfId="85" dataDxfId="84" headerRowCellStyle="Comma 3" dataCellStyle="Comma">
      <calculatedColumnFormula>-F64</calculatedColumnFormula>
    </tableColumn>
    <tableColumn id="13" xr3:uid="{00000000-0010-0000-0100-00000D000000}" name="Column13" headerRowDxfId="83" dataDxfId="82" headerRowCellStyle="Comma 3" dataCellStyle="Comma">
      <calculatedColumnFormula>L64</calculatedColumnFormula>
    </tableColumn>
    <tableColumn id="14" xr3:uid="{00000000-0010-0000-0100-00000E000000}" name="Column14" headerRowDxfId="81" dataDxfId="80" headerRowCellStyle="Comma 3" dataCellStyle="Comma">
      <calculatedColumnFormula>J64+L64</calculatedColumnFormula>
    </tableColumn>
    <tableColumn id="15" xr3:uid="{00000000-0010-0000-0100-00000F000000}" name="Column15" headerRowDxfId="79" dataDxfId="78" headerRowCellStyle="Comma 3" dataCellStyle="Comma">
      <calculatedColumnFormula>K64+M64</calculatedColumnFormula>
    </tableColumn>
    <tableColumn id="16" xr3:uid="{00000000-0010-0000-0100-000010000000}" name="Column16" headerRowDxfId="77" dataDxfId="76" headerRowCellStyle="Comma 3" dataCellStyle="Comma">
      <calculatedColumnFormula>H64+N64</calculatedColumnFormula>
    </tableColumn>
    <tableColumn id="17" xr3:uid="{00000000-0010-0000-0100-000011000000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73" dataDxfId="72" tableBorderDxfId="71" headerRowCellStyle="Comma 3">
  <tableColumns count="17">
    <tableColumn id="1" xr3:uid="{00000000-0010-0000-0200-000001000000}" name="Column1" headerRowDxfId="70" dataDxfId="69"/>
    <tableColumn id="2" xr3:uid="{00000000-0010-0000-0200-000002000000}" name="Column2" headerRowDxfId="68" dataDxfId="67"/>
    <tableColumn id="3" xr3:uid="{00000000-0010-0000-0200-000003000000}" name="Column3" headerRowDxfId="66" dataDxfId="65" dataCellStyle="Comma"/>
    <tableColumn id="4" xr3:uid="{00000000-0010-0000-0200-000004000000}" name="Column4" headerRowDxfId="64" dataDxfId="63" headerRowCellStyle="Comma 3" dataCellStyle="Comma">
      <calculatedColumnFormula>C13</calculatedColumnFormula>
    </tableColumn>
    <tableColumn id="5" xr3:uid="{00000000-0010-0000-0200-000005000000}" name="Column5" headerRowDxfId="62" dataDxfId="61" dataCellStyle="Comma"/>
    <tableColumn id="6" xr3:uid="{00000000-0010-0000-0200-000006000000}" name="Column6" headerRowDxfId="60" dataDxfId="59" headerRowCellStyle="Comma 3" dataCellStyle="Comma"/>
    <tableColumn id="7" xr3:uid="{00000000-0010-0000-0200-000007000000}" name="Column7" headerRowDxfId="58" dataDxfId="57" headerRowCellStyle="Comma 3" dataCellStyle="Comma">
      <calculatedColumnFormula>F13</calculatedColumnFormula>
    </tableColumn>
    <tableColumn id="8" xr3:uid="{00000000-0010-0000-0200-000008000000}" name="Column8" headerRowDxfId="56" dataDxfId="55" headerRowCellStyle="Comma 3" dataCellStyle="Comma">
      <calculatedColumnFormula>C13+F13</calculatedColumnFormula>
    </tableColumn>
    <tableColumn id="9" xr3:uid="{00000000-0010-0000-0200-000009000000}" name="Column9" headerRowDxfId="54" dataDxfId="53" headerRowCellStyle="Comma 3" dataCellStyle="Comma">
      <calculatedColumnFormula>SUM(H13:H13)</calculatedColumnFormula>
    </tableColumn>
    <tableColumn id="10" xr3:uid="{00000000-0010-0000-0200-00000A000000}" name="Column10" headerRowDxfId="52" dataDxfId="51" headerRowCellStyle="Comma 3" dataCellStyle="Comma"/>
    <tableColumn id="11" xr3:uid="{00000000-0010-0000-0200-00000B000000}" name="Column11" headerRowDxfId="50" dataDxfId="49" headerRowCellStyle="Comma 3" dataCellStyle="Comma">
      <calculatedColumnFormula>J13</calculatedColumnFormula>
    </tableColumn>
    <tableColumn id="12" xr3:uid="{00000000-0010-0000-0200-00000C000000}" name="Column12" headerRowDxfId="48" dataDxfId="47" headerRowCellStyle="Comma 3" dataCellStyle="Comma"/>
    <tableColumn id="13" xr3:uid="{00000000-0010-0000-0200-00000D000000}" name="Column13" headerRowDxfId="46" dataDxfId="45" headerRowCellStyle="Comma 3" dataCellStyle="Comma">
      <calculatedColumnFormula>L13</calculatedColumnFormula>
    </tableColumn>
    <tableColumn id="14" xr3:uid="{00000000-0010-0000-0200-00000E000000}" name="Column14" headerRowDxfId="44" dataDxfId="43" headerRowCellStyle="Comma 3" dataCellStyle="Comma">
      <calculatedColumnFormula>J13+L13</calculatedColumnFormula>
    </tableColumn>
    <tableColumn id="15" xr3:uid="{00000000-0010-0000-0200-00000F000000}" name="Column15" headerRowDxfId="42" dataDxfId="41" headerRowCellStyle="Comma 3" dataCellStyle="Comma">
      <calculatedColumnFormula>K13+M13</calculatedColumnFormula>
    </tableColumn>
    <tableColumn id="16" xr3:uid="{00000000-0010-0000-0200-000010000000}" name="Column16" headerRowDxfId="40" dataDxfId="39" headerRowCellStyle="Comma 3" dataCellStyle="Comma">
      <calculatedColumnFormula>H13+N13</calculatedColumnFormula>
    </tableColumn>
    <tableColumn id="17" xr3:uid="{00000000-0010-0000-0200-000011000000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36" dataDxfId="35" tableBorderDxfId="34" headerRowCellStyle="Comma 3">
  <tableColumns count="17">
    <tableColumn id="1" xr3:uid="{00000000-0010-0000-0300-000001000000}" name="Column1" headerRowDxfId="33" dataDxfId="32"/>
    <tableColumn id="2" xr3:uid="{00000000-0010-0000-0300-000002000000}" name="Column2" headerRowDxfId="31" dataDxfId="30"/>
    <tableColumn id="3" xr3:uid="{00000000-0010-0000-0300-000003000000}" name="Column3" headerRowDxfId="29" dataDxfId="28" dataCellStyle="Comma"/>
    <tableColumn id="4" xr3:uid="{00000000-0010-0000-0300-000004000000}" name="Column4" headerRowDxfId="27" dataDxfId="26" headerRowCellStyle="Comma 3" dataCellStyle="Comma">
      <calculatedColumnFormula>C64</calculatedColumnFormula>
    </tableColumn>
    <tableColumn id="5" xr3:uid="{00000000-0010-0000-0300-000005000000}" name="Column5" headerRowDxfId="25" dataDxfId="24" dataCellStyle="Comma"/>
    <tableColumn id="6" xr3:uid="{00000000-0010-0000-0300-000006000000}" name="Column6" headerRowDxfId="23" dataDxfId="22" headerRowCellStyle="Comma 3" dataCellStyle="Comma"/>
    <tableColumn id="7" xr3:uid="{00000000-0010-0000-0300-000007000000}" name="Column7" headerRowDxfId="21" dataDxfId="20" headerRowCellStyle="Comma 3" dataCellStyle="Comma">
      <calculatedColumnFormula>F64</calculatedColumnFormula>
    </tableColumn>
    <tableColumn id="8" xr3:uid="{00000000-0010-0000-0300-000008000000}" name="Column8" headerRowDxfId="19" dataDxfId="18" headerRowCellStyle="Comma 3" dataCellStyle="Comma">
      <calculatedColumnFormula>C64+F64</calculatedColumnFormula>
    </tableColumn>
    <tableColumn id="9" xr3:uid="{00000000-0010-0000-0300-000009000000}" name="Column9" headerRowDxfId="17" dataDxfId="16" headerRowCellStyle="Comma 3" dataCellStyle="Comma">
      <calculatedColumnFormula>SUM(H64:H64)</calculatedColumnFormula>
    </tableColumn>
    <tableColumn id="10" xr3:uid="{00000000-0010-0000-0300-00000A000000}" name="Column10" headerRowDxfId="15" dataDxfId="14" headerRowCellStyle="Comma 3" dataCellStyle="Comma"/>
    <tableColumn id="11" xr3:uid="{00000000-0010-0000-0300-00000B000000}" name="Column11" headerRowDxfId="13" dataDxfId="12" headerRowCellStyle="Comma 3" dataCellStyle="Comma">
      <calculatedColumnFormula>J64</calculatedColumnFormula>
    </tableColumn>
    <tableColumn id="12" xr3:uid="{00000000-0010-0000-0300-00000C000000}" name="Column12" headerRowDxfId="11" dataDxfId="10" headerRowCellStyle="Comma 3" dataCellStyle="Comma">
      <calculatedColumnFormula>-F64</calculatedColumnFormula>
    </tableColumn>
    <tableColumn id="13" xr3:uid="{00000000-0010-0000-0300-00000D000000}" name="Column13" headerRowDxfId="9" dataDxfId="8" headerRowCellStyle="Comma 3" dataCellStyle="Comma">
      <calculatedColumnFormula>L64</calculatedColumnFormula>
    </tableColumn>
    <tableColumn id="14" xr3:uid="{00000000-0010-0000-0300-00000E000000}" name="Column14" headerRowDxfId="7" dataDxfId="6" headerRowCellStyle="Comma 3" dataCellStyle="Comma">
      <calculatedColumnFormula>J64+L64</calculatedColumnFormula>
    </tableColumn>
    <tableColumn id="15" xr3:uid="{00000000-0010-0000-0300-00000F000000}" name="Column15" headerRowDxfId="5" dataDxfId="4" headerRowCellStyle="Comma 3" dataCellStyle="Comma">
      <calculatedColumnFormula>K64+M64</calculatedColumnFormula>
    </tableColumn>
    <tableColumn id="16" xr3:uid="{00000000-0010-0000-0300-000010000000}" name="Column16" headerRowDxfId="3" dataDxfId="2" headerRowCellStyle="Comma 3" dataCellStyle="Comma">
      <calculatedColumnFormula>H64+N64</calculatedColumnFormula>
    </tableColumn>
    <tableColumn id="17" xr3:uid="{00000000-0010-0000-0300-000011000000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80"/>
      <c r="D4" s="3" t="str">
        <f>'FA #1'!E4</f>
        <v>EFFECTIVE DATE: 07/01/2020</v>
      </c>
    </row>
    <row r="5" spans="1:17" x14ac:dyDescent="0.25">
      <c r="D5" s="3" t="s">
        <v>157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1" t="s">
        <v>140</v>
      </c>
      <c r="D11" s="222"/>
      <c r="E11" s="85"/>
      <c r="F11" s="221" t="s">
        <v>141</v>
      </c>
      <c r="G11" s="223"/>
      <c r="H11" s="221" t="s">
        <v>142</v>
      </c>
      <c r="I11" s="224"/>
      <c r="J11" s="225" t="s">
        <v>143</v>
      </c>
      <c r="K11" s="226"/>
      <c r="L11" s="227" t="s">
        <v>144</v>
      </c>
      <c r="M11" s="228"/>
      <c r="N11" s="227" t="s">
        <v>145</v>
      </c>
      <c r="O11" s="229"/>
      <c r="P11" s="208" t="s">
        <v>7</v>
      </c>
      <c r="Q11" s="209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#4'!I13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#4'!O13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#4'!I14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#4'!O14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#4'!I15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#4'!O15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#4'!I16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#4'!O16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#4'!I17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#4'!O17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#4'!I18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#4'!O18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#4'!I19</f>
        <v>1079653</v>
      </c>
      <c r="D19" s="112">
        <f t="shared" si="0"/>
        <v>1079653</v>
      </c>
      <c r="E19" s="113"/>
      <c r="F19" s="114">
        <v>0</v>
      </c>
      <c r="G19" s="115">
        <f t="shared" si="6"/>
        <v>0</v>
      </c>
      <c r="H19" s="115">
        <f t="shared" si="1"/>
        <v>1079653</v>
      </c>
      <c r="I19" s="115">
        <f t="shared" si="2"/>
        <v>1079653</v>
      </c>
      <c r="J19" s="116">
        <f>'FA #4'!O19</f>
        <v>331533</v>
      </c>
      <c r="K19" s="114">
        <f t="shared" si="7"/>
        <v>331533</v>
      </c>
      <c r="L19" s="114">
        <f>-F19</f>
        <v>0</v>
      </c>
      <c r="M19" s="114">
        <f t="shared" si="4"/>
        <v>0</v>
      </c>
      <c r="N19" s="114">
        <f t="shared" si="8"/>
        <v>331533</v>
      </c>
      <c r="O19" s="117">
        <f t="shared" si="8"/>
        <v>331533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#4'!I20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#4'!O20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#4'!I21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#4'!O21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#4'!I22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#4'!O22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#4'!I23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#4'!O23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#4'!I24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#4'!O24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#4'!I25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#4'!O25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#4'!I26</f>
        <v>1493356</v>
      </c>
      <c r="D26" s="120">
        <f t="shared" si="0"/>
        <v>1493356</v>
      </c>
      <c r="E26" s="121"/>
      <c r="F26" s="122">
        <v>0</v>
      </c>
      <c r="G26" s="123">
        <f t="shared" si="6"/>
        <v>0</v>
      </c>
      <c r="H26" s="123">
        <f t="shared" si="1"/>
        <v>1493356</v>
      </c>
      <c r="I26" s="123">
        <f t="shared" si="2"/>
        <v>1493356</v>
      </c>
      <c r="J26" s="124">
        <f>'FA #4'!O26</f>
        <v>130191</v>
      </c>
      <c r="K26" s="122">
        <f t="shared" si="7"/>
        <v>130191</v>
      </c>
      <c r="L26" s="122">
        <f t="shared" si="10"/>
        <v>0</v>
      </c>
      <c r="M26" s="122">
        <f t="shared" si="4"/>
        <v>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#4'!I27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#4'!O27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#4'!I28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#4'!O28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#4'!I29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#4'!O29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#4'!I30</f>
        <v>2167845</v>
      </c>
      <c r="D30" s="112">
        <f t="shared" si="0"/>
        <v>2167845</v>
      </c>
      <c r="E30" s="113"/>
      <c r="F30" s="114">
        <v>0</v>
      </c>
      <c r="G30" s="115">
        <f t="shared" si="6"/>
        <v>0</v>
      </c>
      <c r="H30" s="115">
        <f t="shared" si="1"/>
        <v>2167845</v>
      </c>
      <c r="I30" s="115">
        <f t="shared" si="2"/>
        <v>2167845</v>
      </c>
      <c r="J30" s="116">
        <f>'FA #4'!O30</f>
        <v>329740</v>
      </c>
      <c r="K30" s="114">
        <f t="shared" si="7"/>
        <v>329740</v>
      </c>
      <c r="L30" s="114">
        <f t="shared" si="10"/>
        <v>0</v>
      </c>
      <c r="M30" s="114">
        <f t="shared" si="4"/>
        <v>0</v>
      </c>
      <c r="N30" s="114">
        <f t="shared" si="8"/>
        <v>329740</v>
      </c>
      <c r="O30" s="117">
        <f t="shared" si="8"/>
        <v>329740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#4'!I31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#4'!O31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#4'!I32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#4'!O32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#4'!I33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#4'!O33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#4'!I34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#4'!O34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#4'!I35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#4'!O35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#4'!I36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#4'!O36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#4'!I37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#4'!O37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#4'!I38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#4'!O38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#4'!I39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#4'!O39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#4'!I40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#4'!O40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#4'!I41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#4'!O41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#4'!I42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#4'!O42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#4'!I43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#4'!O43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#4'!I44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#4'!O44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#4'!I45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#4'!O45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#4'!I46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#4'!O46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#4'!I47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#4'!O47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#4'!I48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#4'!O48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#4'!I49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#4'!O49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#4'!I50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#4'!O50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#4'!I51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#4'!O51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#4'!I52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#4'!O52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#4'!I53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#4'!O53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#4'!I54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#4'!O54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#4'!I55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#4'!O55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#4'!I56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#4'!O56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#4'!I57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#4'!O57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#4'!I58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#4'!O58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#4'!I59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#4'!O59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0" t="s">
        <v>140</v>
      </c>
      <c r="D62" s="211"/>
      <c r="E62" s="133"/>
      <c r="F62" s="210" t="s">
        <v>141</v>
      </c>
      <c r="G62" s="212"/>
      <c r="H62" s="210" t="s">
        <v>142</v>
      </c>
      <c r="I62" s="213"/>
      <c r="J62" s="214" t="s">
        <v>143</v>
      </c>
      <c r="K62" s="215"/>
      <c r="L62" s="216" t="s">
        <v>144</v>
      </c>
      <c r="M62" s="217"/>
      <c r="N62" s="216" t="s">
        <v>145</v>
      </c>
      <c r="O62" s="218"/>
      <c r="P62" s="219" t="s">
        <v>7</v>
      </c>
      <c r="Q62" s="220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#4'!I64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#4'!O64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#4'!I65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#4'!O65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#4'!I66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#4'!O66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#4'!I67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#4'!O67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#4'!I68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#4'!O68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#4'!I69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#4'!O69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#4'!I70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#4'!O70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#4'!I71</f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f>'FA #4'!O71</f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#4'!I72</f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f>'FA #4'!O72</f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#4'!I73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#4'!O73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#4'!I74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#4'!O74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#4'!I75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#4'!O75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#4'!I76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#4'!O76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#4'!I77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#4'!O77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#4'!I78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#4'!O78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#4'!I79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#4'!O79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#4'!I80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#4'!O80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#4'!I81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#4'!O81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#4'!I82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#4'!O82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#4'!I83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#4'!O83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#4'!I84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#4'!O84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#4'!I85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#4'!O85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#4'!I86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#4'!O86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#4'!I87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#4'!O87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#4'!I88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#4'!O88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#4'!I89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#4'!O89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#4'!I90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#4'!O90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#4'!I91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#4'!O91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#4'!I92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#4'!O92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#4'!I93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#4'!O93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#4'!I94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#4'!O94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#4'!I95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#4'!O95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#4'!I96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#4'!O96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#4'!I97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#4'!O97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#4'!I98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#4'!O98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#4'!I99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#4'!O99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#4'!I100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#4'!O100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#4'!I101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#4'!O101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#4'!I102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#4'!O102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#4'!I103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#4'!O103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#4'!I104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#4'!O104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#4'!I105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#4'!O105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#4'!I106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#4'!O106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#4'!I107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#4'!O107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#4'!I108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#4'!O108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#4'!I109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#4'!O109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#4'!I110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#4'!O110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#4'!I111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#4'!O111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#4'!I112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#4'!O112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#4'!I113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#4'!O113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#4'!I114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#4'!O114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#4'!I115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#4'!O115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#4'!I116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#4'!O116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84525779</v>
      </c>
      <c r="D117" s="151">
        <f t="shared" si="21"/>
        <v>84525779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>
        <f t="shared" si="21"/>
        <v>84525779</v>
      </c>
      <c r="I117" s="151">
        <f t="shared" si="21"/>
        <v>84525779</v>
      </c>
      <c r="J117" s="152">
        <f t="shared" si="21"/>
        <v>3877158</v>
      </c>
      <c r="K117" s="153">
        <f t="shared" si="21"/>
        <v>3877158</v>
      </c>
      <c r="L117" s="153">
        <f t="shared" si="21"/>
        <v>0</v>
      </c>
      <c r="M117" s="153">
        <f t="shared" si="21"/>
        <v>0</v>
      </c>
      <c r="N117" s="153">
        <f t="shared" si="21"/>
        <v>3877158</v>
      </c>
      <c r="O117" s="151">
        <f t="shared" si="21"/>
        <v>3877158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8" customHeight="1" x14ac:dyDescent="0.25">
      <c r="B132" s="203" t="s">
        <v>163</v>
      </c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</row>
    <row r="134" spans="1:253" ht="14.25" customHeight="1" x14ac:dyDescent="0.25">
      <c r="B134" s="182" t="s">
        <v>165</v>
      </c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5"/>
      <c r="J147" s="205"/>
    </row>
    <row r="148" spans="2:15" x14ac:dyDescent="0.25">
      <c r="B148" s="167"/>
      <c r="C148" s="167"/>
      <c r="D148" s="167"/>
      <c r="E148" s="167"/>
      <c r="H148" s="206"/>
      <c r="I148" s="206"/>
      <c r="J148" s="20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7" t="s">
        <v>147</v>
      </c>
      <c r="D157" s="207"/>
      <c r="E157" s="207"/>
      <c r="F157" s="174"/>
      <c r="G157" s="171"/>
      <c r="H157" s="171"/>
      <c r="I157" s="207" t="s">
        <v>148</v>
      </c>
      <c r="J157" s="20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4" t="s">
        <v>150</v>
      </c>
      <c r="J160" s="204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FB35-EFF4-486C-9E5F-1AE2399B941E}">
  <dimension ref="A1:IS167"/>
  <sheetViews>
    <sheetView tabSelected="1"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07/01/2020</v>
      </c>
    </row>
    <row r="5" spans="1:17" x14ac:dyDescent="0.25">
      <c r="D5" s="3" t="s">
        <v>156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1" t="s">
        <v>140</v>
      </c>
      <c r="D11" s="222"/>
      <c r="E11" s="85"/>
      <c r="F11" s="221" t="s">
        <v>141</v>
      </c>
      <c r="G11" s="223"/>
      <c r="H11" s="221" t="s">
        <v>142</v>
      </c>
      <c r="I11" s="224"/>
      <c r="J11" s="225" t="s">
        <v>143</v>
      </c>
      <c r="K11" s="226"/>
      <c r="L11" s="227" t="s">
        <v>144</v>
      </c>
      <c r="M11" s="228"/>
      <c r="N11" s="227" t="s">
        <v>145</v>
      </c>
      <c r="O11" s="229"/>
      <c r="P11" s="208" t="s">
        <v>7</v>
      </c>
      <c r="Q11" s="209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#3'!I13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#3'!O13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#3'!I14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#3'!O14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#3'!I15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#3'!O15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#3'!I16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#3'!O16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#3'!I17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#3'!O17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#3'!I18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#3'!O18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#3'!I19</f>
        <v>679653</v>
      </c>
      <c r="D19" s="112">
        <f t="shared" si="0"/>
        <v>679653</v>
      </c>
      <c r="E19" s="113"/>
      <c r="F19" s="114">
        <v>400000</v>
      </c>
      <c r="G19" s="115">
        <f t="shared" si="6"/>
        <v>400000</v>
      </c>
      <c r="H19" s="115">
        <f t="shared" si="1"/>
        <v>1079653</v>
      </c>
      <c r="I19" s="115">
        <f t="shared" si="2"/>
        <v>1079653</v>
      </c>
      <c r="J19" s="116">
        <f>'FA #3'!O19</f>
        <v>731533</v>
      </c>
      <c r="K19" s="114">
        <f t="shared" si="7"/>
        <v>731533</v>
      </c>
      <c r="L19" s="114">
        <f>-F19</f>
        <v>-400000</v>
      </c>
      <c r="M19" s="114">
        <f t="shared" si="4"/>
        <v>-400000</v>
      </c>
      <c r="N19" s="114">
        <f t="shared" si="8"/>
        <v>331533</v>
      </c>
      <c r="O19" s="117">
        <f t="shared" si="8"/>
        <v>331533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#3'!I20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#3'!O20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#3'!I21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#3'!O21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#3'!I22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#3'!O22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#3'!I23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#3'!O23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#3'!I24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#3'!O24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#3'!I25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#3'!O25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#3'!I26</f>
        <v>1493356</v>
      </c>
      <c r="D26" s="120">
        <f t="shared" si="0"/>
        <v>1493356</v>
      </c>
      <c r="E26" s="121"/>
      <c r="F26" s="122">
        <v>0</v>
      </c>
      <c r="G26" s="123">
        <f t="shared" si="6"/>
        <v>0</v>
      </c>
      <c r="H26" s="123">
        <f t="shared" si="1"/>
        <v>1493356</v>
      </c>
      <c r="I26" s="123">
        <f t="shared" si="2"/>
        <v>1493356</v>
      </c>
      <c r="J26" s="124">
        <f>'FA #3'!O26</f>
        <v>130191</v>
      </c>
      <c r="K26" s="122">
        <f t="shared" si="7"/>
        <v>130191</v>
      </c>
      <c r="L26" s="122">
        <f t="shared" si="10"/>
        <v>0</v>
      </c>
      <c r="M26" s="122">
        <f t="shared" si="4"/>
        <v>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#3'!I27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#3'!O27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#3'!I28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#3'!O28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#3'!I29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#3'!O29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#3'!I30</f>
        <v>2167845</v>
      </c>
      <c r="D30" s="112">
        <f t="shared" si="0"/>
        <v>2167845</v>
      </c>
      <c r="E30" s="113"/>
      <c r="F30" s="114">
        <v>0</v>
      </c>
      <c r="G30" s="115">
        <f t="shared" si="6"/>
        <v>0</v>
      </c>
      <c r="H30" s="115">
        <f t="shared" si="1"/>
        <v>2167845</v>
      </c>
      <c r="I30" s="115">
        <f t="shared" si="2"/>
        <v>2167845</v>
      </c>
      <c r="J30" s="116">
        <f>'FA #3'!O30</f>
        <v>329740</v>
      </c>
      <c r="K30" s="114">
        <f t="shared" si="7"/>
        <v>329740</v>
      </c>
      <c r="L30" s="114">
        <f t="shared" si="10"/>
        <v>0</v>
      </c>
      <c r="M30" s="114">
        <f t="shared" si="4"/>
        <v>0</v>
      </c>
      <c r="N30" s="114">
        <f t="shared" si="8"/>
        <v>329740</v>
      </c>
      <c r="O30" s="117">
        <f t="shared" si="8"/>
        <v>329740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#3'!I31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#3'!O31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#3'!I32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#3'!O32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#3'!I33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#3'!O33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#3'!I34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#3'!O34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#3'!I35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#3'!O35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#3'!I36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#3'!O36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#3'!I37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#3'!O37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#3'!I38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#3'!O38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#3'!I39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#3'!O39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#3'!I40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#3'!O40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#3'!I41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#3'!O41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#3'!I42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#3'!O42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#3'!I43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#3'!O43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#3'!I44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#3'!O44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#3'!I45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#3'!O45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#3'!I46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#3'!O46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#3'!I47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#3'!O47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#3'!I48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#3'!O48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#3'!I49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#3'!O49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#3'!I50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#3'!O50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#3'!I51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#3'!O51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#3'!I52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#3'!O52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#3'!I53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#3'!O53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#3'!I54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#3'!O54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#3'!I55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#3'!O55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#3'!I56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#3'!O56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#3'!I57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#3'!O57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#3'!I58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#3'!O58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#3'!I59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#3'!O59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4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0" t="s">
        <v>140</v>
      </c>
      <c r="D62" s="211"/>
      <c r="E62" s="133"/>
      <c r="F62" s="210" t="s">
        <v>141</v>
      </c>
      <c r="G62" s="212"/>
      <c r="H62" s="210" t="s">
        <v>142</v>
      </c>
      <c r="I62" s="213"/>
      <c r="J62" s="214" t="s">
        <v>143</v>
      </c>
      <c r="K62" s="215"/>
      <c r="L62" s="216" t="s">
        <v>144</v>
      </c>
      <c r="M62" s="217"/>
      <c r="N62" s="216" t="s">
        <v>145</v>
      </c>
      <c r="O62" s="218"/>
      <c r="P62" s="219" t="s">
        <v>7</v>
      </c>
      <c r="Q62" s="220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#3'!I64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#3'!O64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#3'!I65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#3'!O65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#3'!I66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#3'!O66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#3'!I67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#3'!O67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#3'!I68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#3'!O68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#3'!I69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#3'!O69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#3'!I70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#3'!O70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#3'!I71</f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f>'FA #3'!O71</f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#3'!I72</f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f>'FA #3'!O72</f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#3'!I73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#3'!O73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#3'!I74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#3'!O74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#3'!I75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#3'!O75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#3'!I76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#3'!O76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#3'!I77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#3'!O77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#3'!I78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#3'!O78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#3'!I79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#3'!O79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#3'!I80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#3'!O80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#3'!I81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#3'!O81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#3'!I82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#3'!O82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#3'!I83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#3'!O83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#3'!I84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#3'!O84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#3'!I85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#3'!O85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#3'!I86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#3'!O86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#3'!I87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#3'!O87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#3'!I88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#3'!O88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#3'!I89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#3'!O89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#3'!I90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#3'!O90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#3'!I91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#3'!O91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#3'!I92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#3'!O92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#3'!I93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#3'!O93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#3'!I94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#3'!O94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#3'!I95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#3'!O95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#3'!I96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#3'!O96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#3'!I97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#3'!O97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#3'!I98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#3'!O98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#3'!I99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#3'!O99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#3'!I100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#3'!O100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#3'!I101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#3'!O101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#3'!I102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#3'!O102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#3'!I103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#3'!O103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#3'!I104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#3'!O104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#3'!I105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#3'!O105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#3'!I106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#3'!O106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#3'!I107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#3'!O107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#3'!I108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#3'!O108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#3'!I109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#3'!O109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#3'!I110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#3'!O110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#3'!I111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#3'!O111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#3'!I112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#3'!O112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#3'!I113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#3'!O113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#3'!I114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#3'!O114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#3'!I115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#3'!O115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#3'!I116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#3'!O116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84125779</v>
      </c>
      <c r="D117" s="151">
        <f t="shared" si="21"/>
        <v>84125779</v>
      </c>
      <c r="E117" s="151">
        <f t="shared" si="21"/>
        <v>0</v>
      </c>
      <c r="F117" s="151">
        <f t="shared" si="21"/>
        <v>400000</v>
      </c>
      <c r="G117" s="151">
        <f t="shared" si="21"/>
        <v>400000</v>
      </c>
      <c r="H117" s="151">
        <f t="shared" si="21"/>
        <v>84525779</v>
      </c>
      <c r="I117" s="151">
        <f t="shared" si="21"/>
        <v>84525779</v>
      </c>
      <c r="J117" s="152">
        <f t="shared" si="21"/>
        <v>4277158</v>
      </c>
      <c r="K117" s="153">
        <f t="shared" si="21"/>
        <v>4277158</v>
      </c>
      <c r="L117" s="153">
        <f t="shared" si="21"/>
        <v>-400000</v>
      </c>
      <c r="M117" s="153">
        <f t="shared" si="21"/>
        <v>-400000</v>
      </c>
      <c r="N117" s="153">
        <f t="shared" si="21"/>
        <v>3877158</v>
      </c>
      <c r="O117" s="151">
        <f t="shared" si="21"/>
        <v>3877158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4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ht="28.5" customHeight="1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ht="27" customHeight="1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8" customHeight="1" x14ac:dyDescent="0.25">
      <c r="B132" s="203" t="s">
        <v>163</v>
      </c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</row>
    <row r="134" spans="1:253" ht="14.25" customHeight="1" x14ac:dyDescent="0.25">
      <c r="B134" s="182" t="s">
        <v>165</v>
      </c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5"/>
      <c r="J147" s="205"/>
    </row>
    <row r="148" spans="2:15" x14ac:dyDescent="0.25">
      <c r="B148" s="167"/>
      <c r="C148" s="167"/>
      <c r="D148" s="167"/>
      <c r="E148" s="167"/>
      <c r="H148" s="206">
        <v>44313</v>
      </c>
      <c r="I148" s="206"/>
      <c r="J148" s="20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7" t="s">
        <v>147</v>
      </c>
      <c r="D157" s="207"/>
      <c r="E157" s="207"/>
      <c r="F157" s="174"/>
      <c r="G157" s="171"/>
      <c r="H157" s="171"/>
      <c r="I157" s="207" t="s">
        <v>148</v>
      </c>
      <c r="J157" s="20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4" t="s">
        <v>150</v>
      </c>
      <c r="J160" s="204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YueIZ4GXiKS2yxrVqQZkuOUb8WO2hbwjABMXkS4PVk3CjWMNvzM2Oe1H7nH+a4gvPiPYlbsUEiuPNsZfkxB7TQ==" saltValue="1P/yLTaS4KB00u4RdsvJWw==" spinCount="100000" sheet="1" objects="1" scenario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07/01/2020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1" t="s">
        <v>140</v>
      </c>
      <c r="D11" s="222"/>
      <c r="E11" s="85"/>
      <c r="F11" s="221" t="s">
        <v>141</v>
      </c>
      <c r="G11" s="223"/>
      <c r="H11" s="221" t="s">
        <v>142</v>
      </c>
      <c r="I11" s="224"/>
      <c r="J11" s="225" t="s">
        <v>143</v>
      </c>
      <c r="K11" s="226"/>
      <c r="L11" s="227" t="s">
        <v>144</v>
      </c>
      <c r="M11" s="228"/>
      <c r="N11" s="227" t="s">
        <v>145</v>
      </c>
      <c r="O11" s="229"/>
      <c r="P11" s="208" t="s">
        <v>7</v>
      </c>
      <c r="Q11" s="209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#2'!I13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#2'!O13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#2'!I14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#2'!O14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#2'!I15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#2'!O15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#2'!I16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#2'!O16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#2'!I17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#2'!O17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#2'!I18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#2'!O18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#2'!I19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#2'!O19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#2'!I20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#2'!O20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#2'!I21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#2'!O21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#2'!I22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#2'!O22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#2'!I23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#2'!O23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#2'!I24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#2'!O24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#2'!I25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#2'!O25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#2'!I26</f>
        <v>1058356</v>
      </c>
      <c r="D26" s="120">
        <f t="shared" si="0"/>
        <v>1058356</v>
      </c>
      <c r="E26" s="121"/>
      <c r="F26" s="122">
        <v>435000</v>
      </c>
      <c r="G26" s="123">
        <f t="shared" si="6"/>
        <v>435000</v>
      </c>
      <c r="H26" s="123">
        <f t="shared" si="1"/>
        <v>1493356</v>
      </c>
      <c r="I26" s="123">
        <f t="shared" si="2"/>
        <v>1493356</v>
      </c>
      <c r="J26" s="124">
        <f>'FA #2'!O26</f>
        <v>565191</v>
      </c>
      <c r="K26" s="122">
        <f t="shared" si="7"/>
        <v>565191</v>
      </c>
      <c r="L26" s="122">
        <f t="shared" si="10"/>
        <v>-435000</v>
      </c>
      <c r="M26" s="122">
        <f t="shared" si="4"/>
        <v>-435000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#2'!I27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#2'!O27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#2'!I28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#2'!O28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#2'!I29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#2'!O29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#2'!I30</f>
        <v>1403845</v>
      </c>
      <c r="D30" s="112">
        <f t="shared" si="0"/>
        <v>1403845</v>
      </c>
      <c r="E30" s="113"/>
      <c r="F30" s="114">
        <v>764000</v>
      </c>
      <c r="G30" s="115">
        <f t="shared" si="6"/>
        <v>764000</v>
      </c>
      <c r="H30" s="115">
        <f t="shared" si="1"/>
        <v>2167845</v>
      </c>
      <c r="I30" s="115">
        <f t="shared" si="2"/>
        <v>2167845</v>
      </c>
      <c r="J30" s="116">
        <f>'FA #2'!O30</f>
        <v>1093740</v>
      </c>
      <c r="K30" s="114">
        <f t="shared" si="7"/>
        <v>1093740</v>
      </c>
      <c r="L30" s="114">
        <f t="shared" si="10"/>
        <v>-764000</v>
      </c>
      <c r="M30" s="114">
        <f t="shared" si="4"/>
        <v>-764000</v>
      </c>
      <c r="N30" s="114">
        <f t="shared" si="8"/>
        <v>329740</v>
      </c>
      <c r="O30" s="117">
        <f t="shared" si="8"/>
        <v>329740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#2'!I31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#2'!O31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#2'!I32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#2'!O32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#2'!I33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#2'!O33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#2'!I34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#2'!O34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#2'!I35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#2'!O35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#2'!I36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#2'!O36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#2'!I37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#2'!O37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#2'!I38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#2'!O38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#2'!I39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#2'!O39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#2'!I40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#2'!O40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#2'!I41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#2'!O41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#2'!I42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#2'!O42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#2'!I43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#2'!O43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#2'!I44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#2'!O44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#2'!I45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#2'!O45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#2'!I46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#2'!O46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#2'!I47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#2'!O47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#2'!I48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#2'!O48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#2'!I49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#2'!O49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#2'!I50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#2'!O50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#2'!I51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#2'!O51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#2'!I52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#2'!O52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#2'!I53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#2'!O53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#2'!I54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#2'!O54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#2'!I55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#2'!O55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#2'!I56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#2'!O56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#2'!I57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#2'!O57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#2'!I58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#2'!O58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#2'!I59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#2'!O59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3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0" t="s">
        <v>140</v>
      </c>
      <c r="D62" s="211"/>
      <c r="E62" s="133"/>
      <c r="F62" s="210" t="s">
        <v>141</v>
      </c>
      <c r="G62" s="212"/>
      <c r="H62" s="210" t="s">
        <v>142</v>
      </c>
      <c r="I62" s="213"/>
      <c r="J62" s="214" t="s">
        <v>143</v>
      </c>
      <c r="K62" s="215"/>
      <c r="L62" s="216" t="s">
        <v>144</v>
      </c>
      <c r="M62" s="217"/>
      <c r="N62" s="216" t="s">
        <v>145</v>
      </c>
      <c r="O62" s="218"/>
      <c r="P62" s="219" t="s">
        <v>7</v>
      </c>
      <c r="Q62" s="220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105">
        <f>'FA #2'!I64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#2'!O64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#2'!I65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#2'!O65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#2'!I66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#2'!O66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#2'!I67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#2'!O67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#2'!I68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#2'!O68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#2'!I69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#2'!O69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#2'!I70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#2'!O70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#2'!I71</f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f>'FA #2'!O71</f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#2'!I72</f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f>'FA #2'!O72</f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#2'!I73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#2'!O73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#2'!I74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#2'!O74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#2'!I75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#2'!O75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#2'!I76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#2'!O76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#2'!I77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#2'!O77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#2'!I78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#2'!O78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#2'!I79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#2'!O79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#2'!I80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#2'!O80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#2'!I81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#2'!O81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#2'!I82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#2'!O82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#2'!I83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#2'!O83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#2'!I84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#2'!O84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#2'!I85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#2'!O85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#2'!I86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#2'!O86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#2'!I87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#2'!O87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#2'!I88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#2'!O88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#2'!I89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#2'!O89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#2'!I90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#2'!O90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#2'!I91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#2'!O91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#2'!I92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#2'!O92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#2'!I93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#2'!O93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#2'!I94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#2'!O94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#2'!I95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#2'!O95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#2'!I96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#2'!O96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#2'!I97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#2'!O97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#2'!I98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#2'!O98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#2'!I99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#2'!O99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#2'!I100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#2'!O100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#2'!I101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#2'!O101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#2'!I102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#2'!O102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#2'!I103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#2'!O103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#2'!I104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#2'!O104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#2'!I105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#2'!O105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#2'!I106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#2'!O106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#2'!I107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#2'!O107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#2'!I108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#2'!O108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#2'!I109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#2'!O109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#2'!I110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#2'!O110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#2'!I111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#2'!O111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#2'!I112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#2'!O112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#2'!I113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#2'!O113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#2'!I114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#2'!O114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#2'!I115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#2'!O115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#2'!I116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#2'!O116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82926779</v>
      </c>
      <c r="D117" s="151">
        <f t="shared" si="21"/>
        <v>82926779</v>
      </c>
      <c r="E117" s="151">
        <f t="shared" si="21"/>
        <v>0</v>
      </c>
      <c r="F117" s="151">
        <f t="shared" si="21"/>
        <v>1199000</v>
      </c>
      <c r="G117" s="151">
        <f t="shared" si="21"/>
        <v>1199000</v>
      </c>
      <c r="H117" s="151">
        <f t="shared" si="21"/>
        <v>84125779</v>
      </c>
      <c r="I117" s="151">
        <f t="shared" si="21"/>
        <v>84125779</v>
      </c>
      <c r="J117" s="152">
        <f t="shared" si="21"/>
        <v>5476158</v>
      </c>
      <c r="K117" s="153">
        <f t="shared" si="21"/>
        <v>5476158</v>
      </c>
      <c r="L117" s="153">
        <f t="shared" si="21"/>
        <v>-1199000</v>
      </c>
      <c r="M117" s="153">
        <f t="shared" si="21"/>
        <v>-1199000</v>
      </c>
      <c r="N117" s="153">
        <f t="shared" si="21"/>
        <v>4277158</v>
      </c>
      <c r="O117" s="151">
        <f t="shared" si="21"/>
        <v>4277158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3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7.399999999999999" customHeight="1" x14ac:dyDescent="0.25">
      <c r="B132" s="203" t="s">
        <v>163</v>
      </c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</row>
    <row r="134" spans="1:253" ht="14.25" customHeight="1" x14ac:dyDescent="0.25">
      <c r="B134" s="182" t="s">
        <v>165</v>
      </c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5"/>
      <c r="J147" s="205"/>
    </row>
    <row r="148" spans="2:15" x14ac:dyDescent="0.25">
      <c r="B148" s="167"/>
      <c r="C148" s="167"/>
      <c r="D148" s="167"/>
      <c r="E148" s="167"/>
      <c r="H148" s="206">
        <v>44306</v>
      </c>
      <c r="I148" s="206"/>
      <c r="J148" s="20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7" t="s">
        <v>147</v>
      </c>
      <c r="D157" s="207"/>
      <c r="E157" s="207"/>
      <c r="F157" s="174"/>
      <c r="G157" s="171"/>
      <c r="H157" s="171"/>
      <c r="I157" s="207" t="s">
        <v>148</v>
      </c>
      <c r="J157" s="20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4" t="s">
        <v>150</v>
      </c>
      <c r="J160" s="204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dXeswuTvwgEtHbpfkYS4youxPzI/QO/yuw0jPaU5dAfnVyyH9wfB/t7HUWlNalLpKgBMkTsgreV2I5chMi37NQ==" saltValue="DKDyFFeX/vRYs0ZnZEmgXg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07/01/2020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1" t="s">
        <v>140</v>
      </c>
      <c r="D11" s="222"/>
      <c r="E11" s="85"/>
      <c r="F11" s="221" t="s">
        <v>141</v>
      </c>
      <c r="G11" s="223"/>
      <c r="H11" s="221" t="s">
        <v>142</v>
      </c>
      <c r="I11" s="224"/>
      <c r="J11" s="225" t="s">
        <v>143</v>
      </c>
      <c r="K11" s="226"/>
      <c r="L11" s="227" t="s">
        <v>144</v>
      </c>
      <c r="M11" s="228"/>
      <c r="N11" s="227" t="s">
        <v>145</v>
      </c>
      <c r="O11" s="229"/>
      <c r="P11" s="208" t="s">
        <v>7</v>
      </c>
      <c r="Q11" s="209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0" t="s">
        <v>140</v>
      </c>
      <c r="D62" s="211"/>
      <c r="E62" s="133"/>
      <c r="F62" s="210" t="s">
        <v>141</v>
      </c>
      <c r="G62" s="212"/>
      <c r="H62" s="210" t="s">
        <v>142</v>
      </c>
      <c r="I62" s="213"/>
      <c r="J62" s="214" t="s">
        <v>143</v>
      </c>
      <c r="K62" s="215"/>
      <c r="L62" s="216" t="s">
        <v>144</v>
      </c>
      <c r="M62" s="217"/>
      <c r="N62" s="216" t="s">
        <v>145</v>
      </c>
      <c r="O62" s="218"/>
      <c r="P62" s="219" t="s">
        <v>7</v>
      </c>
      <c r="Q62" s="220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300000</v>
      </c>
      <c r="G71" s="115">
        <f>F71</f>
        <v>300000</v>
      </c>
      <c r="H71" s="115">
        <f t="shared" si="13"/>
        <v>814399</v>
      </c>
      <c r="I71" s="115">
        <f t="shared" si="14"/>
        <v>814399</v>
      </c>
      <c r="J71" s="116">
        <f>'FA #1'!I72</f>
        <v>577283</v>
      </c>
      <c r="K71" s="114">
        <f t="shared" si="15"/>
        <v>577283</v>
      </c>
      <c r="L71" s="114">
        <f t="shared" si="16"/>
        <v>-300000</v>
      </c>
      <c r="M71" s="114">
        <f t="shared" si="17"/>
        <v>-300000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f>'FA #1'!I73</f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455000</v>
      </c>
      <c r="G117" s="151">
        <f t="shared" si="21"/>
        <v>455000</v>
      </c>
      <c r="H117" s="151">
        <f t="shared" si="21"/>
        <v>82926779</v>
      </c>
      <c r="I117" s="151">
        <f t="shared" si="21"/>
        <v>82926779</v>
      </c>
      <c r="J117" s="152">
        <f t="shared" si="21"/>
        <v>5931158</v>
      </c>
      <c r="K117" s="153">
        <f t="shared" si="21"/>
        <v>5931158</v>
      </c>
      <c r="L117" s="153">
        <f t="shared" si="21"/>
        <v>-455000</v>
      </c>
      <c r="M117" s="153">
        <f t="shared" si="21"/>
        <v>-455000</v>
      </c>
      <c r="N117" s="153">
        <f t="shared" si="21"/>
        <v>5476158</v>
      </c>
      <c r="O117" s="151">
        <f t="shared" si="21"/>
        <v>5476158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0" t="str">
        <f>'FA #1'!B135:L135</f>
        <v xml:space="preserve">This funding authorization represents 100% Federal funds for standard and electing counties.  </v>
      </c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</row>
    <row r="134" spans="1:253" ht="14.25" customHeight="1" x14ac:dyDescent="0.25">
      <c r="B134" s="182" t="s">
        <v>165</v>
      </c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5"/>
      <c r="J147" s="205"/>
    </row>
    <row r="148" spans="2:15" x14ac:dyDescent="0.25">
      <c r="B148" s="167"/>
      <c r="C148" s="167"/>
      <c r="D148" s="167"/>
      <c r="E148" s="167"/>
      <c r="H148" s="206">
        <v>44259</v>
      </c>
      <c r="I148" s="206"/>
      <c r="J148" s="20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07" t="s">
        <v>147</v>
      </c>
      <c r="D157" s="207"/>
      <c r="E157" s="207"/>
      <c r="F157" s="174"/>
      <c r="G157" s="171"/>
      <c r="H157" s="171"/>
      <c r="I157" s="207" t="s">
        <v>148</v>
      </c>
      <c r="J157" s="20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4" t="s">
        <v>150</v>
      </c>
      <c r="J160" s="204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7AvvV4xei2mhSL7I8jiXvjku8v/9JQk3a2H2fVVSPJrnKsPi5A3YvtmUeIvwAV0rvz9xZVp1aIJA5Dh8C294Uw==" saltValue="aKNipI31pS/FSxeZ2vFSl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1"/>
  <sheetViews>
    <sheetView workbookViewId="0"/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77734375" style="1" customWidth="1"/>
    <col min="9" max="9" width="9.109375" style="1" customWidth="1"/>
    <col min="10" max="10" width="10.33203125" style="4" customWidth="1"/>
    <col min="11" max="11" width="8.2187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158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159</v>
      </c>
    </row>
    <row r="9" spans="1:12" ht="13.2" x14ac:dyDescent="0.25">
      <c r="E9" s="6" t="s">
        <v>160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1" t="s">
        <v>5</v>
      </c>
      <c r="D12" s="232"/>
      <c r="E12" s="233"/>
      <c r="F12" s="9"/>
      <c r="G12" s="234" t="s">
        <v>6</v>
      </c>
      <c r="H12" s="232"/>
      <c r="I12" s="235"/>
      <c r="J12" s="232" t="s">
        <v>7</v>
      </c>
      <c r="K12" s="232"/>
      <c r="L12" s="233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5" t="s">
        <v>10</v>
      </c>
      <c r="H13" s="13" t="s">
        <v>11</v>
      </c>
      <c r="I13" s="186" t="s">
        <v>12</v>
      </c>
      <c r="J13" s="184" t="s">
        <v>10</v>
      </c>
      <c r="K13" s="13" t="s">
        <v>11</v>
      </c>
      <c r="L13" s="74" t="s">
        <v>12</v>
      </c>
    </row>
    <row r="14" spans="1:12" ht="13.2" x14ac:dyDescent="0.25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7">
        <v>0</v>
      </c>
      <c r="H14" s="18">
        <v>0</v>
      </c>
      <c r="I14" s="188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3.2" x14ac:dyDescent="0.25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9">
        <v>0</v>
      </c>
      <c r="H15" s="20">
        <v>0</v>
      </c>
      <c r="I15" s="190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3.2" x14ac:dyDescent="0.25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9">
        <v>0</v>
      </c>
      <c r="H16" s="20">
        <v>0</v>
      </c>
      <c r="I16" s="190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3.2" x14ac:dyDescent="0.25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9">
        <v>0</v>
      </c>
      <c r="H17" s="20">
        <v>0</v>
      </c>
      <c r="I17" s="190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3.2" x14ac:dyDescent="0.25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9">
        <v>0</v>
      </c>
      <c r="H18" s="20">
        <v>0</v>
      </c>
      <c r="I18" s="190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3.2" x14ac:dyDescent="0.25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9">
        <v>0</v>
      </c>
      <c r="H19" s="20">
        <v>0</v>
      </c>
      <c r="I19" s="190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3.2" x14ac:dyDescent="0.25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9">
        <v>731533</v>
      </c>
      <c r="H20" s="20">
        <v>0</v>
      </c>
      <c r="I20" s="190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3.2" x14ac:dyDescent="0.25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9">
        <v>0</v>
      </c>
      <c r="H21" s="20">
        <v>0</v>
      </c>
      <c r="I21" s="190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3.2" x14ac:dyDescent="0.25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9">
        <v>0</v>
      </c>
      <c r="H22" s="20">
        <v>0</v>
      </c>
      <c r="I22" s="190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3.2" x14ac:dyDescent="0.25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9">
        <v>0</v>
      </c>
      <c r="H23" s="20">
        <v>0</v>
      </c>
      <c r="I23" s="190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3.2" x14ac:dyDescent="0.25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9">
        <v>0</v>
      </c>
      <c r="H24" s="20">
        <v>0</v>
      </c>
      <c r="I24" s="190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3.2" x14ac:dyDescent="0.25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9">
        <v>0</v>
      </c>
      <c r="H25" s="20">
        <v>0</v>
      </c>
      <c r="I25" s="190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3.2" x14ac:dyDescent="0.25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9">
        <v>0</v>
      </c>
      <c r="H26" s="20">
        <v>0</v>
      </c>
      <c r="I26" s="190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3.2" x14ac:dyDescent="0.25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9">
        <v>565191</v>
      </c>
      <c r="H27" s="20">
        <v>0</v>
      </c>
      <c r="I27" s="190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3.2" x14ac:dyDescent="0.25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9">
        <v>0</v>
      </c>
      <c r="H28" s="20">
        <v>0</v>
      </c>
      <c r="I28" s="190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3.2" x14ac:dyDescent="0.25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9">
        <v>0</v>
      </c>
      <c r="H29" s="20">
        <v>0</v>
      </c>
      <c r="I29" s="190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3.2" x14ac:dyDescent="0.25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9">
        <v>0</v>
      </c>
      <c r="H30" s="20">
        <v>0</v>
      </c>
      <c r="I30" s="190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3.2" x14ac:dyDescent="0.25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9">
        <v>1093740</v>
      </c>
      <c r="H31" s="20">
        <v>0</v>
      </c>
      <c r="I31" s="190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3.2" x14ac:dyDescent="0.25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9">
        <v>0</v>
      </c>
      <c r="H32" s="20">
        <v>0</v>
      </c>
      <c r="I32" s="190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3.2" x14ac:dyDescent="0.25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9">
        <v>0</v>
      </c>
      <c r="H33" s="20">
        <v>0</v>
      </c>
      <c r="I33" s="190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3.2" x14ac:dyDescent="0.25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9">
        <v>0</v>
      </c>
      <c r="H34" s="20">
        <v>0</v>
      </c>
      <c r="I34" s="190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3.2" x14ac:dyDescent="0.25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9">
        <v>0</v>
      </c>
      <c r="H35" s="20">
        <v>0</v>
      </c>
      <c r="I35" s="190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3.2" x14ac:dyDescent="0.25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9">
        <v>0</v>
      </c>
      <c r="H36" s="20">
        <v>0</v>
      </c>
      <c r="I36" s="190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3.2" x14ac:dyDescent="0.25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9">
        <v>0</v>
      </c>
      <c r="H37" s="20">
        <v>0</v>
      </c>
      <c r="I37" s="190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3.2" x14ac:dyDescent="0.25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9">
        <v>0</v>
      </c>
      <c r="H38" s="20">
        <v>0</v>
      </c>
      <c r="I38" s="190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3.2" x14ac:dyDescent="0.25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9">
        <v>0</v>
      </c>
      <c r="H39" s="20">
        <v>0</v>
      </c>
      <c r="I39" s="190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3.2" x14ac:dyDescent="0.25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9">
        <v>0</v>
      </c>
      <c r="H40" s="20">
        <v>0</v>
      </c>
      <c r="I40" s="190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3.2" x14ac:dyDescent="0.25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9">
        <v>0</v>
      </c>
      <c r="H41" s="20">
        <v>0</v>
      </c>
      <c r="I41" s="190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3.2" x14ac:dyDescent="0.25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9">
        <v>0</v>
      </c>
      <c r="H42" s="20">
        <v>0</v>
      </c>
      <c r="I42" s="190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3.2" x14ac:dyDescent="0.25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9">
        <v>0</v>
      </c>
      <c r="H43" s="20">
        <v>0</v>
      </c>
      <c r="I43" s="190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3.2" x14ac:dyDescent="0.25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9">
        <v>0</v>
      </c>
      <c r="H44" s="20">
        <v>0</v>
      </c>
      <c r="I44" s="190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3.2" x14ac:dyDescent="0.25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9">
        <v>0</v>
      </c>
      <c r="H45" s="20">
        <v>0</v>
      </c>
      <c r="I45" s="190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3.2" x14ac:dyDescent="0.25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9">
        <v>0</v>
      </c>
      <c r="H46" s="20">
        <v>0</v>
      </c>
      <c r="I46" s="190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3.2" x14ac:dyDescent="0.25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9">
        <v>0</v>
      </c>
      <c r="H47" s="20">
        <v>0</v>
      </c>
      <c r="I47" s="190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3.2" x14ac:dyDescent="0.25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9">
        <v>0</v>
      </c>
      <c r="H48" s="20">
        <v>0</v>
      </c>
      <c r="I48" s="190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3.2" x14ac:dyDescent="0.25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9">
        <v>0</v>
      </c>
      <c r="H49" s="20">
        <v>0</v>
      </c>
      <c r="I49" s="190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3.2" x14ac:dyDescent="0.25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9">
        <v>0</v>
      </c>
      <c r="H50" s="20">
        <v>0</v>
      </c>
      <c r="I50" s="190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3.2" x14ac:dyDescent="0.25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9">
        <v>0</v>
      </c>
      <c r="H51" s="20">
        <v>0</v>
      </c>
      <c r="I51" s="190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3.2" x14ac:dyDescent="0.25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9">
        <v>0</v>
      </c>
      <c r="H52" s="20">
        <v>0</v>
      </c>
      <c r="I52" s="190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3.2" x14ac:dyDescent="0.25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9">
        <v>0</v>
      </c>
      <c r="H53" s="20">
        <v>0</v>
      </c>
      <c r="I53" s="190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3.2" x14ac:dyDescent="0.25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9">
        <v>0</v>
      </c>
      <c r="H54" s="20">
        <v>0</v>
      </c>
      <c r="I54" s="190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3.2" x14ac:dyDescent="0.25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9">
        <v>0</v>
      </c>
      <c r="H55" s="20">
        <v>0</v>
      </c>
      <c r="I55" s="190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3.2" x14ac:dyDescent="0.25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9">
        <v>0</v>
      </c>
      <c r="H56" s="20">
        <v>0</v>
      </c>
      <c r="I56" s="190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3.2" x14ac:dyDescent="0.25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9">
        <v>0</v>
      </c>
      <c r="H57" s="20">
        <v>0</v>
      </c>
      <c r="I57" s="190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3.2" x14ac:dyDescent="0.25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9">
        <v>0</v>
      </c>
      <c r="H58" s="20">
        <v>0</v>
      </c>
      <c r="I58" s="190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3.2" x14ac:dyDescent="0.25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9">
        <v>0</v>
      </c>
      <c r="H59" s="20">
        <v>0</v>
      </c>
      <c r="I59" s="190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3.2" x14ac:dyDescent="0.25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3"/>
      <c r="G60" s="191">
        <v>0</v>
      </c>
      <c r="H60" s="26">
        <v>0</v>
      </c>
      <c r="I60" s="192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6" x14ac:dyDescent="0.3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3.2" x14ac:dyDescent="0.25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5">
      <c r="A63" s="32"/>
      <c r="B63" s="33"/>
      <c r="C63" s="231" t="s">
        <v>5</v>
      </c>
      <c r="D63" s="232"/>
      <c r="E63" s="233"/>
      <c r="F63" s="33"/>
      <c r="G63" s="234" t="s">
        <v>6</v>
      </c>
      <c r="H63" s="232"/>
      <c r="I63" s="235"/>
      <c r="J63" s="232" t="s">
        <v>7</v>
      </c>
      <c r="K63" s="232"/>
      <c r="L63" s="233"/>
    </row>
    <row r="64" spans="1:12" s="14" customFormat="1" ht="13.2" x14ac:dyDescent="0.25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7" t="s">
        <v>10</v>
      </c>
      <c r="H64" s="36" t="s">
        <v>11</v>
      </c>
      <c r="I64" s="198" t="s">
        <v>12</v>
      </c>
      <c r="J64" s="194" t="s">
        <v>10</v>
      </c>
      <c r="K64" s="37" t="s">
        <v>11</v>
      </c>
      <c r="L64" s="34" t="s">
        <v>12</v>
      </c>
    </row>
    <row r="65" spans="1:12" ht="13.2" x14ac:dyDescent="0.25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3"/>
      <c r="G65" s="189">
        <v>0</v>
      </c>
      <c r="H65" s="20">
        <v>0</v>
      </c>
      <c r="I65" s="190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3.2" x14ac:dyDescent="0.25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3"/>
      <c r="G66" s="189">
        <v>0</v>
      </c>
      <c r="H66" s="20">
        <v>0</v>
      </c>
      <c r="I66" s="190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3.2" x14ac:dyDescent="0.25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3"/>
      <c r="G67" s="189">
        <v>0</v>
      </c>
      <c r="H67" s="20">
        <v>0</v>
      </c>
      <c r="I67" s="190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3.2" x14ac:dyDescent="0.25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3"/>
      <c r="G68" s="189">
        <v>0</v>
      </c>
      <c r="H68" s="20">
        <v>0</v>
      </c>
      <c r="I68" s="190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3.2" x14ac:dyDescent="0.25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3"/>
      <c r="G69" s="189">
        <v>0</v>
      </c>
      <c r="H69" s="20">
        <v>0</v>
      </c>
      <c r="I69" s="190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3.2" x14ac:dyDescent="0.25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3"/>
      <c r="G70" s="189">
        <v>0</v>
      </c>
      <c r="H70" s="20">
        <v>0</v>
      </c>
      <c r="I70" s="190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3.2" x14ac:dyDescent="0.25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3"/>
      <c r="G71" s="189">
        <v>1339325</v>
      </c>
      <c r="H71" s="20">
        <v>0</v>
      </c>
      <c r="I71" s="190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3.2" x14ac:dyDescent="0.25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3"/>
      <c r="G72" s="189">
        <v>577283</v>
      </c>
      <c r="H72" s="20">
        <v>0</v>
      </c>
      <c r="I72" s="190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3.2" x14ac:dyDescent="0.25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3"/>
      <c r="G73" s="189">
        <v>183176</v>
      </c>
      <c r="H73" s="20">
        <v>0</v>
      </c>
      <c r="I73" s="190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3.2" x14ac:dyDescent="0.25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3"/>
      <c r="G74" s="189">
        <v>0</v>
      </c>
      <c r="H74" s="20">
        <v>0</v>
      </c>
      <c r="I74" s="190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3.2" x14ac:dyDescent="0.25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3"/>
      <c r="G75" s="189">
        <v>0</v>
      </c>
      <c r="H75" s="20">
        <v>0</v>
      </c>
      <c r="I75" s="190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3.2" x14ac:dyDescent="0.25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3"/>
      <c r="G76" s="189">
        <v>0</v>
      </c>
      <c r="H76" s="20">
        <v>0</v>
      </c>
      <c r="I76" s="190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3.2" x14ac:dyDescent="0.25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3"/>
      <c r="G77" s="189">
        <v>0</v>
      </c>
      <c r="H77" s="20">
        <v>0</v>
      </c>
      <c r="I77" s="190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3.2" x14ac:dyDescent="0.25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3"/>
      <c r="G78" s="189">
        <v>0</v>
      </c>
      <c r="H78" s="20">
        <v>0</v>
      </c>
      <c r="I78" s="190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3.2" x14ac:dyDescent="0.25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3"/>
      <c r="G79" s="189">
        <v>0</v>
      </c>
      <c r="H79" s="20">
        <v>0</v>
      </c>
      <c r="I79" s="190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3.2" x14ac:dyDescent="0.25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3"/>
      <c r="G80" s="189">
        <v>0</v>
      </c>
      <c r="H80" s="20">
        <v>0</v>
      </c>
      <c r="I80" s="190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3.2" x14ac:dyDescent="0.25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3"/>
      <c r="G81" s="189">
        <v>0</v>
      </c>
      <c r="H81" s="20">
        <v>0</v>
      </c>
      <c r="I81" s="190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3.2" x14ac:dyDescent="0.25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3"/>
      <c r="G82" s="189">
        <v>0</v>
      </c>
      <c r="H82" s="20">
        <v>0</v>
      </c>
      <c r="I82" s="190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3.2" x14ac:dyDescent="0.25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3"/>
      <c r="G83" s="189">
        <v>0</v>
      </c>
      <c r="H83" s="20">
        <v>0</v>
      </c>
      <c r="I83" s="190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3.2" x14ac:dyDescent="0.25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3"/>
      <c r="G84" s="189">
        <v>0</v>
      </c>
      <c r="H84" s="20">
        <v>0</v>
      </c>
      <c r="I84" s="190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3.2" x14ac:dyDescent="0.25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3"/>
      <c r="G85" s="189">
        <v>0</v>
      </c>
      <c r="H85" s="20">
        <v>0</v>
      </c>
      <c r="I85" s="190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3.2" x14ac:dyDescent="0.25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3"/>
      <c r="G86" s="189">
        <v>0</v>
      </c>
      <c r="H86" s="20">
        <v>0</v>
      </c>
      <c r="I86" s="190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3.2" x14ac:dyDescent="0.25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3"/>
      <c r="G87" s="189">
        <v>0</v>
      </c>
      <c r="H87" s="20">
        <v>0</v>
      </c>
      <c r="I87" s="190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3.2" x14ac:dyDescent="0.25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3"/>
      <c r="G88" s="189">
        <v>0</v>
      </c>
      <c r="H88" s="20">
        <v>0</v>
      </c>
      <c r="I88" s="190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3.2" x14ac:dyDescent="0.25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3"/>
      <c r="G89" s="189">
        <v>0</v>
      </c>
      <c r="H89" s="20">
        <v>0</v>
      </c>
      <c r="I89" s="190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3.2" x14ac:dyDescent="0.25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3"/>
      <c r="G90" s="189">
        <v>0</v>
      </c>
      <c r="H90" s="20">
        <v>0</v>
      </c>
      <c r="I90" s="190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3.2" x14ac:dyDescent="0.25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3"/>
      <c r="G91" s="189">
        <v>0</v>
      </c>
      <c r="H91" s="20">
        <v>0</v>
      </c>
      <c r="I91" s="190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3.2" x14ac:dyDescent="0.25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3"/>
      <c r="G92" s="189">
        <v>0</v>
      </c>
      <c r="H92" s="20">
        <v>0</v>
      </c>
      <c r="I92" s="190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3.2" x14ac:dyDescent="0.25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3"/>
      <c r="G93" s="189">
        <v>0</v>
      </c>
      <c r="H93" s="20">
        <v>0</v>
      </c>
      <c r="I93" s="190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3.2" x14ac:dyDescent="0.25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3"/>
      <c r="G94" s="189">
        <v>0</v>
      </c>
      <c r="H94" s="20">
        <v>0</v>
      </c>
      <c r="I94" s="190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3.2" x14ac:dyDescent="0.25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3"/>
      <c r="G95" s="189">
        <v>0</v>
      </c>
      <c r="H95" s="20">
        <v>0</v>
      </c>
      <c r="I95" s="190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3.2" x14ac:dyDescent="0.25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3"/>
      <c r="G96" s="189">
        <v>0</v>
      </c>
      <c r="H96" s="20">
        <v>0</v>
      </c>
      <c r="I96" s="190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3.2" x14ac:dyDescent="0.25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3"/>
      <c r="G97" s="189">
        <v>0</v>
      </c>
      <c r="H97" s="20">
        <v>0</v>
      </c>
      <c r="I97" s="190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3.2" x14ac:dyDescent="0.25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3"/>
      <c r="G98" s="189">
        <v>0</v>
      </c>
      <c r="H98" s="20">
        <v>0</v>
      </c>
      <c r="I98" s="190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3.2" x14ac:dyDescent="0.25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3"/>
      <c r="G99" s="189">
        <v>0</v>
      </c>
      <c r="H99" s="20">
        <v>0</v>
      </c>
      <c r="I99" s="190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3.2" x14ac:dyDescent="0.25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3"/>
      <c r="G100" s="189">
        <v>0</v>
      </c>
      <c r="H100" s="20">
        <v>0</v>
      </c>
      <c r="I100" s="190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3.2" x14ac:dyDescent="0.25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3"/>
      <c r="G101" s="189">
        <v>0</v>
      </c>
      <c r="H101" s="20">
        <v>0</v>
      </c>
      <c r="I101" s="190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3.2" x14ac:dyDescent="0.25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3"/>
      <c r="G102" s="189">
        <v>0</v>
      </c>
      <c r="H102" s="20">
        <v>0</v>
      </c>
      <c r="I102" s="190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3.2" x14ac:dyDescent="0.25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3"/>
      <c r="G103" s="189">
        <v>0</v>
      </c>
      <c r="H103" s="20">
        <v>0</v>
      </c>
      <c r="I103" s="190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3.2" x14ac:dyDescent="0.25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3"/>
      <c r="G104" s="189">
        <v>0</v>
      </c>
      <c r="H104" s="20">
        <v>0</v>
      </c>
      <c r="I104" s="190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3.2" x14ac:dyDescent="0.25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3"/>
      <c r="G105" s="189">
        <v>0</v>
      </c>
      <c r="H105" s="20">
        <v>0</v>
      </c>
      <c r="I105" s="190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3.2" x14ac:dyDescent="0.25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3"/>
      <c r="G106" s="189">
        <v>0</v>
      </c>
      <c r="H106" s="20">
        <v>0</v>
      </c>
      <c r="I106" s="190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3.2" x14ac:dyDescent="0.25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3"/>
      <c r="G107" s="189">
        <v>0</v>
      </c>
      <c r="H107" s="20">
        <v>0</v>
      </c>
      <c r="I107" s="190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3.2" x14ac:dyDescent="0.25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3"/>
      <c r="G108" s="189">
        <v>0</v>
      </c>
      <c r="H108" s="20">
        <v>0</v>
      </c>
      <c r="I108" s="190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3.2" x14ac:dyDescent="0.25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3"/>
      <c r="G109" s="189">
        <v>0</v>
      </c>
      <c r="H109" s="20">
        <v>0</v>
      </c>
      <c r="I109" s="190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3.2" x14ac:dyDescent="0.25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3"/>
      <c r="G110" s="189">
        <v>0</v>
      </c>
      <c r="H110" s="20">
        <v>0</v>
      </c>
      <c r="I110" s="190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3.2" x14ac:dyDescent="0.25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3"/>
      <c r="G111" s="189">
        <v>0</v>
      </c>
      <c r="H111" s="20">
        <v>0</v>
      </c>
      <c r="I111" s="190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3.2" x14ac:dyDescent="0.25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3"/>
      <c r="G112" s="189">
        <v>0</v>
      </c>
      <c r="H112" s="20">
        <v>0</v>
      </c>
      <c r="I112" s="190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3.2" x14ac:dyDescent="0.25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3"/>
      <c r="G113" s="189">
        <v>0</v>
      </c>
      <c r="H113" s="20">
        <v>0</v>
      </c>
      <c r="I113" s="190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3.2" x14ac:dyDescent="0.25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3"/>
      <c r="G114" s="189">
        <v>0</v>
      </c>
      <c r="H114" s="20">
        <v>0</v>
      </c>
      <c r="I114" s="190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3.2" x14ac:dyDescent="0.25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3"/>
      <c r="G115" s="189">
        <v>1440910</v>
      </c>
      <c r="H115" s="20">
        <v>0</v>
      </c>
      <c r="I115" s="190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3.2" x14ac:dyDescent="0.25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3"/>
      <c r="G116" s="189">
        <v>0</v>
      </c>
      <c r="H116" s="20">
        <v>0</v>
      </c>
      <c r="I116" s="190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3.2" x14ac:dyDescent="0.25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3"/>
      <c r="G117" s="189">
        <v>0</v>
      </c>
      <c r="H117" s="20">
        <v>0</v>
      </c>
      <c r="I117" s="190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3.2" x14ac:dyDescent="0.25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9">
        <v>0</v>
      </c>
      <c r="H118" s="70">
        <v>0</v>
      </c>
      <c r="I118" s="200">
        <f t="shared" si="5"/>
        <v>0</v>
      </c>
      <c r="J118" s="195">
        <f t="shared" si="8"/>
        <v>0</v>
      </c>
      <c r="K118" s="70">
        <f t="shared" si="8"/>
        <v>0</v>
      </c>
      <c r="L118" s="70">
        <f t="shared" si="7"/>
        <v>0</v>
      </c>
    </row>
    <row r="119" spans="1:12" ht="13.2" x14ac:dyDescent="0.25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9">
        <v>0</v>
      </c>
      <c r="H119" s="70">
        <v>0</v>
      </c>
      <c r="I119" s="200">
        <f t="shared" si="5"/>
        <v>0</v>
      </c>
      <c r="J119" s="195">
        <f>C119+G119</f>
        <v>0</v>
      </c>
      <c r="K119" s="70">
        <f>D119+H119</f>
        <v>0</v>
      </c>
      <c r="L119" s="70">
        <f t="shared" si="7"/>
        <v>0</v>
      </c>
    </row>
    <row r="120" spans="1:12" ht="13.8" thickBot="1" x14ac:dyDescent="0.3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201">
        <f t="shared" si="9"/>
        <v>5931158</v>
      </c>
      <c r="H120" s="43">
        <f t="shared" si="9"/>
        <v>0</v>
      </c>
      <c r="I120" s="202">
        <f t="shared" si="9"/>
        <v>5931158</v>
      </c>
      <c r="J120" s="196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2" thickTop="1" x14ac:dyDescent="0.3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3.8" x14ac:dyDescent="0.25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3.8" x14ac:dyDescent="0.25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3.8" x14ac:dyDescent="0.25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3.8" x14ac:dyDescent="0.25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3.8" x14ac:dyDescent="0.25">
      <c r="B129" s="3" t="s">
        <v>161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3.8" x14ac:dyDescent="0.25">
      <c r="B130" s="3" t="s">
        <v>162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3.8" x14ac:dyDescent="0.25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3.2" x14ac:dyDescent="0.25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3.8" x14ac:dyDescent="0.25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3.2" x14ac:dyDescent="0.25">
      <c r="B135" s="203" t="s">
        <v>163</v>
      </c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82" t="s">
        <v>164</v>
      </c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</row>
    <row r="137" spans="2:253" ht="13.2" x14ac:dyDescent="0.2">
      <c r="B137" s="182" t="s">
        <v>165</v>
      </c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</row>
    <row r="138" spans="2:253" ht="14.25" customHeight="1" x14ac:dyDescent="0.2">
      <c r="C138" s="53"/>
      <c r="G138" s="21"/>
      <c r="H138" s="21"/>
      <c r="I138" s="21"/>
    </row>
    <row r="139" spans="2:253" ht="14.25" customHeight="1" x14ac:dyDescent="0.25">
      <c r="B139" s="50" t="s">
        <v>128</v>
      </c>
      <c r="C139" s="53"/>
      <c r="G139" s="21"/>
      <c r="H139" s="21"/>
      <c r="I139" s="21"/>
    </row>
    <row r="140" spans="2:253" s="2" customFormat="1" ht="14.25" customHeight="1" x14ac:dyDescent="0.25">
      <c r="B140" s="50" t="s">
        <v>129</v>
      </c>
      <c r="C140" s="54"/>
      <c r="D140" s="6" t="s">
        <v>130</v>
      </c>
      <c r="G140" s="6"/>
      <c r="H140" s="55"/>
      <c r="I140" s="55"/>
      <c r="J140" s="56"/>
    </row>
    <row r="141" spans="2:253" s="2" customFormat="1" ht="15.75" customHeight="1" x14ac:dyDescent="0.25">
      <c r="B141" s="50"/>
      <c r="C141" s="54"/>
      <c r="D141" s="6" t="s">
        <v>131</v>
      </c>
      <c r="G141" s="6"/>
      <c r="H141" s="55"/>
      <c r="I141" s="55"/>
      <c r="J141" s="56"/>
    </row>
    <row r="142" spans="2:253" s="2" customFormat="1" ht="15.75" customHeight="1" x14ac:dyDescent="0.25">
      <c r="B142" s="50"/>
      <c r="C142" s="54"/>
      <c r="D142" s="6"/>
      <c r="G142" s="6"/>
      <c r="H142" s="55"/>
      <c r="I142" s="55"/>
      <c r="J142" s="56"/>
    </row>
    <row r="143" spans="2:253" s="2" customFormat="1" ht="15.75" customHeight="1" x14ac:dyDescent="0.25">
      <c r="B143" s="57" t="s">
        <v>132</v>
      </c>
      <c r="C143" s="54"/>
      <c r="D143" s="6"/>
      <c r="G143" s="6"/>
      <c r="H143" s="55"/>
      <c r="I143" s="55"/>
      <c r="J143" s="56"/>
    </row>
    <row r="144" spans="2:253" ht="15" customHeight="1" x14ac:dyDescent="0.25">
      <c r="C144" s="54"/>
      <c r="D144" s="6"/>
      <c r="E144" s="2"/>
      <c r="F144" s="2"/>
      <c r="G144" s="6"/>
      <c r="H144" s="55"/>
      <c r="I144" s="55"/>
    </row>
    <row r="145" spans="2:15" ht="11.4" x14ac:dyDescent="0.2">
      <c r="B145" s="58" t="s">
        <v>133</v>
      </c>
      <c r="C145" s="49"/>
      <c r="D145" s="49"/>
      <c r="E145" s="49"/>
      <c r="F145" s="49"/>
    </row>
    <row r="146" spans="2:15" ht="11.4" x14ac:dyDescent="0.2">
      <c r="B146" s="58" t="s">
        <v>134</v>
      </c>
      <c r="C146" s="49"/>
      <c r="D146" s="49"/>
      <c r="E146" s="49"/>
      <c r="F146" s="49"/>
    </row>
    <row r="147" spans="2:15" ht="9.75" customHeight="1" x14ac:dyDescent="0.25">
      <c r="B147" s="29"/>
    </row>
    <row r="148" spans="2:15" ht="13.2" x14ac:dyDescent="0.25">
      <c r="B148" s="76" t="s">
        <v>135</v>
      </c>
      <c r="C148" s="77"/>
      <c r="D148" s="77"/>
      <c r="E148" s="77"/>
      <c r="F148" s="77"/>
      <c r="G148" s="77"/>
      <c r="H148" s="78" t="s">
        <v>136</v>
      </c>
      <c r="I148" s="77"/>
      <c r="J148" s="79"/>
    </row>
    <row r="149" spans="2:15" ht="13.2" x14ac:dyDescent="0.25">
      <c r="B149" s="76"/>
      <c r="C149" s="77"/>
      <c r="D149" s="77"/>
      <c r="E149" s="77"/>
      <c r="F149" s="77"/>
      <c r="G149" s="77"/>
      <c r="H149" s="78"/>
      <c r="I149" s="77"/>
      <c r="J149" s="79"/>
    </row>
    <row r="150" spans="2:15" x14ac:dyDescent="0.2">
      <c r="B150" s="77"/>
      <c r="C150" s="77"/>
      <c r="D150" s="77"/>
      <c r="E150" s="77"/>
      <c r="F150" s="77"/>
      <c r="G150" s="77"/>
      <c r="H150" s="77"/>
      <c r="I150" s="77"/>
      <c r="J150" s="79"/>
    </row>
    <row r="151" spans="2:15" ht="13.2" x14ac:dyDescent="0.25">
      <c r="B151" s="77"/>
      <c r="C151" s="77"/>
      <c r="D151" s="77"/>
      <c r="E151" s="77"/>
      <c r="F151" s="77"/>
      <c r="G151" s="77"/>
      <c r="H151" s="240">
        <v>44049</v>
      </c>
      <c r="I151" s="240"/>
      <c r="J151" s="240"/>
    </row>
    <row r="152" spans="2:15" x14ac:dyDescent="0.2">
      <c r="B152" s="80"/>
      <c r="C152" s="80"/>
      <c r="D152" s="80"/>
      <c r="E152" s="80"/>
      <c r="F152" s="77"/>
      <c r="G152" s="77"/>
      <c r="H152" s="239"/>
      <c r="I152" s="239"/>
      <c r="J152" s="239"/>
    </row>
    <row r="155" spans="2:15" ht="10.8" thickBot="1" x14ac:dyDescent="0.25">
      <c r="B155" s="63"/>
      <c r="C155" s="63"/>
      <c r="D155" s="63"/>
      <c r="E155" s="63"/>
      <c r="F155" s="63"/>
      <c r="G155" s="63"/>
      <c r="H155" s="64"/>
      <c r="I155" s="63"/>
      <c r="J155" s="63"/>
      <c r="K155" s="63"/>
      <c r="L155" s="2"/>
      <c r="M155" s="2"/>
      <c r="N155" s="2"/>
      <c r="O155" s="56"/>
    </row>
    <row r="156" spans="2:15" ht="10.8" thickTop="1" x14ac:dyDescent="0.2">
      <c r="B156" s="2"/>
      <c r="C156" s="2"/>
      <c r="D156" s="2"/>
      <c r="E156" s="2"/>
      <c r="F156" s="2"/>
      <c r="G156" s="2"/>
      <c r="H156" s="55"/>
      <c r="I156" s="2"/>
      <c r="J156" s="2"/>
      <c r="K156" s="2"/>
      <c r="L156" s="2"/>
      <c r="M156" s="2"/>
      <c r="N156" s="2"/>
      <c r="O156" s="56"/>
    </row>
    <row r="157" spans="2:15" x14ac:dyDescent="0.2">
      <c r="B157" s="2"/>
      <c r="C157" s="2"/>
      <c r="D157" s="2"/>
      <c r="E157" s="2"/>
      <c r="F157" s="2"/>
      <c r="G157" s="2"/>
      <c r="H157" s="55"/>
      <c r="I157" s="2"/>
      <c r="J157" s="2"/>
      <c r="K157" s="2"/>
      <c r="L157" s="2"/>
      <c r="M157" s="2"/>
      <c r="N157" s="2"/>
      <c r="O157" s="56"/>
    </row>
    <row r="158" spans="2:15" ht="13.2" x14ac:dyDescent="0.25">
      <c r="B158" s="59"/>
      <c r="C158" s="60"/>
      <c r="D158" s="60"/>
      <c r="E158" s="60"/>
      <c r="F158" s="60"/>
      <c r="G158" s="60"/>
      <c r="H158" s="21"/>
      <c r="I158" s="60"/>
      <c r="J158" s="60"/>
      <c r="K158" s="60"/>
      <c r="L158" s="60"/>
      <c r="M158" s="60"/>
      <c r="N158" s="60"/>
      <c r="O158" s="65"/>
    </row>
    <row r="159" spans="2:15" ht="13.2" x14ac:dyDescent="0.25">
      <c r="B159" s="59"/>
      <c r="C159" s="238"/>
      <c r="D159" s="238"/>
      <c r="E159" s="238"/>
      <c r="F159" s="238"/>
      <c r="G159" s="60"/>
      <c r="H159" s="21"/>
      <c r="I159" s="236"/>
      <c r="J159" s="236"/>
      <c r="K159" s="236"/>
      <c r="L159" s="21"/>
      <c r="M159" s="21"/>
      <c r="N159" s="21"/>
      <c r="O159" s="21"/>
    </row>
    <row r="160" spans="2:15" ht="13.2" x14ac:dyDescent="0.25">
      <c r="B160" s="59"/>
      <c r="C160" s="60"/>
      <c r="D160" s="60"/>
      <c r="E160" s="60"/>
      <c r="F160" s="60"/>
      <c r="G160" s="60"/>
      <c r="H160" s="21"/>
      <c r="I160" s="21"/>
      <c r="J160" s="21"/>
      <c r="K160" s="21"/>
      <c r="L160" s="21"/>
      <c r="M160" s="21"/>
      <c r="N160" s="21"/>
      <c r="O160" s="65"/>
    </row>
    <row r="161" spans="2:16" ht="13.2" x14ac:dyDescent="0.25">
      <c r="B161" s="59"/>
      <c r="C161" s="60"/>
      <c r="D161" s="60"/>
      <c r="E161" s="60"/>
      <c r="F161" s="60"/>
      <c r="G161" s="60"/>
      <c r="H161" s="21"/>
      <c r="I161" s="66"/>
      <c r="J161" s="66"/>
      <c r="K161" s="66"/>
      <c r="L161" s="66"/>
      <c r="M161" s="66"/>
      <c r="N161" s="66"/>
      <c r="O161" s="65"/>
    </row>
    <row r="162" spans="2:16" ht="23.25" customHeight="1" x14ac:dyDescent="0.25">
      <c r="B162" s="59"/>
      <c r="C162" s="49"/>
      <c r="D162" s="49"/>
      <c r="E162" s="49"/>
      <c r="F162" s="49"/>
      <c r="G162" s="49"/>
      <c r="H162" s="21"/>
      <c r="I162" s="237"/>
      <c r="J162" s="237"/>
      <c r="K162" s="237"/>
      <c r="L162" s="61"/>
      <c r="M162" s="61"/>
      <c r="N162" s="61"/>
      <c r="O162" s="61"/>
    </row>
    <row r="163" spans="2:16" ht="13.2" x14ac:dyDescent="0.25">
      <c r="B163" s="59"/>
      <c r="C163" s="49"/>
      <c r="D163" s="49"/>
      <c r="E163" s="49"/>
      <c r="F163" s="49"/>
      <c r="G163" s="49"/>
      <c r="H163" s="21"/>
      <c r="J163" s="1"/>
      <c r="O163" s="4"/>
    </row>
    <row r="164" spans="2:16" ht="13.2" x14ac:dyDescent="0.25">
      <c r="B164" s="59"/>
      <c r="C164" s="49"/>
      <c r="D164" s="49"/>
      <c r="E164" s="49"/>
      <c r="F164" s="49"/>
      <c r="G164" s="49"/>
      <c r="H164" s="49"/>
      <c r="I164" s="21"/>
      <c r="J164" s="1"/>
      <c r="P164" s="4"/>
    </row>
    <row r="165" spans="2:16" ht="13.2" x14ac:dyDescent="0.25">
      <c r="B165" s="59"/>
      <c r="C165" s="60"/>
      <c r="D165" s="49"/>
      <c r="J165" s="1"/>
      <c r="M165" s="4"/>
    </row>
    <row r="166" spans="2:16" ht="13.2" x14ac:dyDescent="0.25">
      <c r="B166" s="59"/>
      <c r="C166" s="60"/>
      <c r="D166" s="49"/>
      <c r="E166" s="49"/>
    </row>
    <row r="168" spans="2:16" ht="13.2" x14ac:dyDescent="0.25">
      <c r="B168" s="59"/>
      <c r="C168" s="49"/>
      <c r="D168" s="49"/>
      <c r="E168" s="49"/>
      <c r="F168" s="49"/>
    </row>
    <row r="169" spans="2:16" ht="13.2" x14ac:dyDescent="0.25">
      <c r="B169" s="62"/>
      <c r="C169" s="49"/>
      <c r="D169" s="49"/>
      <c r="E169" s="49"/>
      <c r="F169" s="49"/>
    </row>
    <row r="170" spans="2:16" ht="13.2" x14ac:dyDescent="0.25">
      <c r="B170" s="62"/>
      <c r="C170" s="49"/>
      <c r="D170" s="49"/>
      <c r="E170" s="49"/>
      <c r="F170" s="49"/>
    </row>
    <row r="171" spans="2:16" ht="13.2" x14ac:dyDescent="0.25">
      <c r="B171" s="59"/>
      <c r="C171" s="49"/>
      <c r="D171" s="49"/>
      <c r="E171" s="49"/>
      <c r="F171" s="49"/>
    </row>
  </sheetData>
  <sheetProtection algorithmName="SHA-512" hashValue="JXmFODg3qKd6tpzo+BOs/gU0YaDUp5Dx8pth1sVOpZyWKAXlZow9W8dS93wSfWBFqo4a5mfWV25Jzf39pJcUPQ==" saltValue="XpkywKuiCc0eYYHVzcn8HQ==" spinCount="100000" sheet="1" objects="1"/>
  <mergeCells count="12">
    <mergeCell ref="I159:K159"/>
    <mergeCell ref="I162:K162"/>
    <mergeCell ref="C159:F159"/>
    <mergeCell ref="B135:L135"/>
    <mergeCell ref="H152:J152"/>
    <mergeCell ref="H151:J151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.25" right="0.25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#Final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Gaither, Alycia B</cp:lastModifiedBy>
  <cp:lastPrinted>2021-03-03T21:51:41Z</cp:lastPrinted>
  <dcterms:created xsi:type="dcterms:W3CDTF">2012-09-14T20:58:49Z</dcterms:created>
  <dcterms:modified xsi:type="dcterms:W3CDTF">2021-04-27T22:39:05Z</dcterms:modified>
</cp:coreProperties>
</file>