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GROUPS\BUDGET\dear county letters\QUIC TEC UPLIFT\"/>
    </mc:Choice>
  </mc:AlternateContent>
  <bookViews>
    <workbookView xWindow="0" yWindow="0" windowWidth="28800" windowHeight="9852"/>
  </bookViews>
  <sheets>
    <sheet name="TEC Allocation Day Sheet Data" sheetId="1" r:id="rId1"/>
  </sheets>
  <definedNames>
    <definedName name="_xlnm.Print_Titles" localSheetId="0">'TEC Allocation Day Sheet Data'!$3:$4</definedName>
  </definedNames>
  <calcPr calcId="152511"/>
</workbook>
</file>

<file path=xl/calcChain.xml><?xml version="1.0" encoding="utf-8"?>
<calcChain xmlns="http://schemas.openxmlformats.org/spreadsheetml/2006/main">
  <c r="D6" i="1" l="1"/>
  <c r="J123" i="1" l="1"/>
  <c r="J126" i="1" s="1"/>
  <c r="K123" i="1"/>
  <c r="L123" i="1"/>
  <c r="L126" i="1" s="1"/>
  <c r="J124" i="1"/>
  <c r="K124" i="1"/>
  <c r="K126" i="1" s="1"/>
  <c r="L124" i="1"/>
  <c r="J125" i="1"/>
  <c r="K125" i="1"/>
  <c r="L125" i="1"/>
  <c r="I105" i="1" l="1"/>
  <c r="J105" i="1"/>
  <c r="K105" i="1"/>
  <c r="L105" i="1"/>
  <c r="J120" i="1"/>
  <c r="K120" i="1"/>
  <c r="L120" i="1"/>
  <c r="C105" i="1" l="1"/>
  <c r="F120" i="1"/>
  <c r="F123" i="1" s="1"/>
  <c r="E120" i="1"/>
  <c r="E123" i="1" s="1"/>
  <c r="G120" i="1"/>
  <c r="G124" i="1" s="1"/>
  <c r="H120" i="1"/>
  <c r="H125" i="1" s="1"/>
  <c r="I120" i="1"/>
  <c r="I123" i="1" s="1"/>
  <c r="D120" i="1"/>
  <c r="D123" i="1" s="1"/>
  <c r="D126" i="1" s="1"/>
  <c r="E125" i="1" l="1"/>
  <c r="H124" i="1"/>
  <c r="H123" i="1"/>
  <c r="H126" i="1" s="1"/>
  <c r="I125" i="1"/>
  <c r="F124" i="1"/>
  <c r="I124" i="1"/>
  <c r="E124" i="1"/>
  <c r="E126" i="1" s="1"/>
  <c r="G125" i="1"/>
  <c r="G126" i="1" s="1"/>
  <c r="F125" i="1"/>
  <c r="G123" i="1"/>
  <c r="B105" i="1"/>
  <c r="H26" i="1" l="1"/>
  <c r="F126" i="1"/>
  <c r="I126" i="1"/>
  <c r="D96" i="1"/>
  <c r="D87" i="1"/>
  <c r="D76" i="1"/>
  <c r="D78" i="1"/>
  <c r="D14" i="1"/>
  <c r="E9" i="1"/>
  <c r="E93" i="1"/>
  <c r="E65" i="1"/>
  <c r="E80" i="1"/>
  <c r="E98" i="1"/>
  <c r="E34" i="1"/>
  <c r="F5" i="1"/>
  <c r="F35" i="1"/>
  <c r="F74" i="1"/>
  <c r="I100" i="1"/>
  <c r="J100" i="1" s="1"/>
  <c r="K100" i="1" s="1"/>
  <c r="L100" i="1" s="1"/>
  <c r="I29" i="1"/>
  <c r="J29" i="1" s="1"/>
  <c r="K29" i="1" s="1"/>
  <c r="L29" i="1" s="1"/>
  <c r="I18" i="1"/>
  <c r="J18" i="1" s="1"/>
  <c r="K18" i="1" s="1"/>
  <c r="L18" i="1" s="1"/>
  <c r="H52" i="1"/>
  <c r="H64" i="1"/>
  <c r="H94" i="1"/>
  <c r="I94" i="1"/>
  <c r="J94" i="1" s="1"/>
  <c r="K94" i="1" s="1"/>
  <c r="L94" i="1" s="1"/>
  <c r="D24" i="1"/>
  <c r="D51" i="1"/>
  <c r="D68" i="1"/>
  <c r="D74" i="1"/>
  <c r="D10" i="1"/>
  <c r="E100" i="1"/>
  <c r="E83" i="1"/>
  <c r="E60" i="1"/>
  <c r="E75" i="1"/>
  <c r="E94" i="1"/>
  <c r="E62" i="1"/>
  <c r="F31" i="1"/>
  <c r="F99" i="1"/>
  <c r="F28" i="1"/>
  <c r="I97" i="1"/>
  <c r="J97" i="1" s="1"/>
  <c r="K97" i="1" s="1"/>
  <c r="L97" i="1" s="1"/>
  <c r="I13" i="1"/>
  <c r="J13" i="1" s="1"/>
  <c r="K13" i="1" s="1"/>
  <c r="L13" i="1" s="1"/>
  <c r="I35" i="1"/>
  <c r="J35" i="1" s="1"/>
  <c r="K35" i="1" s="1"/>
  <c r="L35" i="1" s="1"/>
  <c r="H81" i="1"/>
  <c r="H100" i="1"/>
  <c r="H28" i="1"/>
  <c r="H78" i="1"/>
  <c r="H42" i="1"/>
  <c r="D41" i="1"/>
  <c r="D64" i="1"/>
  <c r="D103" i="1"/>
  <c r="D71" i="1"/>
  <c r="D39" i="1"/>
  <c r="D7" i="1"/>
  <c r="D44" i="1"/>
  <c r="D94" i="1"/>
  <c r="D62" i="1"/>
  <c r="D30" i="1"/>
  <c r="E99" i="1"/>
  <c r="E52" i="1"/>
  <c r="E57" i="1"/>
  <c r="E35" i="1"/>
  <c r="E51" i="1"/>
  <c r="E87" i="1"/>
  <c r="E44" i="1"/>
  <c r="E101" i="1"/>
  <c r="E59" i="1"/>
  <c r="E16" i="1"/>
  <c r="E82" i="1"/>
  <c r="E50" i="1"/>
  <c r="E18" i="1"/>
  <c r="F91" i="1"/>
  <c r="F52" i="1"/>
  <c r="F77" i="1"/>
  <c r="F92" i="1"/>
  <c r="F7" i="1"/>
  <c r="F42" i="1"/>
  <c r="I69" i="1"/>
  <c r="J69" i="1" s="1"/>
  <c r="K69" i="1" s="1"/>
  <c r="L69" i="1" s="1"/>
  <c r="I68" i="1"/>
  <c r="J68" i="1" s="1"/>
  <c r="K68" i="1" s="1"/>
  <c r="L68" i="1" s="1"/>
  <c r="I93" i="1"/>
  <c r="J93" i="1" s="1"/>
  <c r="K93" i="1" s="1"/>
  <c r="L93" i="1" s="1"/>
  <c r="I83" i="1"/>
  <c r="J83" i="1" s="1"/>
  <c r="K83" i="1" s="1"/>
  <c r="L83" i="1" s="1"/>
  <c r="I12" i="1"/>
  <c r="J12" i="1" s="1"/>
  <c r="K12" i="1" s="1"/>
  <c r="L12" i="1" s="1"/>
  <c r="D29" i="1"/>
  <c r="I58" i="1"/>
  <c r="J58" i="1" s="1"/>
  <c r="K58" i="1" s="1"/>
  <c r="L58" i="1" s="1"/>
  <c r="H49" i="1"/>
  <c r="H44" i="1"/>
  <c r="H99" i="1"/>
  <c r="H32" i="1"/>
  <c r="H62" i="1"/>
  <c r="D17" i="1"/>
  <c r="D65" i="1"/>
  <c r="D97" i="1"/>
  <c r="D5" i="1"/>
  <c r="D37" i="1"/>
  <c r="D69" i="1"/>
  <c r="D101" i="1"/>
  <c r="D33" i="1"/>
  <c r="D49" i="1"/>
  <c r="D81" i="1"/>
  <c r="D21" i="1"/>
  <c r="D53" i="1"/>
  <c r="D85" i="1"/>
  <c r="I34" i="1"/>
  <c r="J34" i="1" s="1"/>
  <c r="K34" i="1" s="1"/>
  <c r="L34" i="1" s="1"/>
  <c r="H14" i="1"/>
  <c r="H30" i="1"/>
  <c r="H9" i="1"/>
  <c r="H31" i="1"/>
  <c r="H50" i="1"/>
  <c r="H66" i="1"/>
  <c r="H82" i="1"/>
  <c r="H98" i="1"/>
  <c r="H16" i="1"/>
  <c r="H37" i="1"/>
  <c r="H55" i="1"/>
  <c r="H71" i="1"/>
  <c r="H87" i="1"/>
  <c r="H103" i="1"/>
  <c r="H39" i="1"/>
  <c r="H72" i="1"/>
  <c r="H104" i="1"/>
  <c r="H60" i="1"/>
  <c r="H24" i="1"/>
  <c r="H69" i="1"/>
  <c r="H19" i="1"/>
  <c r="H57" i="1"/>
  <c r="H89" i="1"/>
  <c r="H68" i="1"/>
  <c r="H77" i="1"/>
  <c r="I42" i="1"/>
  <c r="J42" i="1" s="1"/>
  <c r="K42" i="1" s="1"/>
  <c r="L42" i="1" s="1"/>
  <c r="I70" i="1"/>
  <c r="J70" i="1" s="1"/>
  <c r="K70" i="1" s="1"/>
  <c r="L70" i="1" s="1"/>
  <c r="D77" i="1"/>
  <c r="I98" i="1"/>
  <c r="J98" i="1" s="1"/>
  <c r="K98" i="1" s="1"/>
  <c r="L98" i="1" s="1"/>
  <c r="I6" i="1"/>
  <c r="J6" i="1" s="1"/>
  <c r="K6" i="1" s="1"/>
  <c r="L6" i="1" s="1"/>
  <c r="I22" i="1"/>
  <c r="J22" i="1" s="1"/>
  <c r="K22" i="1" s="1"/>
  <c r="L22" i="1" s="1"/>
  <c r="I15" i="1"/>
  <c r="J15" i="1" s="1"/>
  <c r="K15" i="1" s="1"/>
  <c r="L15" i="1" s="1"/>
  <c r="I20" i="1"/>
  <c r="J20" i="1" s="1"/>
  <c r="K20" i="1" s="1"/>
  <c r="L20" i="1" s="1"/>
  <c r="I39" i="1"/>
  <c r="J39" i="1" s="1"/>
  <c r="K39" i="1" s="1"/>
  <c r="L39" i="1" s="1"/>
  <c r="I55" i="1"/>
  <c r="J55" i="1" s="1"/>
  <c r="K55" i="1" s="1"/>
  <c r="L55" i="1" s="1"/>
  <c r="I71" i="1"/>
  <c r="J71" i="1" s="1"/>
  <c r="K71" i="1" s="1"/>
  <c r="L71" i="1" s="1"/>
  <c r="I87" i="1"/>
  <c r="J87" i="1" s="1"/>
  <c r="K87" i="1" s="1"/>
  <c r="L87" i="1" s="1"/>
  <c r="I103" i="1"/>
  <c r="J103" i="1" s="1"/>
  <c r="K103" i="1" s="1"/>
  <c r="L103" i="1" s="1"/>
  <c r="I37" i="1"/>
  <c r="J37" i="1" s="1"/>
  <c r="K37" i="1" s="1"/>
  <c r="L37" i="1" s="1"/>
  <c r="I65" i="1"/>
  <c r="J65" i="1" s="1"/>
  <c r="K65" i="1" s="1"/>
  <c r="L65" i="1" s="1"/>
  <c r="I101" i="1"/>
  <c r="J101" i="1" s="1"/>
  <c r="K101" i="1" s="1"/>
  <c r="L101" i="1" s="1"/>
  <c r="I21" i="1"/>
  <c r="J21" i="1" s="1"/>
  <c r="K21" i="1" s="1"/>
  <c r="L21" i="1" s="1"/>
  <c r="I40" i="1"/>
  <c r="J40" i="1" s="1"/>
  <c r="K40" i="1" s="1"/>
  <c r="L40" i="1" s="1"/>
  <c r="I56" i="1"/>
  <c r="J56" i="1" s="1"/>
  <c r="K56" i="1" s="1"/>
  <c r="L56" i="1" s="1"/>
  <c r="I72" i="1"/>
  <c r="J72" i="1" s="1"/>
  <c r="K72" i="1" s="1"/>
  <c r="L72" i="1" s="1"/>
  <c r="I88" i="1"/>
  <c r="J88" i="1" s="1"/>
  <c r="K88" i="1" s="1"/>
  <c r="L88" i="1" s="1"/>
  <c r="I104" i="1"/>
  <c r="J104" i="1" s="1"/>
  <c r="K104" i="1" s="1"/>
  <c r="L104" i="1" s="1"/>
  <c r="I45" i="1"/>
  <c r="J45" i="1" s="1"/>
  <c r="K45" i="1" s="1"/>
  <c r="L45" i="1" s="1"/>
  <c r="I73" i="1"/>
  <c r="J73" i="1" s="1"/>
  <c r="K73" i="1" s="1"/>
  <c r="L73" i="1" s="1"/>
  <c r="I9" i="1"/>
  <c r="J9" i="1" s="1"/>
  <c r="K9" i="1" s="1"/>
  <c r="L9" i="1" s="1"/>
  <c r="F14" i="1"/>
  <c r="F30" i="1"/>
  <c r="F46" i="1"/>
  <c r="F62" i="1"/>
  <c r="F78" i="1"/>
  <c r="F94" i="1"/>
  <c r="F12" i="1"/>
  <c r="F33" i="1"/>
  <c r="F55" i="1"/>
  <c r="F76" i="1"/>
  <c r="F97" i="1"/>
  <c r="F19" i="1"/>
  <c r="F40" i="1"/>
  <c r="F61" i="1"/>
  <c r="F83" i="1"/>
  <c r="F104" i="1"/>
  <c r="F47" i="1"/>
  <c r="F89" i="1"/>
  <c r="F73" i="1"/>
  <c r="F53" i="1"/>
  <c r="F16" i="1"/>
  <c r="F59" i="1"/>
  <c r="F101" i="1"/>
  <c r="F41" i="1"/>
  <c r="F43" i="1"/>
  <c r="E6" i="1"/>
  <c r="E22" i="1"/>
  <c r="E38" i="1"/>
  <c r="E54" i="1"/>
  <c r="E70" i="1"/>
  <c r="E86" i="1"/>
  <c r="E102" i="1"/>
  <c r="E21" i="1"/>
  <c r="E43" i="1"/>
  <c r="E64" i="1"/>
  <c r="E85" i="1"/>
  <c r="E7" i="1"/>
  <c r="E28" i="1"/>
  <c r="E49" i="1"/>
  <c r="E71" i="1"/>
  <c r="E92" i="1"/>
  <c r="E19" i="1"/>
  <c r="E61" i="1"/>
  <c r="E104" i="1"/>
  <c r="E45" i="1"/>
  <c r="E25" i="1"/>
  <c r="E79" i="1"/>
  <c r="E20" i="1"/>
  <c r="E63" i="1"/>
  <c r="E24" i="1"/>
  <c r="E68" i="1"/>
  <c r="D18" i="1"/>
  <c r="D34" i="1"/>
  <c r="D50" i="1"/>
  <c r="D66" i="1"/>
  <c r="D82" i="1"/>
  <c r="D98" i="1"/>
  <c r="D20" i="1"/>
  <c r="D52" i="1"/>
  <c r="D84" i="1"/>
  <c r="D11" i="1"/>
  <c r="D27" i="1"/>
  <c r="D43" i="1"/>
  <c r="D59" i="1"/>
  <c r="D75" i="1"/>
  <c r="D91" i="1"/>
  <c r="D104" i="1"/>
  <c r="D40" i="1"/>
  <c r="D72" i="1"/>
  <c r="D89" i="1"/>
  <c r="D25" i="1"/>
  <c r="I62" i="1"/>
  <c r="J62" i="1" s="1"/>
  <c r="K62" i="1" s="1"/>
  <c r="L62" i="1" s="1"/>
  <c r="H47" i="1"/>
  <c r="H53" i="1"/>
  <c r="H73" i="1"/>
  <c r="H13" i="1"/>
  <c r="I102" i="1"/>
  <c r="J102" i="1" s="1"/>
  <c r="K102" i="1" s="1"/>
  <c r="L102" i="1" s="1"/>
  <c r="I14" i="1"/>
  <c r="J14" i="1" s="1"/>
  <c r="K14" i="1" s="1"/>
  <c r="L14" i="1" s="1"/>
  <c r="I23" i="1"/>
  <c r="J23" i="1" s="1"/>
  <c r="K23" i="1" s="1"/>
  <c r="L23" i="1" s="1"/>
  <c r="I47" i="1"/>
  <c r="J47" i="1" s="1"/>
  <c r="K47" i="1" s="1"/>
  <c r="L47" i="1" s="1"/>
  <c r="I79" i="1"/>
  <c r="J79" i="1" s="1"/>
  <c r="K79" i="1" s="1"/>
  <c r="L79" i="1" s="1"/>
  <c r="I16" i="1"/>
  <c r="J16" i="1" s="1"/>
  <c r="K16" i="1" s="1"/>
  <c r="L16" i="1" s="1"/>
  <c r="I85" i="1"/>
  <c r="J85" i="1" s="1"/>
  <c r="K85" i="1" s="1"/>
  <c r="L85" i="1" s="1"/>
  <c r="I32" i="1"/>
  <c r="J32" i="1" s="1"/>
  <c r="K32" i="1" s="1"/>
  <c r="L32" i="1" s="1"/>
  <c r="I48" i="1"/>
  <c r="J48" i="1" s="1"/>
  <c r="K48" i="1" s="1"/>
  <c r="L48" i="1" s="1"/>
  <c r="I64" i="1"/>
  <c r="J64" i="1" s="1"/>
  <c r="K64" i="1" s="1"/>
  <c r="L64" i="1" s="1"/>
  <c r="I96" i="1"/>
  <c r="J96" i="1" s="1"/>
  <c r="K96" i="1" s="1"/>
  <c r="L96" i="1" s="1"/>
  <c r="I61" i="1"/>
  <c r="J61" i="1" s="1"/>
  <c r="K61" i="1" s="1"/>
  <c r="L61" i="1" s="1"/>
  <c r="F6" i="1"/>
  <c r="F38" i="1"/>
  <c r="F86" i="1"/>
  <c r="F23" i="1"/>
  <c r="F44" i="1"/>
  <c r="F87" i="1"/>
  <c r="F29" i="1"/>
  <c r="F72" i="1"/>
  <c r="F25" i="1"/>
  <c r="F9" i="1"/>
  <c r="F85" i="1"/>
  <c r="F80" i="1"/>
  <c r="F84" i="1"/>
  <c r="E14" i="1"/>
  <c r="D13" i="1"/>
  <c r="H18" i="1"/>
  <c r="H34" i="1"/>
  <c r="H15" i="1"/>
  <c r="H36" i="1"/>
  <c r="H54" i="1"/>
  <c r="H70" i="1"/>
  <c r="H86" i="1"/>
  <c r="H102" i="1"/>
  <c r="H21" i="1"/>
  <c r="H43" i="1"/>
  <c r="H59" i="1"/>
  <c r="H75" i="1"/>
  <c r="H91" i="1"/>
  <c r="H7" i="1"/>
  <c r="H48" i="1"/>
  <c r="H80" i="1"/>
  <c r="H12" i="1"/>
  <c r="H84" i="1"/>
  <c r="H45" i="1"/>
  <c r="H85" i="1"/>
  <c r="H29" i="1"/>
  <c r="H65" i="1"/>
  <c r="H97" i="1"/>
  <c r="H76" i="1"/>
  <c r="H93" i="1"/>
  <c r="I54" i="1"/>
  <c r="J54" i="1" s="1"/>
  <c r="K54" i="1" s="1"/>
  <c r="L54" i="1" s="1"/>
  <c r="D61" i="1"/>
  <c r="I82" i="1"/>
  <c r="J82" i="1" s="1"/>
  <c r="K82" i="1" s="1"/>
  <c r="L82" i="1" s="1"/>
  <c r="I10" i="1"/>
  <c r="J10" i="1" s="1"/>
  <c r="K10" i="1" s="1"/>
  <c r="L10" i="1" s="1"/>
  <c r="I26" i="1"/>
  <c r="J26" i="1" s="1"/>
  <c r="K26" i="1" s="1"/>
  <c r="L26" i="1" s="1"/>
  <c r="I19" i="1"/>
  <c r="J19" i="1" s="1"/>
  <c r="K19" i="1" s="1"/>
  <c r="L19" i="1" s="1"/>
  <c r="I27" i="1"/>
  <c r="J27" i="1" s="1"/>
  <c r="K27" i="1" s="1"/>
  <c r="L27" i="1" s="1"/>
  <c r="I43" i="1"/>
  <c r="J43" i="1" s="1"/>
  <c r="K43" i="1" s="1"/>
  <c r="L43" i="1" s="1"/>
  <c r="I59" i="1"/>
  <c r="J59" i="1" s="1"/>
  <c r="K59" i="1" s="1"/>
  <c r="L59" i="1" s="1"/>
  <c r="I75" i="1"/>
  <c r="J75" i="1" s="1"/>
  <c r="K75" i="1" s="1"/>
  <c r="L75" i="1" s="1"/>
  <c r="I91" i="1"/>
  <c r="J91" i="1" s="1"/>
  <c r="K91" i="1" s="1"/>
  <c r="L91" i="1" s="1"/>
  <c r="I41" i="1"/>
  <c r="J41" i="1" s="1"/>
  <c r="K41" i="1" s="1"/>
  <c r="L41" i="1" s="1"/>
  <c r="I77" i="1"/>
  <c r="J77" i="1" s="1"/>
  <c r="K77" i="1" s="1"/>
  <c r="L77" i="1" s="1"/>
  <c r="I17" i="1"/>
  <c r="J17" i="1" s="1"/>
  <c r="K17" i="1" s="1"/>
  <c r="L17" i="1" s="1"/>
  <c r="I28" i="1"/>
  <c r="J28" i="1" s="1"/>
  <c r="K28" i="1" s="1"/>
  <c r="L28" i="1" s="1"/>
  <c r="I44" i="1"/>
  <c r="J44" i="1" s="1"/>
  <c r="K44" i="1" s="1"/>
  <c r="L44" i="1" s="1"/>
  <c r="I60" i="1"/>
  <c r="J60" i="1" s="1"/>
  <c r="K60" i="1" s="1"/>
  <c r="L60" i="1" s="1"/>
  <c r="I76" i="1"/>
  <c r="J76" i="1" s="1"/>
  <c r="K76" i="1" s="1"/>
  <c r="L76" i="1" s="1"/>
  <c r="I92" i="1"/>
  <c r="J92" i="1" s="1"/>
  <c r="K92" i="1" s="1"/>
  <c r="L92" i="1" s="1"/>
  <c r="I8" i="1"/>
  <c r="J8" i="1" s="1"/>
  <c r="K8" i="1" s="1"/>
  <c r="L8" i="1" s="1"/>
  <c r="I53" i="1"/>
  <c r="J53" i="1" s="1"/>
  <c r="K53" i="1" s="1"/>
  <c r="L53" i="1" s="1"/>
  <c r="I81" i="1"/>
  <c r="J81" i="1" s="1"/>
  <c r="K81" i="1" s="1"/>
  <c r="L81" i="1" s="1"/>
  <c r="I25" i="1"/>
  <c r="J25" i="1" s="1"/>
  <c r="K25" i="1" s="1"/>
  <c r="L25" i="1" s="1"/>
  <c r="F18" i="1"/>
  <c r="F34" i="1"/>
  <c r="F50" i="1"/>
  <c r="F66" i="1"/>
  <c r="F82" i="1"/>
  <c r="F98" i="1"/>
  <c r="F17" i="1"/>
  <c r="F39" i="1"/>
  <c r="F60" i="1"/>
  <c r="F81" i="1"/>
  <c r="F103" i="1"/>
  <c r="F24" i="1"/>
  <c r="F45" i="1"/>
  <c r="F67" i="1"/>
  <c r="F88" i="1"/>
  <c r="F15" i="1"/>
  <c r="F57" i="1"/>
  <c r="F100" i="1"/>
  <c r="F95" i="1"/>
  <c r="F75" i="1"/>
  <c r="F27" i="1"/>
  <c r="F69" i="1"/>
  <c r="F63" i="1"/>
  <c r="F64" i="1"/>
  <c r="E10" i="1"/>
  <c r="E26" i="1"/>
  <c r="E42" i="1"/>
  <c r="E58" i="1"/>
  <c r="E74" i="1"/>
  <c r="E90" i="1"/>
  <c r="E5" i="1"/>
  <c r="E27" i="1"/>
  <c r="E48" i="1"/>
  <c r="E69" i="1"/>
  <c r="E91" i="1"/>
  <c r="E12" i="1"/>
  <c r="E33" i="1"/>
  <c r="E55" i="1"/>
  <c r="E76" i="1"/>
  <c r="E97" i="1"/>
  <c r="E29" i="1"/>
  <c r="E72" i="1"/>
  <c r="E67" i="1"/>
  <c r="E36" i="1"/>
  <c r="E89" i="1"/>
  <c r="E31" i="1"/>
  <c r="E73" i="1"/>
  <c r="E56" i="1"/>
  <c r="D22" i="1"/>
  <c r="D38" i="1"/>
  <c r="D54" i="1"/>
  <c r="D70" i="1"/>
  <c r="D86" i="1"/>
  <c r="D102" i="1"/>
  <c r="D28" i="1"/>
  <c r="D60" i="1"/>
  <c r="D92" i="1"/>
  <c r="D15" i="1"/>
  <c r="D31" i="1"/>
  <c r="D47" i="1"/>
  <c r="D63" i="1"/>
  <c r="D79" i="1"/>
  <c r="D95" i="1"/>
  <c r="D16" i="1"/>
  <c r="D48" i="1"/>
  <c r="D80" i="1"/>
  <c r="D73" i="1"/>
  <c r="D9" i="1"/>
  <c r="I46" i="1"/>
  <c r="J46" i="1" s="1"/>
  <c r="K46" i="1" s="1"/>
  <c r="L46" i="1" s="1"/>
  <c r="H6" i="1"/>
  <c r="H22" i="1"/>
  <c r="H38" i="1"/>
  <c r="H20" i="1"/>
  <c r="H41" i="1"/>
  <c r="H58" i="1"/>
  <c r="H74" i="1"/>
  <c r="H90" i="1"/>
  <c r="H5" i="1"/>
  <c r="H27" i="1"/>
  <c r="H63" i="1"/>
  <c r="H79" i="1"/>
  <c r="H95" i="1"/>
  <c r="H17" i="1"/>
  <c r="H56" i="1"/>
  <c r="H88" i="1"/>
  <c r="H33" i="1"/>
  <c r="H92" i="1"/>
  <c r="H101" i="1"/>
  <c r="H40" i="1"/>
  <c r="H23" i="1"/>
  <c r="I90" i="1"/>
  <c r="J90" i="1" s="1"/>
  <c r="K90" i="1" s="1"/>
  <c r="L90" i="1" s="1"/>
  <c r="I38" i="1"/>
  <c r="J38" i="1" s="1"/>
  <c r="K38" i="1" s="1"/>
  <c r="L38" i="1" s="1"/>
  <c r="D45" i="1"/>
  <c r="I66" i="1"/>
  <c r="J66" i="1" s="1"/>
  <c r="K66" i="1" s="1"/>
  <c r="L66" i="1" s="1"/>
  <c r="I7" i="1"/>
  <c r="J7" i="1" s="1"/>
  <c r="K7" i="1" s="1"/>
  <c r="L7" i="1" s="1"/>
  <c r="I31" i="1"/>
  <c r="J31" i="1" s="1"/>
  <c r="K31" i="1" s="1"/>
  <c r="L31" i="1" s="1"/>
  <c r="I63" i="1"/>
  <c r="J63" i="1" s="1"/>
  <c r="K63" i="1" s="1"/>
  <c r="L63" i="1" s="1"/>
  <c r="I95" i="1"/>
  <c r="J95" i="1" s="1"/>
  <c r="K95" i="1" s="1"/>
  <c r="L95" i="1" s="1"/>
  <c r="I49" i="1"/>
  <c r="J49" i="1" s="1"/>
  <c r="K49" i="1" s="1"/>
  <c r="L49" i="1" s="1"/>
  <c r="I5" i="1"/>
  <c r="J5" i="1" s="1"/>
  <c r="K5" i="1" s="1"/>
  <c r="L5" i="1" s="1"/>
  <c r="I80" i="1"/>
  <c r="J80" i="1" s="1"/>
  <c r="K80" i="1" s="1"/>
  <c r="L80" i="1" s="1"/>
  <c r="I24" i="1"/>
  <c r="J24" i="1" s="1"/>
  <c r="K24" i="1" s="1"/>
  <c r="L24" i="1" s="1"/>
  <c r="I89" i="1"/>
  <c r="J89" i="1" s="1"/>
  <c r="K89" i="1" s="1"/>
  <c r="L89" i="1" s="1"/>
  <c r="F22" i="1"/>
  <c r="F54" i="1"/>
  <c r="F70" i="1"/>
  <c r="F102" i="1"/>
  <c r="F65" i="1"/>
  <c r="F8" i="1"/>
  <c r="F51" i="1"/>
  <c r="F93" i="1"/>
  <c r="F68" i="1"/>
  <c r="F11" i="1"/>
  <c r="F37" i="1"/>
  <c r="F20" i="1"/>
  <c r="F96" i="1"/>
  <c r="I78" i="1"/>
  <c r="J78" i="1" s="1"/>
  <c r="K78" i="1" s="1"/>
  <c r="L78" i="1" s="1"/>
  <c r="D32" i="1"/>
  <c r="D55" i="1"/>
  <c r="D23" i="1"/>
  <c r="D12" i="1"/>
  <c r="D46" i="1"/>
  <c r="E95" i="1"/>
  <c r="E15" i="1"/>
  <c r="E8" i="1"/>
  <c r="E23" i="1"/>
  <c r="E37" i="1"/>
  <c r="E66" i="1"/>
  <c r="F21" i="1"/>
  <c r="F36" i="1"/>
  <c r="F49" i="1"/>
  <c r="F10" i="1"/>
  <c r="I36" i="1"/>
  <c r="J36" i="1" s="1"/>
  <c r="K36" i="1" s="1"/>
  <c r="L36" i="1" s="1"/>
  <c r="I51" i="1"/>
  <c r="J51" i="1" s="1"/>
  <c r="K51" i="1" s="1"/>
  <c r="L51" i="1" s="1"/>
  <c r="I86" i="1"/>
  <c r="J86" i="1" s="1"/>
  <c r="K86" i="1" s="1"/>
  <c r="L86" i="1" s="1"/>
  <c r="H61" i="1"/>
  <c r="H67" i="1"/>
  <c r="H25" i="1"/>
  <c r="D88" i="1"/>
  <c r="D83" i="1"/>
  <c r="D19" i="1"/>
  <c r="D8" i="1"/>
  <c r="D42" i="1"/>
  <c r="E84" i="1"/>
  <c r="E88" i="1"/>
  <c r="E103" i="1"/>
  <c r="E17" i="1"/>
  <c r="E32" i="1"/>
  <c r="E30" i="1"/>
  <c r="F32" i="1"/>
  <c r="F13" i="1"/>
  <c r="F58" i="1"/>
  <c r="I84" i="1"/>
  <c r="J84" i="1" s="1"/>
  <c r="K84" i="1" s="1"/>
  <c r="L84" i="1" s="1"/>
  <c r="I99" i="1"/>
  <c r="J99" i="1" s="1"/>
  <c r="K99" i="1" s="1"/>
  <c r="L99" i="1" s="1"/>
  <c r="I50" i="1"/>
  <c r="J50" i="1" s="1"/>
  <c r="K50" i="1" s="1"/>
  <c r="L50" i="1" s="1"/>
  <c r="H51" i="1"/>
  <c r="I30" i="1"/>
  <c r="J30" i="1" s="1"/>
  <c r="K30" i="1" s="1"/>
  <c r="L30" i="1" s="1"/>
  <c r="D57" i="1"/>
  <c r="D56" i="1"/>
  <c r="D99" i="1"/>
  <c r="D67" i="1"/>
  <c r="D35" i="1"/>
  <c r="D100" i="1"/>
  <c r="D36" i="1"/>
  <c r="D90" i="1"/>
  <c r="D58" i="1"/>
  <c r="D26" i="1"/>
  <c r="E77" i="1"/>
  <c r="E41" i="1"/>
  <c r="E47" i="1"/>
  <c r="E13" i="1"/>
  <c r="E40" i="1"/>
  <c r="E81" i="1"/>
  <c r="E39" i="1"/>
  <c r="E96" i="1"/>
  <c r="E53" i="1"/>
  <c r="E11" i="1"/>
  <c r="E78" i="1"/>
  <c r="E46" i="1"/>
  <c r="I74" i="1"/>
  <c r="J74" i="1" s="1"/>
  <c r="K74" i="1" s="1"/>
  <c r="L74" i="1" s="1"/>
  <c r="F48" i="1"/>
  <c r="F79" i="1"/>
  <c r="F56" i="1"/>
  <c r="F71" i="1"/>
  <c r="F90" i="1"/>
  <c r="F26" i="1"/>
  <c r="I33" i="1"/>
  <c r="J33" i="1" s="1"/>
  <c r="K33" i="1" s="1"/>
  <c r="L33" i="1" s="1"/>
  <c r="I52" i="1"/>
  <c r="J52" i="1" s="1"/>
  <c r="K52" i="1" s="1"/>
  <c r="L52" i="1" s="1"/>
  <c r="I57" i="1"/>
  <c r="J57" i="1" s="1"/>
  <c r="K57" i="1" s="1"/>
  <c r="L57" i="1" s="1"/>
  <c r="I67" i="1"/>
  <c r="J67" i="1" s="1"/>
  <c r="K67" i="1" s="1"/>
  <c r="L67" i="1" s="1"/>
  <c r="I11" i="1"/>
  <c r="J11" i="1" s="1"/>
  <c r="K11" i="1" s="1"/>
  <c r="L11" i="1" s="1"/>
  <c r="D93" i="1"/>
  <c r="G6" i="1"/>
  <c r="G10" i="1"/>
  <c r="G14" i="1"/>
  <c r="G18" i="1"/>
  <c r="G22" i="1"/>
  <c r="G26" i="1"/>
  <c r="G30" i="1"/>
  <c r="G34" i="1"/>
  <c r="G38" i="1"/>
  <c r="G42" i="1"/>
  <c r="G46" i="1"/>
  <c r="G50" i="1"/>
  <c r="G54" i="1"/>
  <c r="G58" i="1"/>
  <c r="G62" i="1"/>
  <c r="G66" i="1"/>
  <c r="G70" i="1"/>
  <c r="G74" i="1"/>
  <c r="G78" i="1"/>
  <c r="G82" i="1"/>
  <c r="G86" i="1"/>
  <c r="G90" i="1"/>
  <c r="G94" i="1"/>
  <c r="G98" i="1"/>
  <c r="G102" i="1"/>
  <c r="G8" i="1"/>
  <c r="G13" i="1"/>
  <c r="G19" i="1"/>
  <c r="G24" i="1"/>
  <c r="G29" i="1"/>
  <c r="G35" i="1"/>
  <c r="G40" i="1"/>
  <c r="G45" i="1"/>
  <c r="G51" i="1"/>
  <c r="G56" i="1"/>
  <c r="G61" i="1"/>
  <c r="G67" i="1"/>
  <c r="G72" i="1"/>
  <c r="G77" i="1"/>
  <c r="G83" i="1"/>
  <c r="G88" i="1"/>
  <c r="G93" i="1"/>
  <c r="G99" i="1"/>
  <c r="G104" i="1"/>
  <c r="G9" i="1"/>
  <c r="G15" i="1"/>
  <c r="G20" i="1"/>
  <c r="G25" i="1"/>
  <c r="G31" i="1"/>
  <c r="G36" i="1"/>
  <c r="G41" i="1"/>
  <c r="G47" i="1"/>
  <c r="G52" i="1"/>
  <c r="G57" i="1"/>
  <c r="G63" i="1"/>
  <c r="G68" i="1"/>
  <c r="G73" i="1"/>
  <c r="G79" i="1"/>
  <c r="G84" i="1"/>
  <c r="G89" i="1"/>
  <c r="G95" i="1"/>
  <c r="G100" i="1"/>
  <c r="G11" i="1"/>
  <c r="G21" i="1"/>
  <c r="G32" i="1"/>
  <c r="G43" i="1"/>
  <c r="G53" i="1"/>
  <c r="G64" i="1"/>
  <c r="G75" i="1"/>
  <c r="G85" i="1"/>
  <c r="G96" i="1"/>
  <c r="G16" i="1"/>
  <c r="G27" i="1"/>
  <c r="G48" i="1"/>
  <c r="G69" i="1"/>
  <c r="G91" i="1"/>
  <c r="G7" i="1"/>
  <c r="G28" i="1"/>
  <c r="G49" i="1"/>
  <c r="G60" i="1"/>
  <c r="G81" i="1"/>
  <c r="G103" i="1"/>
  <c r="G12" i="1"/>
  <c r="G23" i="1"/>
  <c r="G33" i="1"/>
  <c r="G44" i="1"/>
  <c r="G55" i="1"/>
  <c r="G65" i="1"/>
  <c r="G76" i="1"/>
  <c r="G87" i="1"/>
  <c r="G97" i="1"/>
  <c r="G5" i="1"/>
  <c r="G37" i="1"/>
  <c r="G59" i="1"/>
  <c r="G80" i="1"/>
  <c r="G101" i="1"/>
  <c r="G17" i="1"/>
  <c r="G39" i="1"/>
  <c r="G71" i="1"/>
  <c r="G92" i="1"/>
  <c r="H35" i="1"/>
  <c r="H8" i="1"/>
  <c r="H96" i="1"/>
  <c r="H83" i="1"/>
  <c r="H11" i="1"/>
  <c r="H46" i="1"/>
  <c r="H10" i="1"/>
  <c r="G105" i="1" l="1"/>
  <c r="F105" i="1"/>
  <c r="H105" i="1"/>
  <c r="E105" i="1"/>
  <c r="D105" i="1"/>
</calcChain>
</file>

<file path=xl/sharedStrings.xml><?xml version="1.0" encoding="utf-8"?>
<sst xmlns="http://schemas.openxmlformats.org/spreadsheetml/2006/main" count="152" uniqueCount="143">
  <si>
    <t>County</t>
  </si>
  <si>
    <t>No GA Minutes</t>
  </si>
  <si>
    <t>UDC_Workers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</si>
  <si>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</si>
  <si>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</si>
  <si>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</si>
  <si>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</si>
  <si>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</si>
  <si>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</si>
  <si>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</si>
  <si>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</si>
  <si>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</si>
  <si>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</si>
  <si>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</si>
  <si>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</si>
  <si>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</si>
  <si>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</si>
  <si>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</si>
  <si>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</si>
  <si>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</si>
  <si>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</si>
  <si>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</si>
  <si>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</si>
  <si>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</si>
  <si>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</si>
  <si>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</si>
  <si>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</si>
  <si>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</si>
  <si>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</si>
  <si>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</si>
  <si>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</si>
  <si>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</si>
  <si>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</si>
  <si>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</si>
  <si>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</si>
  <si>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</si>
  <si>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</si>
  <si>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</si>
  <si>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</si>
  <si>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</si>
  <si>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</si>
  <si>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</si>
  <si>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</si>
  <si>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</si>
  <si>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</si>
  <si>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</si>
  <si>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</si>
  <si>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</si>
  <si>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</si>
  <si>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</si>
  <si>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</si>
  <si>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</si>
  <si>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</si>
  <si>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</si>
  <si>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</si>
  <si>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</si>
  <si>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</si>
  <si>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</si>
  <si>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</si>
  <si>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</si>
  <si>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</si>
  <si>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</si>
  <si>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</si>
  <si>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</si>
  <si>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</si>
  <si>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</si>
  <si>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</si>
  <si>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</si>
  <si>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</si>
  <si>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</si>
  <si>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</si>
  <si>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</si>
  <si>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</si>
  <si>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</si>
  <si>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</si>
  <si>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</si>
  <si>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</si>
  <si>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</si>
  <si>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</si>
  <si>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</si>
  <si>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</si>
  <si>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</si>
  <si>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</si>
  <si>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</si>
  <si>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</si>
  <si>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</si>
  <si>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</si>
  <si>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</si>
  <si>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</si>
  <si>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</si>
  <si>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</si>
  <si>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</si>
  <si>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</si>
  <si>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</si>
  <si>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</si>
  <si>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</si>
  <si>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</si>
  <si>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</si>
  <si>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</si>
  <si>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</si>
  <si>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</si>
  <si>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</si>
  <si>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</si>
  <si>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</t>
  </si>
  <si>
    <t>Development Costs Estimate &amp; Post Implementation Support Cost Estimates</t>
  </si>
  <si>
    <t>Developers</t>
  </si>
  <si>
    <t>Senior Analyst</t>
  </si>
  <si>
    <t>PMO</t>
  </si>
  <si>
    <t>State IT</t>
  </si>
  <si>
    <t>DHHS Infrastructure (Laptops and Visual Studio)</t>
  </si>
  <si>
    <t>ITS Hosting Cost</t>
  </si>
  <si>
    <t>DSS Business Support</t>
  </si>
  <si>
    <t>2015-16</t>
  </si>
  <si>
    <t>2016-17</t>
  </si>
  <si>
    <t>2017-18</t>
  </si>
  <si>
    <t>2018-19</t>
  </si>
  <si>
    <t>2019-20</t>
  </si>
  <si>
    <t>State IT-Post Implementation</t>
  </si>
  <si>
    <t>ITS Hosting Cost-Post implementation</t>
  </si>
  <si>
    <t>TOTAL</t>
  </si>
  <si>
    <t>DSS Business Support-Post Implementation</t>
  </si>
  <si>
    <t>State Fiscal Year of Expenditures:</t>
  </si>
  <si>
    <t>EFT Dates</t>
  </si>
  <si>
    <t>July 2016</t>
  </si>
  <si>
    <t>July 2017</t>
  </si>
  <si>
    <t>July 2018</t>
  </si>
  <si>
    <t>July 2019</t>
  </si>
  <si>
    <t>Allocation Calculation: 1/3 to each criteria:</t>
  </si>
  <si>
    <t>Allocation Criteria</t>
  </si>
  <si>
    <t>Non General Administrative minutes (No GA)</t>
  </si>
  <si>
    <t>Unduplicated Count of Workers (UDC Workers)</t>
  </si>
  <si>
    <t>NOTE: Slight differences due to rounding.</t>
  </si>
  <si>
    <r>
      <t xml:space="preserve">NC County Reimbursement Ledger Suite </t>
    </r>
    <r>
      <rPr>
        <u/>
        <sz val="11"/>
        <rFont val="Arial"/>
        <family val="2"/>
      </rPr>
      <t>Estimated</t>
    </r>
    <r>
      <rPr>
        <sz val="11"/>
        <rFont val="Arial"/>
        <family val="2"/>
      </rPr>
      <t xml:space="preserve"> Project Cost</t>
    </r>
  </si>
  <si>
    <t>July 2021</t>
  </si>
  <si>
    <t>July 2022</t>
  </si>
  <si>
    <t>July 2023</t>
  </si>
  <si>
    <t>Dec 2015</t>
  </si>
  <si>
    <t>Base Allocation</t>
  </si>
  <si>
    <t>July 2020</t>
  </si>
  <si>
    <t>2020-2021</t>
  </si>
  <si>
    <t>2021-2022</t>
  </si>
  <si>
    <t>2022-2023</t>
  </si>
  <si>
    <t>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</si>
</sst>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&quot;$&quot;* #,##0_);_(&quot;$&quot;* \(#,##0\);_(&quot;$&quot;* &quot;-&quot;??_);_(@_)"/>
    <numFmt numFmtId="166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u/>
      <sz val="11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0C0C0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rgb="FFD0D7E5"/>
      </bottom>
      <diagonal/>
    </border>
    <border>
      <left style="thin">
        <color indexed="64"/>
      </left>
      <right style="thin">
        <color theme="0" tint="-0.499984740745262"/>
      </right>
      <top style="thin">
        <color rgb="FFD0D7E5"/>
      </top>
      <bottom style="thin">
        <color rgb="FFD0D7E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rgb="FFD0D7E5"/>
      </top>
      <bottom style="thin">
        <color rgb="FFD0D7E5"/>
      </bottom>
      <diagonal/>
    </border>
    <border>
      <left style="medium">
        <color indexed="64"/>
      </left>
      <right/>
      <top style="thin">
        <color rgb="FFD0D7E5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rgb="FFD0D7E5"/>
      </top>
      <bottom style="thin">
        <color rgb="FFD0D7E5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/>
    <xf numFmtId="0" fontId="0" fillId="0" borderId="0" xfId="0" applyFont="1"/>
    <xf numFmtId="0" fontId="0" fillId="0" borderId="0" xfId="0" applyFont="1" applyFill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Font="1" applyBorder="1"/>
    <xf numFmtId="0" fontId="0" fillId="0" borderId="0" xfId="0" applyFont="1" applyFill="1" applyBorder="1"/>
    <xf numFmtId="0" fontId="0" fillId="0" borderId="0" xfId="0" applyFont="1" applyAlignment="1"/>
    <xf numFmtId="0" fontId="7" fillId="0" borderId="0" xfId="0" applyFont="1" applyFill="1" applyBorder="1" applyAlignment="1">
      <alignment horizontal="center"/>
    </xf>
    <xf numFmtId="44" fontId="7" fillId="0" borderId="0" xfId="2" applyFont="1" applyFill="1" applyBorder="1" applyAlignment="1">
      <alignment horizontal="center"/>
    </xf>
    <xf numFmtId="44" fontId="6" fillId="0" borderId="0" xfId="2" applyFont="1" applyFill="1" applyBorder="1" applyAlignment="1">
      <alignment horizontal="center"/>
    </xf>
    <xf numFmtId="44" fontId="6" fillId="0" borderId="0" xfId="0" applyNumberFormat="1" applyFont="1" applyFill="1" applyBorder="1" applyAlignment="1">
      <alignment horizontal="left"/>
    </xf>
    <xf numFmtId="0" fontId="0" fillId="0" borderId="11" xfId="0" applyFont="1" applyFill="1" applyBorder="1" applyAlignment="1">
      <alignment horizontal="left"/>
    </xf>
    <xf numFmtId="164" fontId="5" fillId="0" borderId="12" xfId="1" applyNumberFormat="1" applyFont="1" applyBorder="1"/>
    <xf numFmtId="166" fontId="5" fillId="0" borderId="12" xfId="1" applyNumberFormat="1" applyFont="1" applyBorder="1"/>
    <xf numFmtId="165" fontId="7" fillId="3" borderId="12" xfId="2" applyNumberFormat="1" applyFont="1" applyFill="1" applyBorder="1" applyAlignment="1">
      <alignment horizontal="center"/>
    </xf>
    <xf numFmtId="166" fontId="7" fillId="3" borderId="12" xfId="1" applyNumberFormat="1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0" borderId="12" xfId="0" applyFont="1" applyBorder="1"/>
    <xf numFmtId="0" fontId="0" fillId="0" borderId="11" xfId="0" applyFont="1" applyBorder="1" applyAlignment="1"/>
    <xf numFmtId="0" fontId="0" fillId="3" borderId="11" xfId="0" applyFont="1" applyFill="1" applyBorder="1" applyAlignment="1">
      <alignment horizontal="left"/>
    </xf>
    <xf numFmtId="0" fontId="0" fillId="0" borderId="13" xfId="0" applyFont="1" applyBorder="1" applyAlignment="1"/>
    <xf numFmtId="0" fontId="0" fillId="0" borderId="14" xfId="0" applyFont="1" applyBorder="1"/>
    <xf numFmtId="0" fontId="0" fillId="0" borderId="16" xfId="0" applyFont="1" applyBorder="1"/>
    <xf numFmtId="44" fontId="0" fillId="0" borderId="12" xfId="2" applyNumberFormat="1" applyFont="1" applyBorder="1"/>
    <xf numFmtId="0" fontId="3" fillId="2" borderId="20" xfId="0" applyFont="1" applyFill="1" applyBorder="1" applyAlignment="1" applyProtection="1">
      <alignment vertical="center"/>
    </xf>
    <xf numFmtId="0" fontId="3" fillId="2" borderId="21" xfId="0" applyFont="1" applyFill="1" applyBorder="1" applyAlignment="1" applyProtection="1">
      <alignment vertical="center"/>
    </xf>
    <xf numFmtId="0" fontId="2" fillId="3" borderId="22" xfId="0" applyFont="1" applyFill="1" applyBorder="1" applyAlignment="1" applyProtection="1">
      <alignment vertical="center"/>
    </xf>
    <xf numFmtId="3" fontId="0" fillId="0" borderId="25" xfId="0" applyNumberFormat="1" applyBorder="1" applyAlignment="1"/>
    <xf numFmtId="0" fontId="8" fillId="0" borderId="0" xfId="0" applyFont="1"/>
    <xf numFmtId="0" fontId="9" fillId="0" borderId="0" xfId="0" applyFont="1"/>
    <xf numFmtId="3" fontId="2" fillId="3" borderId="2" xfId="0" applyNumberFormat="1" applyFont="1" applyFill="1" applyBorder="1" applyAlignment="1" applyProtection="1">
      <alignment horizontal="right" vertical="center" wrapText="1"/>
    </xf>
    <xf numFmtId="3" fontId="2" fillId="3" borderId="3" xfId="0" applyNumberFormat="1" applyFont="1" applyFill="1" applyBorder="1" applyAlignment="1" applyProtection="1">
      <alignment horizontal="right" vertical="center" wrapText="1"/>
    </xf>
    <xf numFmtId="0" fontId="4" fillId="3" borderId="26" xfId="0" applyFont="1" applyFill="1" applyBorder="1" applyAlignment="1" applyProtection="1">
      <alignment horizontal="right" vertical="center" wrapText="1"/>
    </xf>
    <xf numFmtId="3" fontId="0" fillId="0" borderId="15" xfId="0" applyNumberFormat="1" applyBorder="1" applyAlignment="1"/>
    <xf numFmtId="44" fontId="0" fillId="4" borderId="25" xfId="2" applyFont="1" applyFill="1" applyBorder="1" applyAlignment="1"/>
    <xf numFmtId="44" fontId="0" fillId="0" borderId="4" xfId="2" applyNumberFormat="1" applyFont="1" applyBorder="1"/>
    <xf numFmtId="43" fontId="0" fillId="0" borderId="4" xfId="1" applyFont="1" applyBorder="1"/>
    <xf numFmtId="44" fontId="0" fillId="0" borderId="30" xfId="2" applyNumberFormat="1" applyFont="1" applyBorder="1"/>
    <xf numFmtId="43" fontId="0" fillId="0" borderId="30" xfId="1" applyFont="1" applyBorder="1"/>
    <xf numFmtId="44" fontId="0" fillId="4" borderId="31" xfId="2" applyFont="1" applyFill="1" applyBorder="1" applyAlignment="1"/>
    <xf numFmtId="0" fontId="7" fillId="0" borderId="4" xfId="0" applyFont="1" applyFill="1" applyBorder="1" applyAlignment="1">
      <alignment horizontal="center"/>
    </xf>
    <xf numFmtId="165" fontId="7" fillId="0" borderId="4" xfId="2" applyNumberFormat="1" applyFont="1" applyFill="1" applyBorder="1" applyAlignment="1">
      <alignment horizontal="center"/>
    </xf>
    <xf numFmtId="164" fontId="5" fillId="0" borderId="4" xfId="1" applyNumberFormat="1" applyFont="1" applyFill="1" applyBorder="1"/>
    <xf numFmtId="164" fontId="5" fillId="0" borderId="4" xfId="1" applyNumberFormat="1" applyFont="1" applyBorder="1"/>
    <xf numFmtId="166" fontId="7" fillId="0" borderId="4" xfId="1" applyNumberFormat="1" applyFont="1" applyFill="1" applyBorder="1" applyAlignment="1">
      <alignment horizontal="center"/>
    </xf>
    <xf numFmtId="166" fontId="5" fillId="0" borderId="4" xfId="1" applyNumberFormat="1" applyFont="1" applyFill="1" applyBorder="1"/>
    <xf numFmtId="166" fontId="5" fillId="0" borderId="4" xfId="1" applyNumberFormat="1" applyFont="1" applyBorder="1"/>
    <xf numFmtId="166" fontId="7" fillId="3" borderId="4" xfId="1" applyNumberFormat="1" applyFont="1" applyFill="1" applyBorder="1" applyAlignment="1">
      <alignment horizontal="center"/>
    </xf>
    <xf numFmtId="165" fontId="7" fillId="3" borderId="4" xfId="2" applyNumberFormat="1" applyFont="1" applyFill="1" applyBorder="1" applyAlignment="1">
      <alignment horizontal="center"/>
    </xf>
    <xf numFmtId="166" fontId="5" fillId="0" borderId="4" xfId="1" applyNumberFormat="1" applyFont="1" applyFill="1" applyBorder="1" applyAlignment="1">
      <alignment horizontal="center"/>
    </xf>
    <xf numFmtId="165" fontId="7" fillId="4" borderId="1" xfId="2" applyNumberFormat="1" applyFont="1" applyFill="1" applyBorder="1" applyAlignment="1">
      <alignment horizontal="center"/>
    </xf>
    <xf numFmtId="0" fontId="0" fillId="0" borderId="4" xfId="0" applyFont="1" applyFill="1" applyBorder="1"/>
    <xf numFmtId="0" fontId="0" fillId="0" borderId="4" xfId="0" applyFont="1" applyBorder="1"/>
    <xf numFmtId="3" fontId="0" fillId="0" borderId="4" xfId="0" applyNumberFormat="1" applyFont="1" applyFill="1" applyBorder="1" applyAlignment="1">
      <alignment horizontal="center"/>
    </xf>
    <xf numFmtId="165" fontId="5" fillId="0" borderId="4" xfId="2" applyNumberFormat="1" applyFont="1" applyFill="1" applyBorder="1" applyAlignment="1">
      <alignment horizontal="right"/>
    </xf>
    <xf numFmtId="3" fontId="0" fillId="0" borderId="4" xfId="0" applyNumberFormat="1" applyFont="1" applyFill="1" applyBorder="1" applyAlignment="1">
      <alignment horizontal="right"/>
    </xf>
    <xf numFmtId="165" fontId="5" fillId="4" borderId="1" xfId="2" applyNumberFormat="1" applyFont="1" applyFill="1" applyBorder="1" applyAlignment="1">
      <alignment horizontal="right"/>
    </xf>
    <xf numFmtId="0" fontId="0" fillId="0" borderId="32" xfId="0" applyFont="1" applyBorder="1"/>
    <xf numFmtId="0" fontId="1" fillId="6" borderId="19" xfId="0" applyFont="1" applyFill="1" applyBorder="1" applyAlignment="1" applyProtection="1">
      <alignment horizontal="center" vertical="center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1" fillId="5" borderId="9" xfId="0" applyFont="1" applyFill="1" applyBorder="1" applyAlignment="1"/>
    <xf numFmtId="0" fontId="11" fillId="5" borderId="28" xfId="0" applyFont="1" applyFill="1" applyBorder="1" applyAlignment="1">
      <alignment horizontal="center"/>
    </xf>
    <xf numFmtId="0" fontId="11" fillId="5" borderId="27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/>
    </xf>
    <xf numFmtId="17" fontId="11" fillId="5" borderId="29" xfId="0" quotePrefix="1" applyNumberFormat="1" applyFont="1" applyFill="1" applyBorder="1" applyAlignment="1">
      <alignment horizontal="center"/>
    </xf>
    <xf numFmtId="17" fontId="11" fillId="5" borderId="6" xfId="0" quotePrefix="1" applyNumberFormat="1" applyFont="1" applyFill="1" applyBorder="1" applyAlignment="1">
      <alignment horizontal="center"/>
    </xf>
    <xf numFmtId="17" fontId="11" fillId="5" borderId="23" xfId="0" quotePrefix="1" applyNumberFormat="1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5" borderId="23" xfId="0" applyFont="1" applyFill="1" applyBorder="1" applyAlignment="1">
      <alignment horizontal="center"/>
    </xf>
    <xf numFmtId="0" fontId="11" fillId="5" borderId="17" xfId="0" applyFont="1" applyFill="1" applyBorder="1"/>
    <xf numFmtId="0" fontId="11" fillId="5" borderId="18" xfId="0" applyFont="1" applyFill="1" applyBorder="1"/>
    <xf numFmtId="165" fontId="0" fillId="0" borderId="0" xfId="0" applyNumberFormat="1"/>
    <xf numFmtId="166" fontId="0" fillId="0" borderId="0" xfId="0" applyNumberFormat="1"/>
    <xf numFmtId="0" fontId="11" fillId="5" borderId="17" xfId="0" applyFont="1" applyFill="1" applyBorder="1" applyAlignment="1">
      <alignment horizontal="center"/>
    </xf>
    <xf numFmtId="0" fontId="11" fillId="5" borderId="24" xfId="0" applyFont="1" applyFill="1" applyBorder="1" applyAlignment="1">
      <alignment horizontal="right"/>
    </xf>
    <xf numFmtId="0" fontId="11" fillId="5" borderId="5" xfId="0" applyFont="1" applyFill="1" applyBorder="1" applyAlignment="1">
      <alignment horizontal="right"/>
    </xf>
    <xf numFmtId="0" fontId="11" fillId="5" borderId="7" xfId="0" applyFont="1" applyFill="1" applyBorder="1" applyAlignment="1">
      <alignment horizontal="right"/>
    </xf>
    <xf numFmtId="0" fontId="6" fillId="5" borderId="33" xfId="0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2"/>
  <sheetViews>
    <sheetView tabSelected="1" view="pageLayout" zoomScaleNormal="100" zoomScaleSheetLayoutView="100" workbookViewId="0">
      <selection activeCell="A10" sqref="A10"/>
    </sheetView>
  </sheetViews>
  <sheetFormatPr defaultRowHeight="14.4" x14ac:dyDescent="0.3"/>
  <cols>
    <col min="1" max="1" width="14.109375" style="1" customWidth="1"/>
    <col min="2" max="2" width="15.44140625" customWidth="1"/>
    <col min="3" max="3" width="14.5546875" customWidth="1"/>
    <col min="4" max="4" width="12.6640625" bestFit="1" customWidth="1"/>
    <col min="5" max="5" width="13.44140625" customWidth="1"/>
    <col min="6" max="7" width="13" customWidth="1"/>
    <col min="8" max="12" width="12.5546875" bestFit="1" customWidth="1"/>
  </cols>
  <sheetData>
    <row r="1" spans="1:12" s="30" customFormat="1" x14ac:dyDescent="0.3">
      <c r="A1" s="29" t="s">
        <v>132</v>
      </c>
    </row>
    <row r="2" spans="1:12" ht="15" thickBot="1" x14ac:dyDescent="0.35"/>
    <row r="3" spans="1:12" x14ac:dyDescent="0.3">
      <c r="A3" s="62"/>
      <c r="B3" s="75" t="s">
        <v>128</v>
      </c>
      <c r="C3" s="75"/>
      <c r="D3" s="63" t="s">
        <v>122</v>
      </c>
      <c r="E3" s="64" t="s">
        <v>122</v>
      </c>
      <c r="F3" s="64" t="s">
        <v>122</v>
      </c>
      <c r="G3" s="64" t="s">
        <v>122</v>
      </c>
      <c r="H3" s="64" t="s">
        <v>122</v>
      </c>
      <c r="I3" s="64" t="s">
        <v>122</v>
      </c>
      <c r="J3" s="64" t="s">
        <v>122</v>
      </c>
      <c r="K3" s="64" t="s">
        <v>122</v>
      </c>
      <c r="L3" s="65" t="s">
        <v>122</v>
      </c>
    </row>
    <row r="4" spans="1:12" x14ac:dyDescent="0.3">
      <c r="A4" s="59" t="s">
        <v>0</v>
      </c>
      <c r="B4" s="60" t="s">
        <v>1</v>
      </c>
      <c r="C4" s="61" t="s">
        <v>2</v>
      </c>
      <c r="D4" s="66" t="s">
        <v>136</v>
      </c>
      <c r="E4" s="67" t="s">
        <v>123</v>
      </c>
      <c r="F4" s="67" t="s">
        <v>124</v>
      </c>
      <c r="G4" s="67" t="s">
        <v>125</v>
      </c>
      <c r="H4" s="67" t="s">
        <v>126</v>
      </c>
      <c r="I4" s="67" t="s">
        <v>138</v>
      </c>
      <c r="J4" s="67" t="s">
        <v>133</v>
      </c>
      <c r="K4" s="67" t="s">
        <v>134</v>
      </c>
      <c r="L4" s="68" t="s">
        <v>135</v>
      </c>
    </row>
    <row r="5" spans="1:12" x14ac:dyDescent="0.3">
      <c r="A5" s="25" t="s">
        <v>3</v>
      </c>
      <c r="B5" s="31">
        <v>14529434</v>
      </c>
      <c r="C5" s="33">
        <v>222</v>
      </c>
      <c r="D5" s="38">
        <f t="shared" ref="D5:D36" si="0">ROUND((D$123/100)+(B5/B$105*D$123)+(C5/C$105*D$123),0)</f>
        <v>6348</v>
      </c>
      <c r="E5" s="36">
        <f t="shared" ref="E5:E36" si="1">ROUND((E$123/100)+(C5/C$105*E$123)+(B5/B$105*E$123),0)</f>
        <v>12219</v>
      </c>
      <c r="F5" s="36">
        <f t="shared" ref="F5:F36" si="2">ROUND((F$123/100)+(B5/B$105*F$123)+(C5/C$105*F$123),0)</f>
        <v>4835</v>
      </c>
      <c r="G5" s="36">
        <f t="shared" ref="G5:G36" si="3">ROUND((G$123/100)+(B5/B$105*G$123)+(C5/C$105*G$123),0)</f>
        <v>3115</v>
      </c>
      <c r="H5" s="36">
        <f t="shared" ref="H5:H36" si="4">ROUND((H$123/100)+(B5/B$105*H$123)+(C5/C$105*H$123),0)</f>
        <v>3115</v>
      </c>
      <c r="I5" s="36">
        <f t="shared" ref="I5:I36" si="5">ROUND((I$123/100)+(B5/B$105*I$123)+(C5/C$105*I$123),0)</f>
        <v>3115</v>
      </c>
      <c r="J5" s="36">
        <f>I5</f>
        <v>3115</v>
      </c>
      <c r="K5" s="36">
        <f>J5</f>
        <v>3115</v>
      </c>
      <c r="L5" s="24">
        <f>K5</f>
        <v>3115</v>
      </c>
    </row>
    <row r="6" spans="1:12" x14ac:dyDescent="0.3">
      <c r="A6" s="25" t="s">
        <v>4</v>
      </c>
      <c r="B6" s="32">
        <v>4610017</v>
      </c>
      <c r="C6" s="33">
        <v>86</v>
      </c>
      <c r="D6" s="39">
        <f>ROUND((D$123/100)+(B6/B$105*D$123)+(C6/C$105*D$123),0)</f>
        <v>3215</v>
      </c>
      <c r="E6" s="37">
        <f t="shared" si="1"/>
        <v>6189</v>
      </c>
      <c r="F6" s="37">
        <f t="shared" si="2"/>
        <v>2449</v>
      </c>
      <c r="G6" s="37">
        <f t="shared" si="3"/>
        <v>1578</v>
      </c>
      <c r="H6" s="37">
        <f t="shared" si="4"/>
        <v>1578</v>
      </c>
      <c r="I6" s="37">
        <f t="shared" si="5"/>
        <v>1578</v>
      </c>
      <c r="J6" s="36">
        <f t="shared" ref="J6:L6" si="6">I6</f>
        <v>1578</v>
      </c>
      <c r="K6" s="36">
        <f t="shared" si="6"/>
        <v>1578</v>
      </c>
      <c r="L6" s="24">
        <f t="shared" si="6"/>
        <v>1578</v>
      </c>
    </row>
    <row r="7" spans="1:12" x14ac:dyDescent="0.3">
      <c r="A7" s="25" t="s">
        <v>5</v>
      </c>
      <c r="B7" s="32">
        <v>1337457</v>
      </c>
      <c r="C7" s="33">
        <v>24</v>
      </c>
      <c r="D7" s="39">
        <f t="shared" si="0"/>
        <v>1991</v>
      </c>
      <c r="E7" s="37">
        <f t="shared" si="1"/>
        <v>3833</v>
      </c>
      <c r="F7" s="37">
        <f t="shared" si="2"/>
        <v>1517</v>
      </c>
      <c r="G7" s="37">
        <f t="shared" si="3"/>
        <v>977</v>
      </c>
      <c r="H7" s="37">
        <f t="shared" si="4"/>
        <v>977</v>
      </c>
      <c r="I7" s="37">
        <f t="shared" si="5"/>
        <v>977</v>
      </c>
      <c r="J7" s="36">
        <f t="shared" ref="J7:L7" si="7">I7</f>
        <v>977</v>
      </c>
      <c r="K7" s="36">
        <f t="shared" si="7"/>
        <v>977</v>
      </c>
      <c r="L7" s="24">
        <f t="shared" si="7"/>
        <v>977</v>
      </c>
    </row>
    <row r="8" spans="1:12" x14ac:dyDescent="0.3">
      <c r="A8" s="25" t="s">
        <v>6</v>
      </c>
      <c r="B8" s="32">
        <v>2492404</v>
      </c>
      <c r="C8" s="33">
        <v>54</v>
      </c>
      <c r="D8" s="39">
        <f t="shared" si="0"/>
        <v>2514</v>
      </c>
      <c r="E8" s="37">
        <f t="shared" si="1"/>
        <v>4838</v>
      </c>
      <c r="F8" s="37">
        <f t="shared" si="2"/>
        <v>1914</v>
      </c>
      <c r="G8" s="37">
        <f t="shared" si="3"/>
        <v>1233</v>
      </c>
      <c r="H8" s="37">
        <f t="shared" si="4"/>
        <v>1233</v>
      </c>
      <c r="I8" s="37">
        <f t="shared" si="5"/>
        <v>1233</v>
      </c>
      <c r="J8" s="36">
        <f t="shared" ref="J8:L8" si="8">I8</f>
        <v>1233</v>
      </c>
      <c r="K8" s="36">
        <f t="shared" si="8"/>
        <v>1233</v>
      </c>
      <c r="L8" s="24">
        <f t="shared" si="8"/>
        <v>1233</v>
      </c>
    </row>
    <row r="9" spans="1:12" x14ac:dyDescent="0.3">
      <c r="A9" s="25" t="s">
        <v>7</v>
      </c>
      <c r="B9" s="32">
        <v>4917477</v>
      </c>
      <c r="C9" s="33">
        <v>66</v>
      </c>
      <c r="D9" s="39">
        <f t="shared" si="0"/>
        <v>3043</v>
      </c>
      <c r="E9" s="37">
        <f t="shared" si="1"/>
        <v>5858</v>
      </c>
      <c r="F9" s="37">
        <f t="shared" si="2"/>
        <v>2318</v>
      </c>
      <c r="G9" s="37">
        <f t="shared" si="3"/>
        <v>1493</v>
      </c>
      <c r="H9" s="37">
        <f t="shared" si="4"/>
        <v>1493</v>
      </c>
      <c r="I9" s="37">
        <f t="shared" si="5"/>
        <v>1493</v>
      </c>
      <c r="J9" s="36">
        <f t="shared" ref="J9:L9" si="9">I9</f>
        <v>1493</v>
      </c>
      <c r="K9" s="36">
        <f t="shared" si="9"/>
        <v>1493</v>
      </c>
      <c r="L9" s="24">
        <f t="shared" si="9"/>
        <v>1493</v>
      </c>
    </row>
    <row r="10" spans="1:12" x14ac:dyDescent="0.3">
      <c r="A10" s="25" t="s">
        <v>8</v>
      </c>
      <c r="B10" s="32">
        <v>2133010</v>
      </c>
      <c r="C10" s="33">
        <v>27</v>
      </c>
      <c r="D10" s="39">
        <f t="shared" si="0"/>
        <v>2155</v>
      </c>
      <c r="E10" s="37">
        <f t="shared" si="1"/>
        <v>4147</v>
      </c>
      <c r="F10" s="37">
        <f t="shared" si="2"/>
        <v>1641</v>
      </c>
      <c r="G10" s="37">
        <f t="shared" si="3"/>
        <v>1057</v>
      </c>
      <c r="H10" s="37">
        <f t="shared" si="4"/>
        <v>1057</v>
      </c>
      <c r="I10" s="37">
        <f t="shared" si="5"/>
        <v>1057</v>
      </c>
      <c r="J10" s="36">
        <f t="shared" ref="J10:L10" si="10">I10</f>
        <v>1057</v>
      </c>
      <c r="K10" s="36">
        <f t="shared" si="10"/>
        <v>1057</v>
      </c>
      <c r="L10" s="24">
        <f t="shared" si="10"/>
        <v>1057</v>
      </c>
    </row>
    <row r="11" spans="1:12" x14ac:dyDescent="0.3">
      <c r="A11" s="25" t="s">
        <v>9</v>
      </c>
      <c r="B11" s="32">
        <v>5492021</v>
      </c>
      <c r="C11" s="33">
        <v>86</v>
      </c>
      <c r="D11" s="39">
        <f t="shared" si="0"/>
        <v>3359</v>
      </c>
      <c r="E11" s="37">
        <f t="shared" si="1"/>
        <v>6466</v>
      </c>
      <c r="F11" s="37">
        <f t="shared" si="2"/>
        <v>2559</v>
      </c>
      <c r="G11" s="37">
        <f t="shared" si="3"/>
        <v>1648</v>
      </c>
      <c r="H11" s="37">
        <f t="shared" si="4"/>
        <v>1648</v>
      </c>
      <c r="I11" s="37">
        <f t="shared" si="5"/>
        <v>1648</v>
      </c>
      <c r="J11" s="36">
        <f t="shared" ref="J11:L11" si="11">I11</f>
        <v>1648</v>
      </c>
      <c r="K11" s="36">
        <f t="shared" si="11"/>
        <v>1648</v>
      </c>
      <c r="L11" s="24">
        <f t="shared" si="11"/>
        <v>1648</v>
      </c>
    </row>
    <row r="12" spans="1:12" x14ac:dyDescent="0.3">
      <c r="A12" s="25" t="s">
        <v>10</v>
      </c>
      <c r="B12" s="32">
        <v>2550201</v>
      </c>
      <c r="C12" s="33">
        <v>43</v>
      </c>
      <c r="D12" s="39">
        <f t="shared" si="0"/>
        <v>2401</v>
      </c>
      <c r="E12" s="37">
        <f t="shared" si="1"/>
        <v>4621</v>
      </c>
      <c r="F12" s="37">
        <f t="shared" si="2"/>
        <v>1828</v>
      </c>
      <c r="G12" s="37">
        <f t="shared" si="3"/>
        <v>1178</v>
      </c>
      <c r="H12" s="37">
        <f t="shared" si="4"/>
        <v>1178</v>
      </c>
      <c r="I12" s="37">
        <f t="shared" si="5"/>
        <v>1178</v>
      </c>
      <c r="J12" s="36">
        <f t="shared" ref="J12:L12" si="12">I12</f>
        <v>1178</v>
      </c>
      <c r="K12" s="36">
        <f t="shared" si="12"/>
        <v>1178</v>
      </c>
      <c r="L12" s="24">
        <f t="shared" si="12"/>
        <v>1178</v>
      </c>
    </row>
    <row r="13" spans="1:12" x14ac:dyDescent="0.3">
      <c r="A13" s="25" t="s">
        <v>11</v>
      </c>
      <c r="B13" s="32">
        <v>5459617</v>
      </c>
      <c r="C13" s="33">
        <v>103</v>
      </c>
      <c r="D13" s="39">
        <f t="shared" si="0"/>
        <v>3543</v>
      </c>
      <c r="E13" s="37">
        <f t="shared" si="1"/>
        <v>6820</v>
      </c>
      <c r="F13" s="37">
        <f t="shared" si="2"/>
        <v>2699</v>
      </c>
      <c r="G13" s="37">
        <f t="shared" si="3"/>
        <v>1738</v>
      </c>
      <c r="H13" s="37">
        <f t="shared" si="4"/>
        <v>1738</v>
      </c>
      <c r="I13" s="37">
        <f t="shared" si="5"/>
        <v>1738</v>
      </c>
      <c r="J13" s="36">
        <f t="shared" ref="J13:L13" si="13">I13</f>
        <v>1738</v>
      </c>
      <c r="K13" s="36">
        <f t="shared" si="13"/>
        <v>1738</v>
      </c>
      <c r="L13" s="24">
        <f t="shared" si="13"/>
        <v>1738</v>
      </c>
    </row>
    <row r="14" spans="1:12" x14ac:dyDescent="0.3">
      <c r="A14" s="25" t="s">
        <v>12</v>
      </c>
      <c r="B14" s="32">
        <v>7590257</v>
      </c>
      <c r="C14" s="33">
        <v>116</v>
      </c>
      <c r="D14" s="39">
        <f t="shared" si="0"/>
        <v>4036</v>
      </c>
      <c r="E14" s="37">
        <f t="shared" si="1"/>
        <v>7768</v>
      </c>
      <c r="F14" s="37">
        <f t="shared" si="2"/>
        <v>3074</v>
      </c>
      <c r="G14" s="37">
        <f t="shared" si="3"/>
        <v>1980</v>
      </c>
      <c r="H14" s="37">
        <f t="shared" si="4"/>
        <v>1980</v>
      </c>
      <c r="I14" s="37">
        <f t="shared" si="5"/>
        <v>1980</v>
      </c>
      <c r="J14" s="36">
        <f t="shared" ref="J14:L14" si="14">I14</f>
        <v>1980</v>
      </c>
      <c r="K14" s="36">
        <f t="shared" si="14"/>
        <v>1980</v>
      </c>
      <c r="L14" s="24">
        <f t="shared" si="14"/>
        <v>1980</v>
      </c>
    </row>
    <row r="15" spans="1:12" x14ac:dyDescent="0.3">
      <c r="A15" s="25" t="s">
        <v>13</v>
      </c>
      <c r="B15" s="32">
        <v>29307087</v>
      </c>
      <c r="C15" s="33">
        <v>425</v>
      </c>
      <c r="D15" s="39">
        <f t="shared" si="0"/>
        <v>11019</v>
      </c>
      <c r="E15" s="37">
        <f t="shared" si="1"/>
        <v>21211</v>
      </c>
      <c r="F15" s="37">
        <f t="shared" si="2"/>
        <v>8392</v>
      </c>
      <c r="G15" s="37">
        <f t="shared" si="3"/>
        <v>5406</v>
      </c>
      <c r="H15" s="37">
        <f t="shared" si="4"/>
        <v>5406</v>
      </c>
      <c r="I15" s="37">
        <f t="shared" si="5"/>
        <v>5406</v>
      </c>
      <c r="J15" s="36">
        <f t="shared" ref="J15:L15" si="15">I15</f>
        <v>5406</v>
      </c>
      <c r="K15" s="36">
        <f t="shared" si="15"/>
        <v>5406</v>
      </c>
      <c r="L15" s="24">
        <f t="shared" si="15"/>
        <v>5406</v>
      </c>
    </row>
    <row r="16" spans="1:12" x14ac:dyDescent="0.3">
      <c r="A16" s="25" t="s">
        <v>14</v>
      </c>
      <c r="B16" s="32">
        <v>9543382</v>
      </c>
      <c r="C16" s="33">
        <v>224</v>
      </c>
      <c r="D16" s="39">
        <f t="shared" si="0"/>
        <v>5556</v>
      </c>
      <c r="E16" s="37">
        <f t="shared" si="1"/>
        <v>10695</v>
      </c>
      <c r="F16" s="37">
        <f t="shared" si="2"/>
        <v>4232</v>
      </c>
      <c r="G16" s="37">
        <f t="shared" si="3"/>
        <v>2726</v>
      </c>
      <c r="H16" s="37">
        <f t="shared" si="4"/>
        <v>2726</v>
      </c>
      <c r="I16" s="37">
        <f t="shared" si="5"/>
        <v>2726</v>
      </c>
      <c r="J16" s="36">
        <f t="shared" ref="J16:L16" si="16">I16</f>
        <v>2726</v>
      </c>
      <c r="K16" s="36">
        <f t="shared" si="16"/>
        <v>2726</v>
      </c>
      <c r="L16" s="24">
        <f t="shared" si="16"/>
        <v>2726</v>
      </c>
    </row>
    <row r="17" spans="1:12" x14ac:dyDescent="0.3">
      <c r="A17" s="25" t="s">
        <v>15</v>
      </c>
      <c r="B17" s="32">
        <v>19127504</v>
      </c>
      <c r="C17" s="33">
        <v>328</v>
      </c>
      <c r="D17" s="39">
        <f t="shared" si="0"/>
        <v>8278</v>
      </c>
      <c r="E17" s="37">
        <f t="shared" si="1"/>
        <v>15934</v>
      </c>
      <c r="F17" s="37">
        <f t="shared" si="2"/>
        <v>6305</v>
      </c>
      <c r="G17" s="37">
        <f t="shared" si="3"/>
        <v>4061</v>
      </c>
      <c r="H17" s="37">
        <f t="shared" si="4"/>
        <v>4061</v>
      </c>
      <c r="I17" s="37">
        <f t="shared" si="5"/>
        <v>4061</v>
      </c>
      <c r="J17" s="36">
        <f t="shared" ref="J17:L17" si="17">I17</f>
        <v>4061</v>
      </c>
      <c r="K17" s="36">
        <f t="shared" si="17"/>
        <v>4061</v>
      </c>
      <c r="L17" s="24">
        <f t="shared" si="17"/>
        <v>4061</v>
      </c>
    </row>
    <row r="18" spans="1:12" x14ac:dyDescent="0.3">
      <c r="A18" s="25" t="s">
        <v>16</v>
      </c>
      <c r="B18" s="32">
        <v>9293268</v>
      </c>
      <c r="C18" s="33">
        <v>148</v>
      </c>
      <c r="D18" s="39">
        <f t="shared" si="0"/>
        <v>4670</v>
      </c>
      <c r="E18" s="37">
        <f t="shared" si="1"/>
        <v>8989</v>
      </c>
      <c r="F18" s="37">
        <f t="shared" si="2"/>
        <v>3557</v>
      </c>
      <c r="G18" s="37">
        <f t="shared" si="3"/>
        <v>2291</v>
      </c>
      <c r="H18" s="37">
        <f t="shared" si="4"/>
        <v>2291</v>
      </c>
      <c r="I18" s="37">
        <f t="shared" si="5"/>
        <v>2291</v>
      </c>
      <c r="J18" s="36">
        <f t="shared" ref="J18:L18" si="18">I18</f>
        <v>2291</v>
      </c>
      <c r="K18" s="36">
        <f t="shared" si="18"/>
        <v>2291</v>
      </c>
      <c r="L18" s="24">
        <f t="shared" si="18"/>
        <v>2291</v>
      </c>
    </row>
    <row r="19" spans="1:12" x14ac:dyDescent="0.3">
      <c r="A19" s="25" t="s">
        <v>17</v>
      </c>
      <c r="B19" s="32">
        <v>829684</v>
      </c>
      <c r="C19" s="33">
        <v>16</v>
      </c>
      <c r="D19" s="39">
        <f t="shared" si="0"/>
        <v>1819</v>
      </c>
      <c r="E19" s="37">
        <f t="shared" si="1"/>
        <v>3502</v>
      </c>
      <c r="F19" s="37">
        <f t="shared" si="2"/>
        <v>1386</v>
      </c>
      <c r="G19" s="37">
        <f t="shared" si="3"/>
        <v>893</v>
      </c>
      <c r="H19" s="37">
        <f t="shared" si="4"/>
        <v>893</v>
      </c>
      <c r="I19" s="37">
        <f t="shared" si="5"/>
        <v>893</v>
      </c>
      <c r="J19" s="36">
        <f t="shared" ref="J19:L19" si="19">I19</f>
        <v>893</v>
      </c>
      <c r="K19" s="36">
        <f t="shared" si="19"/>
        <v>893</v>
      </c>
      <c r="L19" s="24">
        <f t="shared" si="19"/>
        <v>893</v>
      </c>
    </row>
    <row r="20" spans="1:12" x14ac:dyDescent="0.3">
      <c r="A20" s="25" t="s">
        <v>18</v>
      </c>
      <c r="B20" s="32">
        <v>7519859</v>
      </c>
      <c r="C20" s="33">
        <v>92</v>
      </c>
      <c r="D20" s="39">
        <f t="shared" si="0"/>
        <v>3757</v>
      </c>
      <c r="E20" s="37">
        <f t="shared" si="1"/>
        <v>7232</v>
      </c>
      <c r="F20" s="37">
        <f t="shared" si="2"/>
        <v>2862</v>
      </c>
      <c r="G20" s="37">
        <f t="shared" si="3"/>
        <v>1843</v>
      </c>
      <c r="H20" s="37">
        <f t="shared" si="4"/>
        <v>1843</v>
      </c>
      <c r="I20" s="37">
        <f t="shared" si="5"/>
        <v>1843</v>
      </c>
      <c r="J20" s="36">
        <f t="shared" ref="J20:L20" si="20">I20</f>
        <v>1843</v>
      </c>
      <c r="K20" s="36">
        <f t="shared" si="20"/>
        <v>1843</v>
      </c>
      <c r="L20" s="24">
        <f t="shared" si="20"/>
        <v>1843</v>
      </c>
    </row>
    <row r="21" spans="1:12" x14ac:dyDescent="0.3">
      <c r="A21" s="25" t="s">
        <v>19</v>
      </c>
      <c r="B21" s="32">
        <v>2830653</v>
      </c>
      <c r="C21" s="33">
        <v>38</v>
      </c>
      <c r="D21" s="39">
        <f t="shared" si="0"/>
        <v>2391</v>
      </c>
      <c r="E21" s="37">
        <f t="shared" si="1"/>
        <v>4602</v>
      </c>
      <c r="F21" s="37">
        <f t="shared" si="2"/>
        <v>1821</v>
      </c>
      <c r="G21" s="37">
        <f t="shared" si="3"/>
        <v>1173</v>
      </c>
      <c r="H21" s="37">
        <f t="shared" si="4"/>
        <v>1173</v>
      </c>
      <c r="I21" s="37">
        <f t="shared" si="5"/>
        <v>1173</v>
      </c>
      <c r="J21" s="36">
        <f t="shared" ref="J21:L21" si="21">I21</f>
        <v>1173</v>
      </c>
      <c r="K21" s="36">
        <f t="shared" si="21"/>
        <v>1173</v>
      </c>
      <c r="L21" s="24">
        <f t="shared" si="21"/>
        <v>1173</v>
      </c>
    </row>
    <row r="22" spans="1:12" x14ac:dyDescent="0.3">
      <c r="A22" s="25" t="s">
        <v>20</v>
      </c>
      <c r="B22" s="32">
        <v>16999994</v>
      </c>
      <c r="C22" s="33">
        <v>298</v>
      </c>
      <c r="D22" s="39">
        <f t="shared" si="0"/>
        <v>7597</v>
      </c>
      <c r="E22" s="37">
        <f t="shared" si="1"/>
        <v>14623</v>
      </c>
      <c r="F22" s="37">
        <f t="shared" si="2"/>
        <v>5786</v>
      </c>
      <c r="G22" s="37">
        <f t="shared" si="3"/>
        <v>3727</v>
      </c>
      <c r="H22" s="37">
        <f t="shared" si="4"/>
        <v>3727</v>
      </c>
      <c r="I22" s="37">
        <f t="shared" si="5"/>
        <v>3727</v>
      </c>
      <c r="J22" s="36">
        <f t="shared" ref="J22:L22" si="22">I22</f>
        <v>3727</v>
      </c>
      <c r="K22" s="36">
        <f t="shared" si="22"/>
        <v>3727</v>
      </c>
      <c r="L22" s="24">
        <f t="shared" si="22"/>
        <v>3727</v>
      </c>
    </row>
    <row r="23" spans="1:12" x14ac:dyDescent="0.3">
      <c r="A23" s="25" t="s">
        <v>21</v>
      </c>
      <c r="B23" s="32">
        <v>4987650</v>
      </c>
      <c r="C23" s="33">
        <v>69</v>
      </c>
      <c r="D23" s="39">
        <f t="shared" si="0"/>
        <v>3088</v>
      </c>
      <c r="E23" s="37">
        <f t="shared" si="1"/>
        <v>5944</v>
      </c>
      <c r="F23" s="37">
        <f t="shared" si="2"/>
        <v>2352</v>
      </c>
      <c r="G23" s="37">
        <f t="shared" si="3"/>
        <v>1515</v>
      </c>
      <c r="H23" s="37">
        <f t="shared" si="4"/>
        <v>1515</v>
      </c>
      <c r="I23" s="37">
        <f t="shared" si="5"/>
        <v>1515</v>
      </c>
      <c r="J23" s="36">
        <f t="shared" ref="J23:L23" si="23">I23</f>
        <v>1515</v>
      </c>
      <c r="K23" s="36">
        <f t="shared" si="23"/>
        <v>1515</v>
      </c>
      <c r="L23" s="24">
        <f t="shared" si="23"/>
        <v>1515</v>
      </c>
    </row>
    <row r="24" spans="1:12" x14ac:dyDescent="0.3">
      <c r="A24" s="25" t="s">
        <v>22</v>
      </c>
      <c r="B24" s="32">
        <v>3986091</v>
      </c>
      <c r="C24" s="33">
        <v>53</v>
      </c>
      <c r="D24" s="39">
        <f t="shared" si="0"/>
        <v>2746</v>
      </c>
      <c r="E24" s="37">
        <f t="shared" si="1"/>
        <v>5286</v>
      </c>
      <c r="F24" s="37">
        <f t="shared" si="2"/>
        <v>2092</v>
      </c>
      <c r="G24" s="37">
        <f t="shared" si="3"/>
        <v>1347</v>
      </c>
      <c r="H24" s="37">
        <f t="shared" si="4"/>
        <v>1347</v>
      </c>
      <c r="I24" s="37">
        <f t="shared" si="5"/>
        <v>1347</v>
      </c>
      <c r="J24" s="36">
        <f t="shared" ref="J24:L24" si="24">I24</f>
        <v>1347</v>
      </c>
      <c r="K24" s="36">
        <f t="shared" si="24"/>
        <v>1347</v>
      </c>
      <c r="L24" s="24">
        <f t="shared" si="24"/>
        <v>1347</v>
      </c>
    </row>
    <row r="25" spans="1:12" x14ac:dyDescent="0.3">
      <c r="A25" s="25" t="s">
        <v>23</v>
      </c>
      <c r="B25" s="32">
        <v>1953242</v>
      </c>
      <c r="C25" s="33">
        <v>27</v>
      </c>
      <c r="D25" s="39">
        <f t="shared" si="0"/>
        <v>2125</v>
      </c>
      <c r="E25" s="37">
        <f t="shared" si="1"/>
        <v>4091</v>
      </c>
      <c r="F25" s="37">
        <f t="shared" si="2"/>
        <v>1619</v>
      </c>
      <c r="G25" s="37">
        <f t="shared" si="3"/>
        <v>1043</v>
      </c>
      <c r="H25" s="37">
        <f t="shared" si="4"/>
        <v>1043</v>
      </c>
      <c r="I25" s="37">
        <f t="shared" si="5"/>
        <v>1043</v>
      </c>
      <c r="J25" s="36">
        <f t="shared" ref="J25:L25" si="25">I25</f>
        <v>1043</v>
      </c>
      <c r="K25" s="36">
        <f t="shared" si="25"/>
        <v>1043</v>
      </c>
      <c r="L25" s="24">
        <f t="shared" si="25"/>
        <v>1043</v>
      </c>
    </row>
    <row r="26" spans="1:12" x14ac:dyDescent="0.3">
      <c r="A26" s="25" t="s">
        <v>24</v>
      </c>
      <c r="B26" s="32">
        <v>1434631</v>
      </c>
      <c r="C26" s="33">
        <v>22</v>
      </c>
      <c r="D26" s="39">
        <f t="shared" si="0"/>
        <v>1985</v>
      </c>
      <c r="E26" s="37">
        <f t="shared" si="1"/>
        <v>3821</v>
      </c>
      <c r="F26" s="37">
        <f t="shared" si="2"/>
        <v>1512</v>
      </c>
      <c r="G26" s="37">
        <f t="shared" si="3"/>
        <v>974</v>
      </c>
      <c r="H26" s="37">
        <f t="shared" si="4"/>
        <v>974</v>
      </c>
      <c r="I26" s="37">
        <f t="shared" si="5"/>
        <v>974</v>
      </c>
      <c r="J26" s="36">
        <f t="shared" ref="J26:L26" si="26">I26</f>
        <v>974</v>
      </c>
      <c r="K26" s="36">
        <f t="shared" si="26"/>
        <v>974</v>
      </c>
      <c r="L26" s="24">
        <f t="shared" si="26"/>
        <v>974</v>
      </c>
    </row>
    <row r="27" spans="1:12" x14ac:dyDescent="0.3">
      <c r="A27" s="25" t="s">
        <v>25</v>
      </c>
      <c r="B27" s="32">
        <v>12576290</v>
      </c>
      <c r="C27" s="33">
        <v>205</v>
      </c>
      <c r="D27" s="39">
        <f t="shared" si="0"/>
        <v>5840</v>
      </c>
      <c r="E27" s="37">
        <f t="shared" si="1"/>
        <v>11241</v>
      </c>
      <c r="F27" s="37">
        <f t="shared" si="2"/>
        <v>4448</v>
      </c>
      <c r="G27" s="37">
        <f t="shared" si="3"/>
        <v>2865</v>
      </c>
      <c r="H27" s="37">
        <f t="shared" si="4"/>
        <v>2865</v>
      </c>
      <c r="I27" s="37">
        <f t="shared" si="5"/>
        <v>2865</v>
      </c>
      <c r="J27" s="36">
        <f t="shared" ref="J27:L27" si="27">I27</f>
        <v>2865</v>
      </c>
      <c r="K27" s="36">
        <f t="shared" si="27"/>
        <v>2865</v>
      </c>
      <c r="L27" s="24">
        <f t="shared" si="27"/>
        <v>2865</v>
      </c>
    </row>
    <row r="28" spans="1:12" x14ac:dyDescent="0.3">
      <c r="A28" s="25" t="s">
        <v>26</v>
      </c>
      <c r="B28" s="32">
        <v>7875781</v>
      </c>
      <c r="C28" s="33">
        <v>197</v>
      </c>
      <c r="D28" s="39">
        <f t="shared" si="0"/>
        <v>4983</v>
      </c>
      <c r="E28" s="37">
        <f t="shared" si="1"/>
        <v>9592</v>
      </c>
      <c r="F28" s="37">
        <f t="shared" si="2"/>
        <v>3795</v>
      </c>
      <c r="G28" s="37">
        <f t="shared" si="3"/>
        <v>2445</v>
      </c>
      <c r="H28" s="37">
        <f t="shared" si="4"/>
        <v>2445</v>
      </c>
      <c r="I28" s="37">
        <f t="shared" si="5"/>
        <v>2445</v>
      </c>
      <c r="J28" s="36">
        <f t="shared" ref="J28:L28" si="28">I28</f>
        <v>2445</v>
      </c>
      <c r="K28" s="36">
        <f t="shared" si="28"/>
        <v>2445</v>
      </c>
      <c r="L28" s="24">
        <f t="shared" si="28"/>
        <v>2445</v>
      </c>
    </row>
    <row r="29" spans="1:12" x14ac:dyDescent="0.3">
      <c r="A29" s="25" t="s">
        <v>27</v>
      </c>
      <c r="B29" s="32">
        <v>11647110</v>
      </c>
      <c r="C29" s="33">
        <v>197</v>
      </c>
      <c r="D29" s="39">
        <f t="shared" si="0"/>
        <v>5599</v>
      </c>
      <c r="E29" s="37">
        <f t="shared" si="1"/>
        <v>10778</v>
      </c>
      <c r="F29" s="37">
        <f t="shared" si="2"/>
        <v>4264</v>
      </c>
      <c r="G29" s="37">
        <f t="shared" si="3"/>
        <v>2747</v>
      </c>
      <c r="H29" s="37">
        <f t="shared" si="4"/>
        <v>2747</v>
      </c>
      <c r="I29" s="37">
        <f t="shared" si="5"/>
        <v>2747</v>
      </c>
      <c r="J29" s="36">
        <f t="shared" ref="J29:L29" si="29">I29</f>
        <v>2747</v>
      </c>
      <c r="K29" s="36">
        <f t="shared" si="29"/>
        <v>2747</v>
      </c>
      <c r="L29" s="24">
        <f t="shared" si="29"/>
        <v>2747</v>
      </c>
    </row>
    <row r="30" spans="1:12" x14ac:dyDescent="0.3">
      <c r="A30" s="25" t="s">
        <v>28</v>
      </c>
      <c r="B30" s="32">
        <v>36173795</v>
      </c>
      <c r="C30" s="33">
        <v>512</v>
      </c>
      <c r="D30" s="39">
        <f t="shared" si="0"/>
        <v>13108</v>
      </c>
      <c r="E30" s="37">
        <f t="shared" si="1"/>
        <v>25232</v>
      </c>
      <c r="F30" s="37">
        <f t="shared" si="2"/>
        <v>9983</v>
      </c>
      <c r="G30" s="37">
        <f t="shared" si="3"/>
        <v>6431</v>
      </c>
      <c r="H30" s="37">
        <f t="shared" si="4"/>
        <v>6431</v>
      </c>
      <c r="I30" s="37">
        <f t="shared" si="5"/>
        <v>6431</v>
      </c>
      <c r="J30" s="36">
        <f t="shared" ref="J30:L30" si="30">I30</f>
        <v>6431</v>
      </c>
      <c r="K30" s="36">
        <f t="shared" si="30"/>
        <v>6431</v>
      </c>
      <c r="L30" s="24">
        <f t="shared" si="30"/>
        <v>6431</v>
      </c>
    </row>
    <row r="31" spans="1:12" x14ac:dyDescent="0.3">
      <c r="A31" s="25" t="s">
        <v>29</v>
      </c>
      <c r="B31" s="32">
        <v>2404075</v>
      </c>
      <c r="C31" s="33">
        <v>34</v>
      </c>
      <c r="D31" s="39">
        <f t="shared" si="0"/>
        <v>2277</v>
      </c>
      <c r="E31" s="37">
        <f t="shared" si="1"/>
        <v>4382</v>
      </c>
      <c r="F31" s="37">
        <f t="shared" si="2"/>
        <v>1734</v>
      </c>
      <c r="G31" s="37">
        <f t="shared" si="3"/>
        <v>1117</v>
      </c>
      <c r="H31" s="37">
        <f t="shared" si="4"/>
        <v>1117</v>
      </c>
      <c r="I31" s="37">
        <f t="shared" si="5"/>
        <v>1117</v>
      </c>
      <c r="J31" s="36">
        <f t="shared" ref="J31:L31" si="31">I31</f>
        <v>1117</v>
      </c>
      <c r="K31" s="36">
        <f t="shared" si="31"/>
        <v>1117</v>
      </c>
      <c r="L31" s="24">
        <f t="shared" si="31"/>
        <v>1117</v>
      </c>
    </row>
    <row r="32" spans="1:12" x14ac:dyDescent="0.3">
      <c r="A32" s="25" t="s">
        <v>30</v>
      </c>
      <c r="B32" s="32">
        <v>5884543</v>
      </c>
      <c r="C32" s="33">
        <v>63</v>
      </c>
      <c r="D32" s="39">
        <f t="shared" si="0"/>
        <v>3168</v>
      </c>
      <c r="E32" s="37">
        <f t="shared" si="1"/>
        <v>6097</v>
      </c>
      <c r="F32" s="37">
        <f t="shared" si="2"/>
        <v>2413</v>
      </c>
      <c r="G32" s="37">
        <f t="shared" si="3"/>
        <v>1554</v>
      </c>
      <c r="H32" s="37">
        <f t="shared" si="4"/>
        <v>1554</v>
      </c>
      <c r="I32" s="37">
        <f t="shared" si="5"/>
        <v>1554</v>
      </c>
      <c r="J32" s="36">
        <f t="shared" ref="J32:L32" si="32">I32</f>
        <v>1554</v>
      </c>
      <c r="K32" s="36">
        <f t="shared" si="32"/>
        <v>1554</v>
      </c>
      <c r="L32" s="24">
        <f t="shared" si="32"/>
        <v>1554</v>
      </c>
    </row>
    <row r="33" spans="1:12" x14ac:dyDescent="0.3">
      <c r="A33" s="25" t="s">
        <v>31</v>
      </c>
      <c r="B33" s="32">
        <v>12572664</v>
      </c>
      <c r="C33" s="33">
        <v>148</v>
      </c>
      <c r="D33" s="39">
        <f t="shared" si="0"/>
        <v>5205</v>
      </c>
      <c r="E33" s="37">
        <f t="shared" si="1"/>
        <v>10020</v>
      </c>
      <c r="F33" s="37">
        <f t="shared" si="2"/>
        <v>3964</v>
      </c>
      <c r="G33" s="37">
        <f t="shared" si="3"/>
        <v>2554</v>
      </c>
      <c r="H33" s="37">
        <f t="shared" si="4"/>
        <v>2554</v>
      </c>
      <c r="I33" s="37">
        <f t="shared" si="5"/>
        <v>2554</v>
      </c>
      <c r="J33" s="36">
        <f t="shared" ref="J33:L33" si="33">I33</f>
        <v>2554</v>
      </c>
      <c r="K33" s="36">
        <f t="shared" si="33"/>
        <v>2554</v>
      </c>
      <c r="L33" s="24">
        <f t="shared" si="33"/>
        <v>2554</v>
      </c>
    </row>
    <row r="34" spans="1:12" x14ac:dyDescent="0.3">
      <c r="A34" s="25" t="s">
        <v>32</v>
      </c>
      <c r="B34" s="32">
        <v>2709632</v>
      </c>
      <c r="C34" s="33">
        <v>47</v>
      </c>
      <c r="D34" s="39">
        <f t="shared" si="0"/>
        <v>2471</v>
      </c>
      <c r="E34" s="37">
        <f t="shared" si="1"/>
        <v>4757</v>
      </c>
      <c r="F34" s="37">
        <f t="shared" si="2"/>
        <v>1882</v>
      </c>
      <c r="G34" s="37">
        <f t="shared" si="3"/>
        <v>1212</v>
      </c>
      <c r="H34" s="37">
        <f t="shared" si="4"/>
        <v>1212</v>
      </c>
      <c r="I34" s="37">
        <f t="shared" si="5"/>
        <v>1212</v>
      </c>
      <c r="J34" s="36">
        <f t="shared" ref="J34:L34" si="34">I34</f>
        <v>1212</v>
      </c>
      <c r="K34" s="36">
        <f t="shared" si="34"/>
        <v>1212</v>
      </c>
      <c r="L34" s="24">
        <f t="shared" si="34"/>
        <v>1212</v>
      </c>
    </row>
    <row r="35" spans="1:12" x14ac:dyDescent="0.3">
      <c r="A35" s="25" t="s">
        <v>33</v>
      </c>
      <c r="B35" s="32">
        <v>7208246</v>
      </c>
      <c r="C35" s="33">
        <v>109</v>
      </c>
      <c r="D35" s="39">
        <f t="shared" si="0"/>
        <v>3895</v>
      </c>
      <c r="E35" s="37">
        <f t="shared" si="1"/>
        <v>7498</v>
      </c>
      <c r="F35" s="37">
        <f t="shared" si="2"/>
        <v>2967</v>
      </c>
      <c r="G35" s="37">
        <f t="shared" si="3"/>
        <v>1911</v>
      </c>
      <c r="H35" s="37">
        <f t="shared" si="4"/>
        <v>1911</v>
      </c>
      <c r="I35" s="37">
        <f t="shared" si="5"/>
        <v>1911</v>
      </c>
      <c r="J35" s="36">
        <f t="shared" ref="J35:L35" si="35">I35</f>
        <v>1911</v>
      </c>
      <c r="K35" s="36">
        <f t="shared" si="35"/>
        <v>1911</v>
      </c>
      <c r="L35" s="24">
        <f t="shared" si="35"/>
        <v>1911</v>
      </c>
    </row>
    <row r="36" spans="1:12" x14ac:dyDescent="0.3">
      <c r="A36" s="25" t="s">
        <v>34</v>
      </c>
      <c r="B36" s="32">
        <v>22675840</v>
      </c>
      <c r="C36" s="33">
        <v>321</v>
      </c>
      <c r="D36" s="39">
        <f t="shared" si="0"/>
        <v>8779</v>
      </c>
      <c r="E36" s="37">
        <f t="shared" si="1"/>
        <v>16899</v>
      </c>
      <c r="F36" s="37">
        <f t="shared" si="2"/>
        <v>6687</v>
      </c>
      <c r="G36" s="37">
        <f t="shared" si="3"/>
        <v>4307</v>
      </c>
      <c r="H36" s="37">
        <f t="shared" si="4"/>
        <v>4307</v>
      </c>
      <c r="I36" s="37">
        <f t="shared" si="5"/>
        <v>4307</v>
      </c>
      <c r="J36" s="36">
        <f t="shared" ref="J36:L36" si="36">I36</f>
        <v>4307</v>
      </c>
      <c r="K36" s="36">
        <f t="shared" si="36"/>
        <v>4307</v>
      </c>
      <c r="L36" s="24">
        <f t="shared" si="36"/>
        <v>4307</v>
      </c>
    </row>
    <row r="37" spans="1:12" x14ac:dyDescent="0.3">
      <c r="A37" s="25" t="s">
        <v>35</v>
      </c>
      <c r="B37" s="32">
        <v>8648953</v>
      </c>
      <c r="C37" s="33">
        <v>136</v>
      </c>
      <c r="D37" s="39">
        <f t="shared" ref="D37:D68" si="37">ROUND((D$123/100)+(B37/B$105*D$123)+(C37/C$105*D$123),0)</f>
        <v>4431</v>
      </c>
      <c r="E37" s="37">
        <f t="shared" ref="E37:E68" si="38">ROUND((E$123/100)+(C37/C$105*E$123)+(B37/B$105*E$123),0)</f>
        <v>8529</v>
      </c>
      <c r="F37" s="37">
        <f t="shared" ref="F37:F68" si="39">ROUND((F$123/100)+(B37/B$105*F$123)+(C37/C$105*F$123),0)</f>
        <v>3375</v>
      </c>
      <c r="G37" s="37">
        <f t="shared" ref="G37:G68" si="40">ROUND((G$123/100)+(B37/B$105*G$123)+(C37/C$105*G$123),0)</f>
        <v>2174</v>
      </c>
      <c r="H37" s="37">
        <f t="shared" ref="H37:H68" si="41">ROUND((H$123/100)+(B37/B$105*H$123)+(C37/C$105*H$123),0)</f>
        <v>2174</v>
      </c>
      <c r="I37" s="37">
        <f t="shared" ref="I37:I68" si="42">ROUND((I$123/100)+(B37/B$105*I$123)+(C37/C$105*I$123),0)</f>
        <v>2174</v>
      </c>
      <c r="J37" s="36">
        <f t="shared" ref="J37:L37" si="43">I37</f>
        <v>2174</v>
      </c>
      <c r="K37" s="36">
        <f t="shared" si="43"/>
        <v>2174</v>
      </c>
      <c r="L37" s="24">
        <f t="shared" si="43"/>
        <v>2174</v>
      </c>
    </row>
    <row r="38" spans="1:12" x14ac:dyDescent="0.3">
      <c r="A38" s="25" t="s">
        <v>36</v>
      </c>
      <c r="B38" s="32">
        <v>28238832</v>
      </c>
      <c r="C38" s="33">
        <v>337</v>
      </c>
      <c r="D38" s="39">
        <f t="shared" si="37"/>
        <v>9866</v>
      </c>
      <c r="E38" s="37">
        <f t="shared" si="38"/>
        <v>18991</v>
      </c>
      <c r="F38" s="37">
        <f t="shared" si="39"/>
        <v>7514</v>
      </c>
      <c r="G38" s="37">
        <f t="shared" si="40"/>
        <v>4840</v>
      </c>
      <c r="H38" s="37">
        <f t="shared" si="41"/>
        <v>4840</v>
      </c>
      <c r="I38" s="37">
        <f t="shared" si="42"/>
        <v>4840</v>
      </c>
      <c r="J38" s="36">
        <f t="shared" ref="J38:L38" si="44">I38</f>
        <v>4840</v>
      </c>
      <c r="K38" s="36">
        <f t="shared" si="44"/>
        <v>4840</v>
      </c>
      <c r="L38" s="24">
        <f t="shared" si="44"/>
        <v>4840</v>
      </c>
    </row>
    <row r="39" spans="1:12" x14ac:dyDescent="0.3">
      <c r="A39" s="25" t="s">
        <v>37</v>
      </c>
      <c r="B39" s="32">
        <v>5756553</v>
      </c>
      <c r="C39" s="33">
        <v>73</v>
      </c>
      <c r="D39" s="39">
        <f t="shared" si="37"/>
        <v>3258</v>
      </c>
      <c r="E39" s="37">
        <f t="shared" si="38"/>
        <v>6271</v>
      </c>
      <c r="F39" s="37">
        <f t="shared" si="39"/>
        <v>2481</v>
      </c>
      <c r="G39" s="37">
        <f t="shared" si="40"/>
        <v>1598</v>
      </c>
      <c r="H39" s="37">
        <f t="shared" si="41"/>
        <v>1598</v>
      </c>
      <c r="I39" s="37">
        <f t="shared" si="42"/>
        <v>1598</v>
      </c>
      <c r="J39" s="36">
        <f t="shared" ref="J39:L39" si="45">I39</f>
        <v>1598</v>
      </c>
      <c r="K39" s="36">
        <f t="shared" si="45"/>
        <v>1598</v>
      </c>
      <c r="L39" s="24">
        <f t="shared" si="45"/>
        <v>1598</v>
      </c>
    </row>
    <row r="40" spans="1:12" x14ac:dyDescent="0.3">
      <c r="A40" s="25" t="s">
        <v>38</v>
      </c>
      <c r="B40" s="32">
        <v>20840598</v>
      </c>
      <c r="C40" s="33">
        <v>287</v>
      </c>
      <c r="D40" s="39">
        <f t="shared" si="37"/>
        <v>8101</v>
      </c>
      <c r="E40" s="37">
        <f t="shared" si="38"/>
        <v>15595</v>
      </c>
      <c r="F40" s="37">
        <f t="shared" si="39"/>
        <v>6170</v>
      </c>
      <c r="G40" s="37">
        <f t="shared" si="40"/>
        <v>3975</v>
      </c>
      <c r="H40" s="37">
        <f t="shared" si="41"/>
        <v>3975</v>
      </c>
      <c r="I40" s="37">
        <f t="shared" si="42"/>
        <v>3975</v>
      </c>
      <c r="J40" s="36">
        <f t="shared" ref="J40:L40" si="46">I40</f>
        <v>3975</v>
      </c>
      <c r="K40" s="36">
        <f t="shared" si="46"/>
        <v>3975</v>
      </c>
      <c r="L40" s="24">
        <f t="shared" si="46"/>
        <v>3975</v>
      </c>
    </row>
    <row r="41" spans="1:12" x14ac:dyDescent="0.3">
      <c r="A41" s="25" t="s">
        <v>39</v>
      </c>
      <c r="B41" s="32">
        <v>1154409</v>
      </c>
      <c r="C41" s="33">
        <v>25</v>
      </c>
      <c r="D41" s="39">
        <f t="shared" si="37"/>
        <v>1973</v>
      </c>
      <c r="E41" s="37">
        <f t="shared" si="38"/>
        <v>3797</v>
      </c>
      <c r="F41" s="37">
        <f t="shared" si="39"/>
        <v>1502</v>
      </c>
      <c r="G41" s="37">
        <f t="shared" si="40"/>
        <v>968</v>
      </c>
      <c r="H41" s="37">
        <f t="shared" si="41"/>
        <v>968</v>
      </c>
      <c r="I41" s="37">
        <f t="shared" si="42"/>
        <v>968</v>
      </c>
      <c r="J41" s="36">
        <f t="shared" ref="J41:L41" si="47">I41</f>
        <v>968</v>
      </c>
      <c r="K41" s="36">
        <f t="shared" si="47"/>
        <v>968</v>
      </c>
      <c r="L41" s="24">
        <f t="shared" si="47"/>
        <v>968</v>
      </c>
    </row>
    <row r="42" spans="1:12" x14ac:dyDescent="0.3">
      <c r="A42" s="25" t="s">
        <v>40</v>
      </c>
      <c r="B42" s="32">
        <v>1334936</v>
      </c>
      <c r="C42" s="33">
        <v>31</v>
      </c>
      <c r="D42" s="39">
        <f t="shared" si="37"/>
        <v>2069</v>
      </c>
      <c r="E42" s="37">
        <f t="shared" si="38"/>
        <v>3982</v>
      </c>
      <c r="F42" s="37">
        <f t="shared" si="39"/>
        <v>1576</v>
      </c>
      <c r="G42" s="37">
        <f t="shared" si="40"/>
        <v>1015</v>
      </c>
      <c r="H42" s="37">
        <f t="shared" si="41"/>
        <v>1015</v>
      </c>
      <c r="I42" s="37">
        <f t="shared" si="42"/>
        <v>1015</v>
      </c>
      <c r="J42" s="36">
        <f t="shared" ref="J42:L42" si="48">I42</f>
        <v>1015</v>
      </c>
      <c r="K42" s="36">
        <f t="shared" si="48"/>
        <v>1015</v>
      </c>
      <c r="L42" s="24">
        <f t="shared" si="48"/>
        <v>1015</v>
      </c>
    </row>
    <row r="43" spans="1:12" x14ac:dyDescent="0.3">
      <c r="A43" s="25" t="s">
        <v>41</v>
      </c>
      <c r="B43" s="32">
        <v>4496945</v>
      </c>
      <c r="C43" s="33">
        <v>82</v>
      </c>
      <c r="D43" s="39">
        <f t="shared" si="37"/>
        <v>3152</v>
      </c>
      <c r="E43" s="37">
        <f t="shared" si="38"/>
        <v>6068</v>
      </c>
      <c r="F43" s="37">
        <f t="shared" si="39"/>
        <v>2401</v>
      </c>
      <c r="G43" s="37">
        <f t="shared" si="40"/>
        <v>1547</v>
      </c>
      <c r="H43" s="37">
        <f t="shared" si="41"/>
        <v>1547</v>
      </c>
      <c r="I43" s="37">
        <f t="shared" si="42"/>
        <v>1547</v>
      </c>
      <c r="J43" s="36">
        <f t="shared" ref="J43:L43" si="49">I43</f>
        <v>1547</v>
      </c>
      <c r="K43" s="36">
        <f t="shared" si="49"/>
        <v>1547</v>
      </c>
      <c r="L43" s="24">
        <f t="shared" si="49"/>
        <v>1547</v>
      </c>
    </row>
    <row r="44" spans="1:12" x14ac:dyDescent="0.3">
      <c r="A44" s="25" t="s">
        <v>42</v>
      </c>
      <c r="B44" s="32">
        <v>2447068</v>
      </c>
      <c r="C44" s="33">
        <v>39</v>
      </c>
      <c r="D44" s="39">
        <f t="shared" si="37"/>
        <v>2339</v>
      </c>
      <c r="E44" s="37">
        <f t="shared" si="38"/>
        <v>4503</v>
      </c>
      <c r="F44" s="37">
        <f t="shared" si="39"/>
        <v>1782</v>
      </c>
      <c r="G44" s="37">
        <f t="shared" si="40"/>
        <v>1148</v>
      </c>
      <c r="H44" s="37">
        <f t="shared" si="41"/>
        <v>1148</v>
      </c>
      <c r="I44" s="37">
        <f t="shared" si="42"/>
        <v>1148</v>
      </c>
      <c r="J44" s="36">
        <f t="shared" ref="J44:L44" si="50">I44</f>
        <v>1148</v>
      </c>
      <c r="K44" s="36">
        <f t="shared" si="50"/>
        <v>1148</v>
      </c>
      <c r="L44" s="24">
        <f t="shared" si="50"/>
        <v>1148</v>
      </c>
    </row>
    <row r="45" spans="1:12" x14ac:dyDescent="0.3">
      <c r="A45" s="25" t="s">
        <v>43</v>
      </c>
      <c r="B45" s="32">
        <v>36729147</v>
      </c>
      <c r="C45" s="33">
        <v>451</v>
      </c>
      <c r="D45" s="39">
        <f t="shared" si="37"/>
        <v>12520</v>
      </c>
      <c r="E45" s="37">
        <f t="shared" si="38"/>
        <v>24100</v>
      </c>
      <c r="F45" s="37">
        <f t="shared" si="39"/>
        <v>9536</v>
      </c>
      <c r="G45" s="37">
        <f t="shared" si="40"/>
        <v>6143</v>
      </c>
      <c r="H45" s="37">
        <f t="shared" si="41"/>
        <v>6143</v>
      </c>
      <c r="I45" s="37">
        <f t="shared" si="42"/>
        <v>6143</v>
      </c>
      <c r="J45" s="36">
        <f t="shared" ref="J45:L45" si="51">I45</f>
        <v>6143</v>
      </c>
      <c r="K45" s="36">
        <f t="shared" si="51"/>
        <v>6143</v>
      </c>
      <c r="L45" s="24">
        <f t="shared" si="51"/>
        <v>6143</v>
      </c>
    </row>
    <row r="46" spans="1:12" x14ac:dyDescent="0.3">
      <c r="A46" s="25" t="s">
        <v>44</v>
      </c>
      <c r="B46" s="32">
        <v>8208529</v>
      </c>
      <c r="C46" s="33">
        <v>112</v>
      </c>
      <c r="D46" s="39">
        <f t="shared" si="37"/>
        <v>4092</v>
      </c>
      <c r="E46" s="37">
        <f t="shared" si="38"/>
        <v>7877</v>
      </c>
      <c r="F46" s="37">
        <f t="shared" si="39"/>
        <v>3117</v>
      </c>
      <c r="G46" s="37">
        <f t="shared" si="40"/>
        <v>2008</v>
      </c>
      <c r="H46" s="37">
        <f t="shared" si="41"/>
        <v>2008</v>
      </c>
      <c r="I46" s="37">
        <f t="shared" si="42"/>
        <v>2008</v>
      </c>
      <c r="J46" s="36">
        <f t="shared" ref="J46:L46" si="52">I46</f>
        <v>2008</v>
      </c>
      <c r="K46" s="36">
        <f t="shared" si="52"/>
        <v>2008</v>
      </c>
      <c r="L46" s="24">
        <f t="shared" si="52"/>
        <v>2008</v>
      </c>
    </row>
    <row r="47" spans="1:12" x14ac:dyDescent="0.3">
      <c r="A47" s="25" t="s">
        <v>45</v>
      </c>
      <c r="B47" s="32">
        <v>10544440</v>
      </c>
      <c r="C47" s="33">
        <v>157</v>
      </c>
      <c r="D47" s="39">
        <f t="shared" si="37"/>
        <v>4974</v>
      </c>
      <c r="E47" s="37">
        <f t="shared" si="38"/>
        <v>9575</v>
      </c>
      <c r="F47" s="37">
        <f t="shared" si="39"/>
        <v>3788</v>
      </c>
      <c r="G47" s="37">
        <f t="shared" si="40"/>
        <v>2440</v>
      </c>
      <c r="H47" s="37">
        <f t="shared" si="41"/>
        <v>2440</v>
      </c>
      <c r="I47" s="37">
        <f t="shared" si="42"/>
        <v>2440</v>
      </c>
      <c r="J47" s="36">
        <f t="shared" ref="J47:L47" si="53">I47</f>
        <v>2440</v>
      </c>
      <c r="K47" s="36">
        <f t="shared" si="53"/>
        <v>2440</v>
      </c>
      <c r="L47" s="24">
        <f t="shared" si="53"/>
        <v>2440</v>
      </c>
    </row>
    <row r="48" spans="1:12" x14ac:dyDescent="0.3">
      <c r="A48" s="25" t="s">
        <v>46</v>
      </c>
      <c r="B48" s="32">
        <v>8229012</v>
      </c>
      <c r="C48" s="33">
        <v>102</v>
      </c>
      <c r="D48" s="39">
        <f t="shared" si="37"/>
        <v>3984</v>
      </c>
      <c r="E48" s="37">
        <f t="shared" si="38"/>
        <v>7669</v>
      </c>
      <c r="F48" s="37">
        <f t="shared" si="39"/>
        <v>3035</v>
      </c>
      <c r="G48" s="37">
        <f t="shared" si="40"/>
        <v>1955</v>
      </c>
      <c r="H48" s="37">
        <f t="shared" si="41"/>
        <v>1955</v>
      </c>
      <c r="I48" s="37">
        <f t="shared" si="42"/>
        <v>1955</v>
      </c>
      <c r="J48" s="36">
        <f t="shared" ref="J48:L48" si="54">I48</f>
        <v>1955</v>
      </c>
      <c r="K48" s="36">
        <f t="shared" si="54"/>
        <v>1955</v>
      </c>
      <c r="L48" s="24">
        <f t="shared" si="54"/>
        <v>1955</v>
      </c>
    </row>
    <row r="49" spans="1:12" x14ac:dyDescent="0.3">
      <c r="A49" s="25" t="s">
        <v>47</v>
      </c>
      <c r="B49" s="32">
        <v>12305839</v>
      </c>
      <c r="C49" s="33">
        <v>176</v>
      </c>
      <c r="D49" s="39">
        <f t="shared" si="37"/>
        <v>5473</v>
      </c>
      <c r="E49" s="37">
        <f t="shared" si="38"/>
        <v>10535</v>
      </c>
      <c r="F49" s="37">
        <f t="shared" si="39"/>
        <v>4168</v>
      </c>
      <c r="G49" s="37">
        <f t="shared" si="40"/>
        <v>2685</v>
      </c>
      <c r="H49" s="37">
        <f t="shared" si="41"/>
        <v>2685</v>
      </c>
      <c r="I49" s="37">
        <f t="shared" si="42"/>
        <v>2685</v>
      </c>
      <c r="J49" s="36">
        <f t="shared" ref="J49:L49" si="55">I49</f>
        <v>2685</v>
      </c>
      <c r="K49" s="36">
        <f t="shared" si="55"/>
        <v>2685</v>
      </c>
      <c r="L49" s="24">
        <f t="shared" si="55"/>
        <v>2685</v>
      </c>
    </row>
    <row r="50" spans="1:12" x14ac:dyDescent="0.3">
      <c r="A50" s="25" t="s">
        <v>48</v>
      </c>
      <c r="B50" s="32">
        <v>2665801</v>
      </c>
      <c r="C50" s="33">
        <v>73</v>
      </c>
      <c r="D50" s="39">
        <f t="shared" si="37"/>
        <v>2753</v>
      </c>
      <c r="E50" s="37">
        <f t="shared" si="38"/>
        <v>5300</v>
      </c>
      <c r="F50" s="37">
        <f t="shared" si="39"/>
        <v>2097</v>
      </c>
      <c r="G50" s="37">
        <f t="shared" si="40"/>
        <v>1351</v>
      </c>
      <c r="H50" s="37">
        <f t="shared" si="41"/>
        <v>1351</v>
      </c>
      <c r="I50" s="37">
        <f t="shared" si="42"/>
        <v>1351</v>
      </c>
      <c r="J50" s="36">
        <f t="shared" ref="J50:L50" si="56">I50</f>
        <v>1351</v>
      </c>
      <c r="K50" s="36">
        <f t="shared" si="56"/>
        <v>1351</v>
      </c>
      <c r="L50" s="24">
        <f t="shared" si="56"/>
        <v>1351</v>
      </c>
    </row>
    <row r="51" spans="1:12" x14ac:dyDescent="0.3">
      <c r="A51" s="25" t="s">
        <v>49</v>
      </c>
      <c r="B51" s="32">
        <v>4480789</v>
      </c>
      <c r="C51" s="33">
        <v>80</v>
      </c>
      <c r="D51" s="39">
        <f t="shared" si="37"/>
        <v>3127</v>
      </c>
      <c r="E51" s="37">
        <f t="shared" si="38"/>
        <v>6020</v>
      </c>
      <c r="F51" s="37">
        <f t="shared" si="39"/>
        <v>2382</v>
      </c>
      <c r="G51" s="37">
        <f t="shared" si="40"/>
        <v>1534</v>
      </c>
      <c r="H51" s="37">
        <f t="shared" si="41"/>
        <v>1534</v>
      </c>
      <c r="I51" s="37">
        <f t="shared" si="42"/>
        <v>1534</v>
      </c>
      <c r="J51" s="36">
        <f t="shared" ref="J51:L51" si="57">I51</f>
        <v>1534</v>
      </c>
      <c r="K51" s="36">
        <f t="shared" si="57"/>
        <v>1534</v>
      </c>
      <c r="L51" s="24">
        <f t="shared" si="57"/>
        <v>1534</v>
      </c>
    </row>
    <row r="52" spans="1:12" x14ac:dyDescent="0.3">
      <c r="A52" s="25" t="s">
        <v>50</v>
      </c>
      <c r="B52" s="32">
        <v>709401</v>
      </c>
      <c r="C52" s="33">
        <v>18</v>
      </c>
      <c r="D52" s="39">
        <f t="shared" si="37"/>
        <v>1822</v>
      </c>
      <c r="E52" s="37">
        <f t="shared" si="38"/>
        <v>3507</v>
      </c>
      <c r="F52" s="37">
        <f t="shared" si="39"/>
        <v>1388</v>
      </c>
      <c r="G52" s="37">
        <f t="shared" si="40"/>
        <v>894</v>
      </c>
      <c r="H52" s="37">
        <f t="shared" si="41"/>
        <v>894</v>
      </c>
      <c r="I52" s="37">
        <f t="shared" si="42"/>
        <v>894</v>
      </c>
      <c r="J52" s="36">
        <f t="shared" ref="J52:L52" si="58">I52</f>
        <v>894</v>
      </c>
      <c r="K52" s="36">
        <f t="shared" si="58"/>
        <v>894</v>
      </c>
      <c r="L52" s="24">
        <f t="shared" si="58"/>
        <v>894</v>
      </c>
    </row>
    <row r="53" spans="1:12" x14ac:dyDescent="0.3">
      <c r="A53" s="25" t="s">
        <v>51</v>
      </c>
      <c r="B53" s="32">
        <v>13874463</v>
      </c>
      <c r="C53" s="33">
        <v>201</v>
      </c>
      <c r="D53" s="39">
        <f t="shared" si="37"/>
        <v>6007</v>
      </c>
      <c r="E53" s="37">
        <f t="shared" si="38"/>
        <v>11564</v>
      </c>
      <c r="F53" s="37">
        <f t="shared" si="39"/>
        <v>4575</v>
      </c>
      <c r="G53" s="37">
        <f t="shared" si="40"/>
        <v>2947</v>
      </c>
      <c r="H53" s="37">
        <f t="shared" si="41"/>
        <v>2947</v>
      </c>
      <c r="I53" s="37">
        <f t="shared" si="42"/>
        <v>2947</v>
      </c>
      <c r="J53" s="36">
        <f t="shared" ref="J53:L53" si="59">I53</f>
        <v>2947</v>
      </c>
      <c r="K53" s="36">
        <f t="shared" si="59"/>
        <v>2947</v>
      </c>
      <c r="L53" s="24">
        <f t="shared" si="59"/>
        <v>2947</v>
      </c>
    </row>
    <row r="54" spans="1:12" x14ac:dyDescent="0.3">
      <c r="A54" s="25" t="s">
        <v>52</v>
      </c>
      <c r="B54" s="32">
        <v>3617726</v>
      </c>
      <c r="C54" s="33">
        <v>63</v>
      </c>
      <c r="D54" s="39">
        <f t="shared" si="37"/>
        <v>2797</v>
      </c>
      <c r="E54" s="37">
        <f t="shared" si="38"/>
        <v>5385</v>
      </c>
      <c r="F54" s="37">
        <f t="shared" si="39"/>
        <v>2131</v>
      </c>
      <c r="G54" s="37">
        <f t="shared" si="40"/>
        <v>1373</v>
      </c>
      <c r="H54" s="37">
        <f t="shared" si="41"/>
        <v>1373</v>
      </c>
      <c r="I54" s="37">
        <f t="shared" si="42"/>
        <v>1373</v>
      </c>
      <c r="J54" s="36">
        <f t="shared" ref="J54:L54" si="60">I54</f>
        <v>1373</v>
      </c>
      <c r="K54" s="36">
        <f t="shared" si="60"/>
        <v>1373</v>
      </c>
      <c r="L54" s="24">
        <f t="shared" si="60"/>
        <v>1373</v>
      </c>
    </row>
    <row r="55" spans="1:12" x14ac:dyDescent="0.3">
      <c r="A55" s="25" t="s">
        <v>53</v>
      </c>
      <c r="B55" s="32">
        <v>18874050</v>
      </c>
      <c r="C55" s="33">
        <v>251</v>
      </c>
      <c r="D55" s="39">
        <f t="shared" si="37"/>
        <v>7380</v>
      </c>
      <c r="E55" s="37">
        <f t="shared" si="38"/>
        <v>14206</v>
      </c>
      <c r="F55" s="37">
        <f t="shared" si="39"/>
        <v>5621</v>
      </c>
      <c r="G55" s="37">
        <f t="shared" si="40"/>
        <v>3621</v>
      </c>
      <c r="H55" s="37">
        <f t="shared" si="41"/>
        <v>3621</v>
      </c>
      <c r="I55" s="37">
        <f t="shared" si="42"/>
        <v>3621</v>
      </c>
      <c r="J55" s="36">
        <f t="shared" ref="J55:L55" si="61">I55</f>
        <v>3621</v>
      </c>
      <c r="K55" s="36">
        <f t="shared" si="61"/>
        <v>3621</v>
      </c>
      <c r="L55" s="24">
        <f t="shared" si="61"/>
        <v>3621</v>
      </c>
    </row>
    <row r="56" spans="1:12" x14ac:dyDescent="0.3">
      <c r="A56" s="25" t="s">
        <v>54</v>
      </c>
      <c r="B56" s="32">
        <v>1327688</v>
      </c>
      <c r="C56" s="33">
        <v>25</v>
      </c>
      <c r="D56" s="39">
        <f t="shared" si="37"/>
        <v>2001</v>
      </c>
      <c r="E56" s="37">
        <f t="shared" si="38"/>
        <v>3851</v>
      </c>
      <c r="F56" s="37">
        <f t="shared" si="39"/>
        <v>1524</v>
      </c>
      <c r="G56" s="37">
        <f t="shared" si="40"/>
        <v>982</v>
      </c>
      <c r="H56" s="37">
        <f t="shared" si="41"/>
        <v>982</v>
      </c>
      <c r="I56" s="37">
        <f t="shared" si="42"/>
        <v>982</v>
      </c>
      <c r="J56" s="36">
        <f t="shared" ref="J56:L56" si="62">I56</f>
        <v>982</v>
      </c>
      <c r="K56" s="36">
        <f t="shared" si="62"/>
        <v>982</v>
      </c>
      <c r="L56" s="24">
        <f t="shared" si="62"/>
        <v>982</v>
      </c>
    </row>
    <row r="57" spans="1:12" x14ac:dyDescent="0.3">
      <c r="A57" s="25" t="s">
        <v>55</v>
      </c>
      <c r="B57" s="32">
        <v>6821140</v>
      </c>
      <c r="C57" s="33">
        <v>79</v>
      </c>
      <c r="D57" s="39">
        <f t="shared" si="37"/>
        <v>3498</v>
      </c>
      <c r="E57" s="37">
        <f t="shared" si="38"/>
        <v>6734</v>
      </c>
      <c r="F57" s="37">
        <f t="shared" si="39"/>
        <v>2665</v>
      </c>
      <c r="G57" s="37">
        <f t="shared" si="40"/>
        <v>1717</v>
      </c>
      <c r="H57" s="37">
        <f t="shared" si="41"/>
        <v>1717</v>
      </c>
      <c r="I57" s="37">
        <f t="shared" si="42"/>
        <v>1717</v>
      </c>
      <c r="J57" s="36">
        <f t="shared" ref="J57:L57" si="63">I57</f>
        <v>1717</v>
      </c>
      <c r="K57" s="36">
        <f t="shared" si="63"/>
        <v>1717</v>
      </c>
      <c r="L57" s="24">
        <f t="shared" si="63"/>
        <v>1717</v>
      </c>
    </row>
    <row r="58" spans="1:12" x14ac:dyDescent="0.3">
      <c r="A58" s="25" t="s">
        <v>56</v>
      </c>
      <c r="B58" s="32">
        <v>6864083</v>
      </c>
      <c r="C58" s="33">
        <v>119</v>
      </c>
      <c r="D58" s="39">
        <f t="shared" si="37"/>
        <v>3950</v>
      </c>
      <c r="E58" s="37">
        <f t="shared" si="38"/>
        <v>7604</v>
      </c>
      <c r="F58" s="37">
        <f t="shared" si="39"/>
        <v>3009</v>
      </c>
      <c r="G58" s="37">
        <f t="shared" si="40"/>
        <v>1938</v>
      </c>
      <c r="H58" s="37">
        <f t="shared" si="41"/>
        <v>1938</v>
      </c>
      <c r="I58" s="37">
        <f t="shared" si="42"/>
        <v>1938</v>
      </c>
      <c r="J58" s="36">
        <f t="shared" ref="J58:L58" si="64">I58</f>
        <v>1938</v>
      </c>
      <c r="K58" s="36">
        <f t="shared" si="64"/>
        <v>1938</v>
      </c>
      <c r="L58" s="24">
        <f t="shared" si="64"/>
        <v>1938</v>
      </c>
    </row>
    <row r="59" spans="1:12" x14ac:dyDescent="0.3">
      <c r="A59" s="25" t="s">
        <v>57</v>
      </c>
      <c r="B59" s="32">
        <v>7824000</v>
      </c>
      <c r="C59" s="33">
        <v>104</v>
      </c>
      <c r="D59" s="39">
        <f t="shared" si="37"/>
        <v>3940</v>
      </c>
      <c r="E59" s="37">
        <f t="shared" si="38"/>
        <v>7585</v>
      </c>
      <c r="F59" s="37">
        <f t="shared" si="39"/>
        <v>3001</v>
      </c>
      <c r="G59" s="37">
        <f t="shared" si="40"/>
        <v>1933</v>
      </c>
      <c r="H59" s="37">
        <f t="shared" si="41"/>
        <v>1933</v>
      </c>
      <c r="I59" s="37">
        <f t="shared" si="42"/>
        <v>1933</v>
      </c>
      <c r="J59" s="36">
        <f t="shared" ref="J59:L59" si="65">I59</f>
        <v>1933</v>
      </c>
      <c r="K59" s="36">
        <f t="shared" si="65"/>
        <v>1933</v>
      </c>
      <c r="L59" s="24">
        <f t="shared" si="65"/>
        <v>1933</v>
      </c>
    </row>
    <row r="60" spans="1:12" x14ac:dyDescent="0.3">
      <c r="A60" s="25" t="s">
        <v>58</v>
      </c>
      <c r="B60" s="32">
        <v>3548430</v>
      </c>
      <c r="C60" s="33">
        <v>48</v>
      </c>
      <c r="D60" s="39">
        <f t="shared" si="37"/>
        <v>2619</v>
      </c>
      <c r="E60" s="37">
        <f t="shared" si="38"/>
        <v>5042</v>
      </c>
      <c r="F60" s="37">
        <f t="shared" si="39"/>
        <v>1995</v>
      </c>
      <c r="G60" s="37">
        <f t="shared" si="40"/>
        <v>1285</v>
      </c>
      <c r="H60" s="37">
        <f t="shared" si="41"/>
        <v>1285</v>
      </c>
      <c r="I60" s="37">
        <f t="shared" si="42"/>
        <v>1285</v>
      </c>
      <c r="J60" s="36">
        <f t="shared" ref="J60:L60" si="66">I60</f>
        <v>1285</v>
      </c>
      <c r="K60" s="36">
        <f t="shared" si="66"/>
        <v>1285</v>
      </c>
      <c r="L60" s="24">
        <f t="shared" si="66"/>
        <v>1285</v>
      </c>
    </row>
    <row r="61" spans="1:12" x14ac:dyDescent="0.3">
      <c r="A61" s="25" t="s">
        <v>59</v>
      </c>
      <c r="B61" s="32">
        <v>3409749</v>
      </c>
      <c r="C61" s="33">
        <v>61</v>
      </c>
      <c r="D61" s="39">
        <f t="shared" si="37"/>
        <v>2741</v>
      </c>
      <c r="E61" s="37">
        <f t="shared" si="38"/>
        <v>5277</v>
      </c>
      <c r="F61" s="37">
        <f t="shared" si="39"/>
        <v>2088</v>
      </c>
      <c r="G61" s="37">
        <f t="shared" si="40"/>
        <v>1345</v>
      </c>
      <c r="H61" s="37">
        <f t="shared" si="41"/>
        <v>1345</v>
      </c>
      <c r="I61" s="37">
        <f t="shared" si="42"/>
        <v>1345</v>
      </c>
      <c r="J61" s="36">
        <f t="shared" ref="J61:L61" si="67">I61</f>
        <v>1345</v>
      </c>
      <c r="K61" s="36">
        <f t="shared" si="67"/>
        <v>1345</v>
      </c>
      <c r="L61" s="24">
        <f t="shared" si="67"/>
        <v>1345</v>
      </c>
    </row>
    <row r="62" spans="1:12" x14ac:dyDescent="0.3">
      <c r="A62" s="25" t="s">
        <v>60</v>
      </c>
      <c r="B62" s="32">
        <v>3381799</v>
      </c>
      <c r="C62" s="33">
        <v>88</v>
      </c>
      <c r="D62" s="39">
        <f t="shared" si="37"/>
        <v>3037</v>
      </c>
      <c r="E62" s="37">
        <f t="shared" si="38"/>
        <v>5846</v>
      </c>
      <c r="F62" s="37">
        <f t="shared" si="39"/>
        <v>2313</v>
      </c>
      <c r="G62" s="37">
        <f t="shared" si="40"/>
        <v>1490</v>
      </c>
      <c r="H62" s="37">
        <f t="shared" si="41"/>
        <v>1490</v>
      </c>
      <c r="I62" s="37">
        <f t="shared" si="42"/>
        <v>1490</v>
      </c>
      <c r="J62" s="36">
        <f t="shared" ref="J62:L62" si="68">I62</f>
        <v>1490</v>
      </c>
      <c r="K62" s="36">
        <f t="shared" si="68"/>
        <v>1490</v>
      </c>
      <c r="L62" s="24">
        <f t="shared" si="68"/>
        <v>1490</v>
      </c>
    </row>
    <row r="63" spans="1:12" x14ac:dyDescent="0.3">
      <c r="A63" s="25" t="s">
        <v>61</v>
      </c>
      <c r="B63" s="32">
        <v>7457280</v>
      </c>
      <c r="C63" s="33">
        <v>93</v>
      </c>
      <c r="D63" s="39">
        <f t="shared" si="37"/>
        <v>3758</v>
      </c>
      <c r="E63" s="37">
        <f t="shared" si="38"/>
        <v>7234</v>
      </c>
      <c r="F63" s="37">
        <f t="shared" si="39"/>
        <v>2862</v>
      </c>
      <c r="G63" s="37">
        <f t="shared" si="40"/>
        <v>1844</v>
      </c>
      <c r="H63" s="37">
        <f t="shared" si="41"/>
        <v>1844</v>
      </c>
      <c r="I63" s="37">
        <f t="shared" si="42"/>
        <v>1844</v>
      </c>
      <c r="J63" s="36">
        <f t="shared" ref="J63:L63" si="69">I63</f>
        <v>1844</v>
      </c>
      <c r="K63" s="36">
        <f t="shared" si="69"/>
        <v>1844</v>
      </c>
      <c r="L63" s="24">
        <f t="shared" si="69"/>
        <v>1844</v>
      </c>
    </row>
    <row r="64" spans="1:12" x14ac:dyDescent="0.3">
      <c r="A64" s="25" t="s">
        <v>62</v>
      </c>
      <c r="B64" s="32">
        <v>67281867</v>
      </c>
      <c r="C64" s="33">
        <v>988</v>
      </c>
      <c r="D64" s="39">
        <f t="shared" si="37"/>
        <v>23482</v>
      </c>
      <c r="E64" s="37">
        <f t="shared" si="38"/>
        <v>45202</v>
      </c>
      <c r="F64" s="37">
        <f t="shared" si="39"/>
        <v>17885</v>
      </c>
      <c r="G64" s="37">
        <f t="shared" si="40"/>
        <v>11521</v>
      </c>
      <c r="H64" s="37">
        <f t="shared" si="41"/>
        <v>11521</v>
      </c>
      <c r="I64" s="37">
        <f t="shared" si="42"/>
        <v>11521</v>
      </c>
      <c r="J64" s="36">
        <f t="shared" ref="J64:L64" si="70">I64</f>
        <v>11521</v>
      </c>
      <c r="K64" s="36">
        <f t="shared" si="70"/>
        <v>11521</v>
      </c>
      <c r="L64" s="24">
        <f t="shared" si="70"/>
        <v>11521</v>
      </c>
    </row>
    <row r="65" spans="1:12" x14ac:dyDescent="0.3">
      <c r="A65" s="25" t="s">
        <v>63</v>
      </c>
      <c r="B65" s="32">
        <v>6753238</v>
      </c>
      <c r="C65" s="33">
        <v>105</v>
      </c>
      <c r="D65" s="39">
        <f t="shared" si="37"/>
        <v>3777</v>
      </c>
      <c r="E65" s="37">
        <f t="shared" si="38"/>
        <v>7270</v>
      </c>
      <c r="F65" s="37">
        <f t="shared" si="39"/>
        <v>2876</v>
      </c>
      <c r="G65" s="37">
        <f t="shared" si="40"/>
        <v>1853</v>
      </c>
      <c r="H65" s="37">
        <f t="shared" si="41"/>
        <v>1853</v>
      </c>
      <c r="I65" s="37">
        <f t="shared" si="42"/>
        <v>1853</v>
      </c>
      <c r="J65" s="36">
        <f t="shared" ref="J65:L65" si="71">I65</f>
        <v>1853</v>
      </c>
      <c r="K65" s="36">
        <f t="shared" si="71"/>
        <v>1853</v>
      </c>
      <c r="L65" s="24">
        <f t="shared" si="71"/>
        <v>1853</v>
      </c>
    </row>
    <row r="66" spans="1:12" x14ac:dyDescent="0.3">
      <c r="A66" s="25" t="s">
        <v>64</v>
      </c>
      <c r="B66" s="32">
        <v>3602428</v>
      </c>
      <c r="C66" s="33">
        <v>52</v>
      </c>
      <c r="D66" s="39">
        <f t="shared" si="37"/>
        <v>2673</v>
      </c>
      <c r="E66" s="37">
        <f t="shared" si="38"/>
        <v>5144</v>
      </c>
      <c r="F66" s="37">
        <f t="shared" si="39"/>
        <v>2036</v>
      </c>
      <c r="G66" s="37">
        <f t="shared" si="40"/>
        <v>1311</v>
      </c>
      <c r="H66" s="37">
        <f t="shared" si="41"/>
        <v>1311</v>
      </c>
      <c r="I66" s="37">
        <f t="shared" si="42"/>
        <v>1311</v>
      </c>
      <c r="J66" s="36">
        <f t="shared" ref="J66:L66" si="72">I66</f>
        <v>1311</v>
      </c>
      <c r="K66" s="36">
        <f t="shared" si="72"/>
        <v>1311</v>
      </c>
      <c r="L66" s="24">
        <f t="shared" si="72"/>
        <v>1311</v>
      </c>
    </row>
    <row r="67" spans="1:12" x14ac:dyDescent="0.3">
      <c r="A67" s="25" t="s">
        <v>65</v>
      </c>
      <c r="B67" s="32">
        <v>6568465</v>
      </c>
      <c r="C67" s="33">
        <v>87</v>
      </c>
      <c r="D67" s="39">
        <f t="shared" si="37"/>
        <v>3546</v>
      </c>
      <c r="E67" s="37">
        <f t="shared" si="38"/>
        <v>6826</v>
      </c>
      <c r="F67" s="37">
        <f t="shared" si="39"/>
        <v>2701</v>
      </c>
      <c r="G67" s="37">
        <f t="shared" si="40"/>
        <v>1740</v>
      </c>
      <c r="H67" s="37">
        <f t="shared" si="41"/>
        <v>1740</v>
      </c>
      <c r="I67" s="37">
        <f t="shared" si="42"/>
        <v>1740</v>
      </c>
      <c r="J67" s="36">
        <f t="shared" ref="J67:L67" si="73">I67</f>
        <v>1740</v>
      </c>
      <c r="K67" s="36">
        <f t="shared" si="73"/>
        <v>1740</v>
      </c>
      <c r="L67" s="24">
        <f t="shared" si="73"/>
        <v>1740</v>
      </c>
    </row>
    <row r="68" spans="1:12" x14ac:dyDescent="0.3">
      <c r="A68" s="25" t="s">
        <v>66</v>
      </c>
      <c r="B68" s="32">
        <v>8995729</v>
      </c>
      <c r="C68" s="33">
        <v>128</v>
      </c>
      <c r="D68" s="39">
        <f t="shared" si="37"/>
        <v>4399</v>
      </c>
      <c r="E68" s="37">
        <f t="shared" si="38"/>
        <v>8467</v>
      </c>
      <c r="F68" s="37">
        <f t="shared" si="39"/>
        <v>3350</v>
      </c>
      <c r="G68" s="37">
        <f t="shared" si="40"/>
        <v>2158</v>
      </c>
      <c r="H68" s="37">
        <f t="shared" si="41"/>
        <v>2158</v>
      </c>
      <c r="I68" s="37">
        <f t="shared" si="42"/>
        <v>2158</v>
      </c>
      <c r="J68" s="36">
        <f t="shared" ref="J68:L68" si="74">I68</f>
        <v>2158</v>
      </c>
      <c r="K68" s="36">
        <f t="shared" si="74"/>
        <v>2158</v>
      </c>
      <c r="L68" s="24">
        <f t="shared" si="74"/>
        <v>2158</v>
      </c>
    </row>
    <row r="69" spans="1:12" x14ac:dyDescent="0.3">
      <c r="A69" s="25" t="s">
        <v>67</v>
      </c>
      <c r="B69" s="32">
        <v>22980992</v>
      </c>
      <c r="C69" s="33">
        <v>288</v>
      </c>
      <c r="D69" s="39">
        <f t="shared" ref="D69:D100" si="75">ROUND((D$123/100)+(B69/B$105*D$123)+(C69/C$105*D$123),0)</f>
        <v>8462</v>
      </c>
      <c r="E69" s="37">
        <f t="shared" ref="E69:E104" si="76">ROUND((E$123/100)+(C69/C$105*E$123)+(B69/B$105*E$123),0)</f>
        <v>16289</v>
      </c>
      <c r="F69" s="37">
        <f t="shared" ref="F69:F104" si="77">ROUND((F$123/100)+(B69/B$105*F$123)+(C69/C$105*F$123),0)</f>
        <v>6445</v>
      </c>
      <c r="G69" s="37">
        <f t="shared" ref="G69:G104" si="78">ROUND((G$123/100)+(B69/B$105*G$123)+(C69/C$105*G$123),0)</f>
        <v>4152</v>
      </c>
      <c r="H69" s="37">
        <f t="shared" ref="H69:H104" si="79">ROUND((H$123/100)+(B69/B$105*H$123)+(C69/C$105*H$123),0)</f>
        <v>4152</v>
      </c>
      <c r="I69" s="37">
        <f t="shared" ref="I69:I104" si="80">ROUND((I$123/100)+(B69/B$105*I$123)+(C69/C$105*I$123),0)</f>
        <v>4152</v>
      </c>
      <c r="J69" s="36">
        <f t="shared" ref="J69:L69" si="81">I69</f>
        <v>4152</v>
      </c>
      <c r="K69" s="36">
        <f t="shared" si="81"/>
        <v>4152</v>
      </c>
      <c r="L69" s="24">
        <f t="shared" si="81"/>
        <v>4152</v>
      </c>
    </row>
    <row r="70" spans="1:12" x14ac:dyDescent="0.3">
      <c r="A70" s="25" t="s">
        <v>68</v>
      </c>
      <c r="B70" s="32">
        <v>3547835</v>
      </c>
      <c r="C70" s="33">
        <v>56</v>
      </c>
      <c r="D70" s="39">
        <f t="shared" si="75"/>
        <v>2708</v>
      </c>
      <c r="E70" s="37">
        <f t="shared" si="76"/>
        <v>5213</v>
      </c>
      <c r="F70" s="37">
        <f t="shared" si="77"/>
        <v>2063</v>
      </c>
      <c r="G70" s="37">
        <f t="shared" si="78"/>
        <v>1329</v>
      </c>
      <c r="H70" s="37">
        <f t="shared" si="79"/>
        <v>1329</v>
      </c>
      <c r="I70" s="37">
        <f t="shared" si="80"/>
        <v>1329</v>
      </c>
      <c r="J70" s="36">
        <f t="shared" ref="J70:L70" si="82">I70</f>
        <v>1329</v>
      </c>
      <c r="K70" s="36">
        <f t="shared" si="82"/>
        <v>1329</v>
      </c>
      <c r="L70" s="24">
        <f t="shared" si="82"/>
        <v>1329</v>
      </c>
    </row>
    <row r="71" spans="1:12" x14ac:dyDescent="0.3">
      <c r="A71" s="25" t="s">
        <v>69</v>
      </c>
      <c r="B71" s="32">
        <v>14551946</v>
      </c>
      <c r="C71" s="33">
        <v>239</v>
      </c>
      <c r="D71" s="39">
        <f t="shared" si="75"/>
        <v>6541</v>
      </c>
      <c r="E71" s="37">
        <f t="shared" si="76"/>
        <v>12590</v>
      </c>
      <c r="F71" s="37">
        <f t="shared" si="77"/>
        <v>4982</v>
      </c>
      <c r="G71" s="37">
        <f t="shared" si="78"/>
        <v>3209</v>
      </c>
      <c r="H71" s="37">
        <f t="shared" si="79"/>
        <v>3209</v>
      </c>
      <c r="I71" s="37">
        <f t="shared" si="80"/>
        <v>3209</v>
      </c>
      <c r="J71" s="36">
        <f t="shared" ref="J71:L71" si="83">I71</f>
        <v>3209</v>
      </c>
      <c r="K71" s="36">
        <f t="shared" si="83"/>
        <v>3209</v>
      </c>
      <c r="L71" s="24">
        <f t="shared" si="83"/>
        <v>3209</v>
      </c>
    </row>
    <row r="72" spans="1:12" x14ac:dyDescent="0.3">
      <c r="A72" s="25" t="s">
        <v>70</v>
      </c>
      <c r="B72" s="32">
        <v>10820707</v>
      </c>
      <c r="C72" s="33">
        <v>129</v>
      </c>
      <c r="D72" s="39">
        <f t="shared" si="75"/>
        <v>4708</v>
      </c>
      <c r="E72" s="37">
        <f t="shared" si="76"/>
        <v>9062</v>
      </c>
      <c r="F72" s="37">
        <f t="shared" si="77"/>
        <v>3586</v>
      </c>
      <c r="G72" s="37">
        <f t="shared" si="78"/>
        <v>2310</v>
      </c>
      <c r="H72" s="37">
        <f t="shared" si="79"/>
        <v>2310</v>
      </c>
      <c r="I72" s="37">
        <f t="shared" si="80"/>
        <v>2310</v>
      </c>
      <c r="J72" s="36">
        <f t="shared" ref="J72:L72" si="84">I72</f>
        <v>2310</v>
      </c>
      <c r="K72" s="36">
        <f t="shared" si="84"/>
        <v>2310</v>
      </c>
      <c r="L72" s="24">
        <f t="shared" si="84"/>
        <v>2310</v>
      </c>
    </row>
    <row r="73" spans="1:12" x14ac:dyDescent="0.3">
      <c r="A73" s="25" t="s">
        <v>71</v>
      </c>
      <c r="B73" s="32">
        <v>2632738</v>
      </c>
      <c r="C73" s="33">
        <v>37</v>
      </c>
      <c r="D73" s="39">
        <f t="shared" si="75"/>
        <v>2347</v>
      </c>
      <c r="E73" s="37">
        <f t="shared" si="76"/>
        <v>4519</v>
      </c>
      <c r="F73" s="37">
        <f t="shared" si="77"/>
        <v>1788</v>
      </c>
      <c r="G73" s="37">
        <f t="shared" si="78"/>
        <v>1152</v>
      </c>
      <c r="H73" s="37">
        <f t="shared" si="79"/>
        <v>1152</v>
      </c>
      <c r="I73" s="37">
        <f t="shared" si="80"/>
        <v>1152</v>
      </c>
      <c r="J73" s="36">
        <f t="shared" ref="J73:L73" si="85">I73</f>
        <v>1152</v>
      </c>
      <c r="K73" s="36">
        <f t="shared" si="85"/>
        <v>1152</v>
      </c>
      <c r="L73" s="24">
        <f t="shared" si="85"/>
        <v>1152</v>
      </c>
    </row>
    <row r="74" spans="1:12" x14ac:dyDescent="0.3">
      <c r="A74" s="25" t="s">
        <v>72</v>
      </c>
      <c r="B74" s="32">
        <v>5377157</v>
      </c>
      <c r="C74" s="33">
        <v>75</v>
      </c>
      <c r="D74" s="39">
        <f t="shared" si="75"/>
        <v>3218</v>
      </c>
      <c r="E74" s="37">
        <f t="shared" si="76"/>
        <v>6195</v>
      </c>
      <c r="F74" s="37">
        <f t="shared" si="77"/>
        <v>2451</v>
      </c>
      <c r="G74" s="37">
        <f t="shared" si="78"/>
        <v>1579</v>
      </c>
      <c r="H74" s="37">
        <f t="shared" si="79"/>
        <v>1579</v>
      </c>
      <c r="I74" s="37">
        <f t="shared" si="80"/>
        <v>1579</v>
      </c>
      <c r="J74" s="36">
        <f t="shared" ref="J74:L74" si="86">I74</f>
        <v>1579</v>
      </c>
      <c r="K74" s="36">
        <f t="shared" si="86"/>
        <v>1579</v>
      </c>
      <c r="L74" s="24">
        <f t="shared" si="86"/>
        <v>1579</v>
      </c>
    </row>
    <row r="75" spans="1:12" x14ac:dyDescent="0.3">
      <c r="A75" s="25" t="s">
        <v>73</v>
      </c>
      <c r="B75" s="32">
        <v>6943709</v>
      </c>
      <c r="C75" s="33">
        <v>78</v>
      </c>
      <c r="D75" s="39">
        <f t="shared" si="75"/>
        <v>3507</v>
      </c>
      <c r="E75" s="37">
        <f t="shared" si="76"/>
        <v>6751</v>
      </c>
      <c r="F75" s="37">
        <f t="shared" si="77"/>
        <v>2671</v>
      </c>
      <c r="G75" s="37">
        <f t="shared" si="78"/>
        <v>1721</v>
      </c>
      <c r="H75" s="37">
        <f t="shared" si="79"/>
        <v>1721</v>
      </c>
      <c r="I75" s="37">
        <f t="shared" si="80"/>
        <v>1721</v>
      </c>
      <c r="J75" s="36">
        <f t="shared" ref="J75:L75" si="87">I75</f>
        <v>1721</v>
      </c>
      <c r="K75" s="36">
        <f t="shared" si="87"/>
        <v>1721</v>
      </c>
      <c r="L75" s="24">
        <f t="shared" si="87"/>
        <v>1721</v>
      </c>
    </row>
    <row r="76" spans="1:12" x14ac:dyDescent="0.3">
      <c r="A76" s="25" t="s">
        <v>74</v>
      </c>
      <c r="B76" s="32">
        <v>1368604</v>
      </c>
      <c r="C76" s="33">
        <v>25</v>
      </c>
      <c r="D76" s="39">
        <f t="shared" si="75"/>
        <v>2007</v>
      </c>
      <c r="E76" s="37">
        <f t="shared" si="76"/>
        <v>3864</v>
      </c>
      <c r="F76" s="37">
        <f t="shared" si="77"/>
        <v>1529</v>
      </c>
      <c r="G76" s="37">
        <f t="shared" si="78"/>
        <v>985</v>
      </c>
      <c r="H76" s="37">
        <f t="shared" si="79"/>
        <v>985</v>
      </c>
      <c r="I76" s="37">
        <f t="shared" si="80"/>
        <v>985</v>
      </c>
      <c r="J76" s="36">
        <f t="shared" ref="J76:L76" si="88">I76</f>
        <v>985</v>
      </c>
      <c r="K76" s="36">
        <f t="shared" si="88"/>
        <v>985</v>
      </c>
      <c r="L76" s="24">
        <f t="shared" si="88"/>
        <v>985</v>
      </c>
    </row>
    <row r="77" spans="1:12" x14ac:dyDescent="0.3">
      <c r="A77" s="25" t="s">
        <v>75</v>
      </c>
      <c r="B77" s="32">
        <v>5443937</v>
      </c>
      <c r="C77" s="33">
        <v>78</v>
      </c>
      <c r="D77" s="39">
        <f t="shared" si="75"/>
        <v>3262</v>
      </c>
      <c r="E77" s="37">
        <f t="shared" si="76"/>
        <v>6280</v>
      </c>
      <c r="F77" s="37">
        <f t="shared" si="77"/>
        <v>2485</v>
      </c>
      <c r="G77" s="37">
        <f t="shared" si="78"/>
        <v>1601</v>
      </c>
      <c r="H77" s="37">
        <f t="shared" si="79"/>
        <v>1601</v>
      </c>
      <c r="I77" s="37">
        <f t="shared" si="80"/>
        <v>1601</v>
      </c>
      <c r="J77" s="36">
        <f t="shared" ref="J77:L77" si="89">I77</f>
        <v>1601</v>
      </c>
      <c r="K77" s="36">
        <f t="shared" si="89"/>
        <v>1601</v>
      </c>
      <c r="L77" s="24">
        <f t="shared" si="89"/>
        <v>1601</v>
      </c>
    </row>
    <row r="78" spans="1:12" x14ac:dyDescent="0.3">
      <c r="A78" s="25" t="s">
        <v>76</v>
      </c>
      <c r="B78" s="32">
        <v>13271216</v>
      </c>
      <c r="C78" s="33">
        <v>196</v>
      </c>
      <c r="D78" s="39">
        <f t="shared" si="75"/>
        <v>5853</v>
      </c>
      <c r="E78" s="37">
        <f t="shared" si="76"/>
        <v>11267</v>
      </c>
      <c r="F78" s="37">
        <f t="shared" si="77"/>
        <v>4458</v>
      </c>
      <c r="G78" s="37">
        <f t="shared" si="78"/>
        <v>2872</v>
      </c>
      <c r="H78" s="37">
        <f t="shared" si="79"/>
        <v>2872</v>
      </c>
      <c r="I78" s="37">
        <f t="shared" si="80"/>
        <v>2872</v>
      </c>
      <c r="J78" s="36">
        <f t="shared" ref="J78:L78" si="90">I78</f>
        <v>2872</v>
      </c>
      <c r="K78" s="36">
        <f t="shared" si="90"/>
        <v>2872</v>
      </c>
      <c r="L78" s="24">
        <f t="shared" si="90"/>
        <v>2872</v>
      </c>
    </row>
    <row r="79" spans="1:12" x14ac:dyDescent="0.3">
      <c r="A79" s="25" t="s">
        <v>77</v>
      </c>
      <c r="B79" s="32">
        <v>2209792</v>
      </c>
      <c r="C79" s="33">
        <v>40</v>
      </c>
      <c r="D79" s="39">
        <f t="shared" si="75"/>
        <v>2312</v>
      </c>
      <c r="E79" s="37">
        <f t="shared" si="76"/>
        <v>4450</v>
      </c>
      <c r="F79" s="37">
        <f t="shared" si="77"/>
        <v>1761</v>
      </c>
      <c r="G79" s="37">
        <f t="shared" si="78"/>
        <v>1134</v>
      </c>
      <c r="H79" s="37">
        <f t="shared" si="79"/>
        <v>1134</v>
      </c>
      <c r="I79" s="37">
        <f t="shared" si="80"/>
        <v>1134</v>
      </c>
      <c r="J79" s="36">
        <f t="shared" ref="J79:L79" si="91">I79</f>
        <v>1134</v>
      </c>
      <c r="K79" s="36">
        <f t="shared" si="91"/>
        <v>1134</v>
      </c>
      <c r="L79" s="24">
        <f t="shared" si="91"/>
        <v>1134</v>
      </c>
    </row>
    <row r="80" spans="1:12" x14ac:dyDescent="0.3">
      <c r="A80" s="25" t="s">
        <v>78</v>
      </c>
      <c r="B80" s="32">
        <v>16745552</v>
      </c>
      <c r="C80" s="33">
        <v>197</v>
      </c>
      <c r="D80" s="39">
        <f t="shared" si="75"/>
        <v>6432</v>
      </c>
      <c r="E80" s="37">
        <f t="shared" si="76"/>
        <v>12380</v>
      </c>
      <c r="F80" s="37">
        <f t="shared" si="77"/>
        <v>4899</v>
      </c>
      <c r="G80" s="37">
        <f t="shared" si="78"/>
        <v>3156</v>
      </c>
      <c r="H80" s="37">
        <f t="shared" si="79"/>
        <v>3156</v>
      </c>
      <c r="I80" s="37">
        <f t="shared" si="80"/>
        <v>3156</v>
      </c>
      <c r="J80" s="36">
        <f t="shared" ref="J80:L80" si="92">I80</f>
        <v>3156</v>
      </c>
      <c r="K80" s="36">
        <f t="shared" si="92"/>
        <v>3156</v>
      </c>
      <c r="L80" s="24">
        <f t="shared" si="92"/>
        <v>3156</v>
      </c>
    </row>
    <row r="81" spans="1:12" x14ac:dyDescent="0.3">
      <c r="A81" s="25" t="s">
        <v>79</v>
      </c>
      <c r="B81" s="32">
        <v>6033685</v>
      </c>
      <c r="C81" s="33">
        <v>88</v>
      </c>
      <c r="D81" s="39">
        <f t="shared" si="75"/>
        <v>3470</v>
      </c>
      <c r="E81" s="37">
        <f t="shared" si="76"/>
        <v>6680</v>
      </c>
      <c r="F81" s="37">
        <f t="shared" si="77"/>
        <v>2643</v>
      </c>
      <c r="G81" s="37">
        <f t="shared" si="78"/>
        <v>1703</v>
      </c>
      <c r="H81" s="37">
        <f t="shared" si="79"/>
        <v>1703</v>
      </c>
      <c r="I81" s="37">
        <f t="shared" si="80"/>
        <v>1703</v>
      </c>
      <c r="J81" s="36">
        <f t="shared" ref="J81:L81" si="93">I81</f>
        <v>1703</v>
      </c>
      <c r="K81" s="36">
        <f t="shared" si="93"/>
        <v>1703</v>
      </c>
      <c r="L81" s="24">
        <f t="shared" si="93"/>
        <v>1703</v>
      </c>
    </row>
    <row r="82" spans="1:12" x14ac:dyDescent="0.3">
      <c r="A82" s="25" t="s">
        <v>80</v>
      </c>
      <c r="B82" s="32">
        <v>21245369</v>
      </c>
      <c r="C82" s="33">
        <v>281</v>
      </c>
      <c r="D82" s="39">
        <f t="shared" si="75"/>
        <v>8101</v>
      </c>
      <c r="E82" s="37">
        <f t="shared" si="76"/>
        <v>15593</v>
      </c>
      <c r="F82" s="37">
        <f t="shared" si="77"/>
        <v>6170</v>
      </c>
      <c r="G82" s="37">
        <f t="shared" si="78"/>
        <v>3975</v>
      </c>
      <c r="H82" s="37">
        <f t="shared" si="79"/>
        <v>3975</v>
      </c>
      <c r="I82" s="37">
        <f t="shared" si="80"/>
        <v>3975</v>
      </c>
      <c r="J82" s="36">
        <f t="shared" ref="J82:L82" si="94">I82</f>
        <v>3975</v>
      </c>
      <c r="K82" s="36">
        <f t="shared" si="94"/>
        <v>3975</v>
      </c>
      <c r="L82" s="24">
        <f t="shared" si="94"/>
        <v>3975</v>
      </c>
    </row>
    <row r="83" spans="1:12" x14ac:dyDescent="0.3">
      <c r="A83" s="25" t="s">
        <v>81</v>
      </c>
      <c r="B83" s="32">
        <v>7795099</v>
      </c>
      <c r="C83" s="33">
        <v>93</v>
      </c>
      <c r="D83" s="39">
        <f t="shared" si="75"/>
        <v>3813</v>
      </c>
      <c r="E83" s="37">
        <f t="shared" si="76"/>
        <v>7340</v>
      </c>
      <c r="F83" s="37">
        <f t="shared" si="77"/>
        <v>2904</v>
      </c>
      <c r="G83" s="37">
        <f t="shared" si="78"/>
        <v>1871</v>
      </c>
      <c r="H83" s="37">
        <f t="shared" si="79"/>
        <v>1871</v>
      </c>
      <c r="I83" s="37">
        <f t="shared" si="80"/>
        <v>1871</v>
      </c>
      <c r="J83" s="36">
        <f t="shared" ref="J83:L83" si="95">I83</f>
        <v>1871</v>
      </c>
      <c r="K83" s="36">
        <f t="shared" si="95"/>
        <v>1871</v>
      </c>
      <c r="L83" s="24">
        <f t="shared" si="95"/>
        <v>1871</v>
      </c>
    </row>
    <row r="84" spans="1:12" x14ac:dyDescent="0.3">
      <c r="A84" s="25" t="s">
        <v>82</v>
      </c>
      <c r="B84" s="32">
        <v>12941050</v>
      </c>
      <c r="C84" s="33">
        <v>201</v>
      </c>
      <c r="D84" s="39">
        <f t="shared" si="75"/>
        <v>5855</v>
      </c>
      <c r="E84" s="37">
        <f t="shared" si="76"/>
        <v>11270</v>
      </c>
      <c r="F84" s="37">
        <f t="shared" si="77"/>
        <v>4459</v>
      </c>
      <c r="G84" s="37">
        <f t="shared" si="78"/>
        <v>2873</v>
      </c>
      <c r="H84" s="37">
        <f t="shared" si="79"/>
        <v>2873</v>
      </c>
      <c r="I84" s="37">
        <f t="shared" si="80"/>
        <v>2873</v>
      </c>
      <c r="J84" s="36">
        <f t="shared" ref="J84:L84" si="96">I84</f>
        <v>2873</v>
      </c>
      <c r="K84" s="36">
        <f t="shared" si="96"/>
        <v>2873</v>
      </c>
      <c r="L84" s="24">
        <f t="shared" si="96"/>
        <v>2873</v>
      </c>
    </row>
    <row r="85" spans="1:12" x14ac:dyDescent="0.3">
      <c r="A85" s="25" t="s">
        <v>83</v>
      </c>
      <c r="B85" s="32">
        <v>7934980</v>
      </c>
      <c r="C85" s="33">
        <v>119</v>
      </c>
      <c r="D85" s="39">
        <f t="shared" si="75"/>
        <v>4125</v>
      </c>
      <c r="E85" s="37">
        <f t="shared" si="76"/>
        <v>7941</v>
      </c>
      <c r="F85" s="37">
        <f t="shared" si="77"/>
        <v>3142</v>
      </c>
      <c r="G85" s="37">
        <f t="shared" si="78"/>
        <v>2024</v>
      </c>
      <c r="H85" s="37">
        <f t="shared" si="79"/>
        <v>2024</v>
      </c>
      <c r="I85" s="37">
        <f t="shared" si="80"/>
        <v>2024</v>
      </c>
      <c r="J85" s="36">
        <f t="shared" ref="J85:L85" si="97">I85</f>
        <v>2024</v>
      </c>
      <c r="K85" s="36">
        <f t="shared" si="97"/>
        <v>2024</v>
      </c>
      <c r="L85" s="24">
        <f t="shared" si="97"/>
        <v>2024</v>
      </c>
    </row>
    <row r="86" spans="1:12" x14ac:dyDescent="0.3">
      <c r="A86" s="25" t="s">
        <v>84</v>
      </c>
      <c r="B86" s="32">
        <v>6831443</v>
      </c>
      <c r="C86" s="33">
        <v>109</v>
      </c>
      <c r="D86" s="39">
        <f t="shared" si="75"/>
        <v>3834</v>
      </c>
      <c r="E86" s="37">
        <f t="shared" si="76"/>
        <v>7380</v>
      </c>
      <c r="F86" s="37">
        <f t="shared" si="77"/>
        <v>2920</v>
      </c>
      <c r="G86" s="37">
        <f t="shared" si="78"/>
        <v>1881</v>
      </c>
      <c r="H86" s="37">
        <f t="shared" si="79"/>
        <v>1881</v>
      </c>
      <c r="I86" s="37">
        <f t="shared" si="80"/>
        <v>1881</v>
      </c>
      <c r="J86" s="36">
        <f t="shared" ref="J86:L86" si="98">I86</f>
        <v>1881</v>
      </c>
      <c r="K86" s="36">
        <f t="shared" si="98"/>
        <v>1881</v>
      </c>
      <c r="L86" s="24">
        <f t="shared" si="98"/>
        <v>1881</v>
      </c>
    </row>
    <row r="87" spans="1:12" x14ac:dyDescent="0.3">
      <c r="A87" s="25" t="s">
        <v>85</v>
      </c>
      <c r="B87" s="32">
        <v>5466578</v>
      </c>
      <c r="C87" s="33">
        <v>61</v>
      </c>
      <c r="D87" s="39">
        <f t="shared" si="75"/>
        <v>3077</v>
      </c>
      <c r="E87" s="37">
        <f t="shared" si="76"/>
        <v>5923</v>
      </c>
      <c r="F87" s="37">
        <f t="shared" si="77"/>
        <v>2344</v>
      </c>
      <c r="G87" s="37">
        <f t="shared" si="78"/>
        <v>1510</v>
      </c>
      <c r="H87" s="37">
        <f t="shared" si="79"/>
        <v>1510</v>
      </c>
      <c r="I87" s="37">
        <f t="shared" si="80"/>
        <v>1510</v>
      </c>
      <c r="J87" s="36">
        <f t="shared" ref="J87:L87" si="99">I87</f>
        <v>1510</v>
      </c>
      <c r="K87" s="36">
        <f t="shared" si="99"/>
        <v>1510</v>
      </c>
      <c r="L87" s="24">
        <f t="shared" si="99"/>
        <v>1510</v>
      </c>
    </row>
    <row r="88" spans="1:12" x14ac:dyDescent="0.3">
      <c r="A88" s="25" t="s">
        <v>86</v>
      </c>
      <c r="B88" s="32">
        <v>4758383</v>
      </c>
      <c r="C88" s="33">
        <v>72</v>
      </c>
      <c r="D88" s="39">
        <f t="shared" si="75"/>
        <v>3084</v>
      </c>
      <c r="E88" s="37">
        <f t="shared" si="76"/>
        <v>5936</v>
      </c>
      <c r="F88" s="37">
        <f t="shared" si="77"/>
        <v>2349</v>
      </c>
      <c r="G88" s="37">
        <f t="shared" si="78"/>
        <v>1513</v>
      </c>
      <c r="H88" s="37">
        <f t="shared" si="79"/>
        <v>1513</v>
      </c>
      <c r="I88" s="37">
        <f t="shared" si="80"/>
        <v>1513</v>
      </c>
      <c r="J88" s="36">
        <f t="shared" ref="J88:L88" si="100">I88</f>
        <v>1513</v>
      </c>
      <c r="K88" s="36">
        <f t="shared" si="100"/>
        <v>1513</v>
      </c>
      <c r="L88" s="24">
        <f t="shared" si="100"/>
        <v>1513</v>
      </c>
    </row>
    <row r="89" spans="1:12" x14ac:dyDescent="0.3">
      <c r="A89" s="25" t="s">
        <v>87</v>
      </c>
      <c r="B89" s="32">
        <v>4194616</v>
      </c>
      <c r="C89" s="33">
        <v>62</v>
      </c>
      <c r="D89" s="39">
        <f t="shared" si="75"/>
        <v>2881</v>
      </c>
      <c r="E89" s="37">
        <f t="shared" si="76"/>
        <v>5545</v>
      </c>
      <c r="F89" s="37">
        <f t="shared" si="77"/>
        <v>2194</v>
      </c>
      <c r="G89" s="37">
        <f t="shared" si="78"/>
        <v>1413</v>
      </c>
      <c r="H89" s="37">
        <f t="shared" si="79"/>
        <v>1413</v>
      </c>
      <c r="I89" s="37">
        <f t="shared" si="80"/>
        <v>1413</v>
      </c>
      <c r="J89" s="36">
        <f t="shared" ref="J89:L89" si="101">I89</f>
        <v>1413</v>
      </c>
      <c r="K89" s="36">
        <f t="shared" si="101"/>
        <v>1413</v>
      </c>
      <c r="L89" s="24">
        <f t="shared" si="101"/>
        <v>1413</v>
      </c>
    </row>
    <row r="90" spans="1:12" x14ac:dyDescent="0.3">
      <c r="A90" s="25" t="s">
        <v>88</v>
      </c>
      <c r="B90" s="32">
        <v>6386874</v>
      </c>
      <c r="C90" s="33">
        <v>93</v>
      </c>
      <c r="D90" s="39">
        <f t="shared" si="75"/>
        <v>3583</v>
      </c>
      <c r="E90" s="37">
        <f t="shared" si="76"/>
        <v>6898</v>
      </c>
      <c r="F90" s="37">
        <f t="shared" si="77"/>
        <v>2729</v>
      </c>
      <c r="G90" s="37">
        <f t="shared" si="78"/>
        <v>1758</v>
      </c>
      <c r="H90" s="37">
        <f t="shared" si="79"/>
        <v>1758</v>
      </c>
      <c r="I90" s="37">
        <f t="shared" si="80"/>
        <v>1758</v>
      </c>
      <c r="J90" s="36">
        <f t="shared" ref="J90:L90" si="102">I90</f>
        <v>1758</v>
      </c>
      <c r="K90" s="36">
        <f t="shared" si="102"/>
        <v>1758</v>
      </c>
      <c r="L90" s="24">
        <f t="shared" si="102"/>
        <v>1758</v>
      </c>
    </row>
    <row r="91" spans="1:12" x14ac:dyDescent="0.3">
      <c r="A91" s="25" t="s">
        <v>89</v>
      </c>
      <c r="B91" s="32">
        <v>2990864</v>
      </c>
      <c r="C91" s="33">
        <v>39</v>
      </c>
      <c r="D91" s="39">
        <f t="shared" si="75"/>
        <v>2428</v>
      </c>
      <c r="E91" s="37">
        <f t="shared" si="76"/>
        <v>4674</v>
      </c>
      <c r="F91" s="37">
        <f t="shared" si="77"/>
        <v>1849</v>
      </c>
      <c r="G91" s="37">
        <f t="shared" si="78"/>
        <v>1191</v>
      </c>
      <c r="H91" s="37">
        <f t="shared" si="79"/>
        <v>1191</v>
      </c>
      <c r="I91" s="37">
        <f t="shared" si="80"/>
        <v>1191</v>
      </c>
      <c r="J91" s="36">
        <f t="shared" ref="J91:L91" si="103">I91</f>
        <v>1191</v>
      </c>
      <c r="K91" s="36">
        <f t="shared" si="103"/>
        <v>1191</v>
      </c>
      <c r="L91" s="24">
        <f t="shared" si="103"/>
        <v>1191</v>
      </c>
    </row>
    <row r="92" spans="1:12" x14ac:dyDescent="0.3">
      <c r="A92" s="25" t="s">
        <v>90</v>
      </c>
      <c r="B92" s="32">
        <v>3177110</v>
      </c>
      <c r="C92" s="33">
        <v>44</v>
      </c>
      <c r="D92" s="39">
        <f t="shared" si="75"/>
        <v>2514</v>
      </c>
      <c r="E92" s="37">
        <f t="shared" si="76"/>
        <v>4840</v>
      </c>
      <c r="F92" s="37">
        <f t="shared" si="77"/>
        <v>1915</v>
      </c>
      <c r="G92" s="37">
        <f t="shared" si="78"/>
        <v>1234</v>
      </c>
      <c r="H92" s="37">
        <f t="shared" si="79"/>
        <v>1234</v>
      </c>
      <c r="I92" s="37">
        <f t="shared" si="80"/>
        <v>1234</v>
      </c>
      <c r="J92" s="36">
        <f t="shared" ref="J92:L92" si="104">I92</f>
        <v>1234</v>
      </c>
      <c r="K92" s="36">
        <f t="shared" si="104"/>
        <v>1234</v>
      </c>
      <c r="L92" s="24">
        <f t="shared" si="104"/>
        <v>1234</v>
      </c>
    </row>
    <row r="93" spans="1:12" x14ac:dyDescent="0.3">
      <c r="A93" s="25" t="s">
        <v>91</v>
      </c>
      <c r="B93" s="32">
        <v>846623</v>
      </c>
      <c r="C93" s="33">
        <v>16</v>
      </c>
      <c r="D93" s="39">
        <f t="shared" si="75"/>
        <v>1822</v>
      </c>
      <c r="E93" s="37">
        <f t="shared" si="76"/>
        <v>3507</v>
      </c>
      <c r="F93" s="37">
        <f t="shared" si="77"/>
        <v>1388</v>
      </c>
      <c r="G93" s="37">
        <f t="shared" si="78"/>
        <v>894</v>
      </c>
      <c r="H93" s="37">
        <f t="shared" si="79"/>
        <v>894</v>
      </c>
      <c r="I93" s="37">
        <f t="shared" si="80"/>
        <v>894</v>
      </c>
      <c r="J93" s="36">
        <f t="shared" ref="J93:L93" si="105">I93</f>
        <v>894</v>
      </c>
      <c r="K93" s="36">
        <f t="shared" si="105"/>
        <v>894</v>
      </c>
      <c r="L93" s="24">
        <f t="shared" si="105"/>
        <v>894</v>
      </c>
    </row>
    <row r="94" spans="1:12" x14ac:dyDescent="0.3">
      <c r="A94" s="25" t="s">
        <v>92</v>
      </c>
      <c r="B94" s="32">
        <v>13631164</v>
      </c>
      <c r="C94" s="33">
        <v>207</v>
      </c>
      <c r="D94" s="39">
        <f t="shared" si="75"/>
        <v>6034</v>
      </c>
      <c r="E94" s="37">
        <f t="shared" si="76"/>
        <v>11616</v>
      </c>
      <c r="F94" s="37">
        <f t="shared" si="77"/>
        <v>4596</v>
      </c>
      <c r="G94" s="37">
        <f t="shared" si="78"/>
        <v>2961</v>
      </c>
      <c r="H94" s="37">
        <f t="shared" si="79"/>
        <v>2961</v>
      </c>
      <c r="I94" s="37">
        <f t="shared" si="80"/>
        <v>2961</v>
      </c>
      <c r="J94" s="36">
        <f t="shared" ref="J94:L94" si="106">I94</f>
        <v>2961</v>
      </c>
      <c r="K94" s="36">
        <f t="shared" si="106"/>
        <v>2961</v>
      </c>
      <c r="L94" s="24">
        <f t="shared" si="106"/>
        <v>2961</v>
      </c>
    </row>
    <row r="95" spans="1:12" x14ac:dyDescent="0.3">
      <c r="A95" s="25" t="s">
        <v>93</v>
      </c>
      <c r="B95" s="32">
        <v>6653666</v>
      </c>
      <c r="C95" s="33">
        <v>95</v>
      </c>
      <c r="D95" s="39">
        <f t="shared" si="75"/>
        <v>3649</v>
      </c>
      <c r="E95" s="37">
        <f t="shared" si="76"/>
        <v>7024</v>
      </c>
      <c r="F95" s="37">
        <f t="shared" si="77"/>
        <v>2779</v>
      </c>
      <c r="G95" s="37">
        <f t="shared" si="78"/>
        <v>1790</v>
      </c>
      <c r="H95" s="37">
        <f t="shared" si="79"/>
        <v>1790</v>
      </c>
      <c r="I95" s="37">
        <f t="shared" si="80"/>
        <v>1790</v>
      </c>
      <c r="J95" s="36">
        <f t="shared" ref="J95:L95" si="107">I95</f>
        <v>1790</v>
      </c>
      <c r="K95" s="36">
        <f t="shared" si="107"/>
        <v>1790</v>
      </c>
      <c r="L95" s="24">
        <f t="shared" si="107"/>
        <v>1790</v>
      </c>
    </row>
    <row r="96" spans="1:12" x14ac:dyDescent="0.3">
      <c r="A96" s="25" t="s">
        <v>94</v>
      </c>
      <c r="B96" s="32">
        <v>50013775</v>
      </c>
      <c r="C96" s="33">
        <v>723</v>
      </c>
      <c r="D96" s="39">
        <f t="shared" si="75"/>
        <v>17715</v>
      </c>
      <c r="E96" s="37">
        <f t="shared" si="76"/>
        <v>34100</v>
      </c>
      <c r="F96" s="37">
        <f t="shared" si="77"/>
        <v>13492</v>
      </c>
      <c r="G96" s="37">
        <f t="shared" si="78"/>
        <v>8692</v>
      </c>
      <c r="H96" s="37">
        <f t="shared" si="79"/>
        <v>8692</v>
      </c>
      <c r="I96" s="37">
        <f t="shared" si="80"/>
        <v>8692</v>
      </c>
      <c r="J96" s="36">
        <f t="shared" ref="J96:L96" si="108">I96</f>
        <v>8692</v>
      </c>
      <c r="K96" s="36">
        <f t="shared" si="108"/>
        <v>8692</v>
      </c>
      <c r="L96" s="24">
        <f t="shared" si="108"/>
        <v>8692</v>
      </c>
    </row>
    <row r="97" spans="1:12" x14ac:dyDescent="0.3">
      <c r="A97" s="25" t="s">
        <v>95</v>
      </c>
      <c r="B97" s="32">
        <v>2875620</v>
      </c>
      <c r="C97" s="33">
        <v>46</v>
      </c>
      <c r="D97" s="39">
        <f t="shared" si="75"/>
        <v>2487</v>
      </c>
      <c r="E97" s="37">
        <f t="shared" si="76"/>
        <v>4788</v>
      </c>
      <c r="F97" s="37">
        <f t="shared" si="77"/>
        <v>1894</v>
      </c>
      <c r="G97" s="37">
        <f t="shared" si="78"/>
        <v>1220</v>
      </c>
      <c r="H97" s="37">
        <f t="shared" si="79"/>
        <v>1220</v>
      </c>
      <c r="I97" s="37">
        <f t="shared" si="80"/>
        <v>1220</v>
      </c>
      <c r="J97" s="36">
        <f t="shared" ref="J97:L97" si="109">I97</f>
        <v>1220</v>
      </c>
      <c r="K97" s="36">
        <f t="shared" si="109"/>
        <v>1220</v>
      </c>
      <c r="L97" s="24">
        <f t="shared" si="109"/>
        <v>1220</v>
      </c>
    </row>
    <row r="98" spans="1:12" x14ac:dyDescent="0.3">
      <c r="A98" s="25" t="s">
        <v>96</v>
      </c>
      <c r="B98" s="32">
        <v>2499533</v>
      </c>
      <c r="C98" s="33">
        <v>51</v>
      </c>
      <c r="D98" s="39">
        <f t="shared" si="75"/>
        <v>2481</v>
      </c>
      <c r="E98" s="37">
        <f t="shared" si="76"/>
        <v>4776</v>
      </c>
      <c r="F98" s="37">
        <f t="shared" si="77"/>
        <v>1890</v>
      </c>
      <c r="G98" s="37">
        <f t="shared" si="78"/>
        <v>1217</v>
      </c>
      <c r="H98" s="37">
        <f t="shared" si="79"/>
        <v>1217</v>
      </c>
      <c r="I98" s="37">
        <f t="shared" si="80"/>
        <v>1217</v>
      </c>
      <c r="J98" s="36">
        <f t="shared" ref="J98:L98" si="110">I98</f>
        <v>1217</v>
      </c>
      <c r="K98" s="36">
        <f t="shared" si="110"/>
        <v>1217</v>
      </c>
      <c r="L98" s="24">
        <f t="shared" si="110"/>
        <v>1217</v>
      </c>
    </row>
    <row r="99" spans="1:12" x14ac:dyDescent="0.3">
      <c r="A99" s="25" t="s">
        <v>97</v>
      </c>
      <c r="B99" s="32">
        <v>2579593</v>
      </c>
      <c r="C99" s="33">
        <v>33</v>
      </c>
      <c r="D99" s="39">
        <f t="shared" si="75"/>
        <v>2294</v>
      </c>
      <c r="E99" s="37">
        <f t="shared" si="76"/>
        <v>4416</v>
      </c>
      <c r="F99" s="37">
        <f t="shared" si="77"/>
        <v>1747</v>
      </c>
      <c r="G99" s="37">
        <f t="shared" si="78"/>
        <v>1126</v>
      </c>
      <c r="H99" s="37">
        <f t="shared" si="79"/>
        <v>1126</v>
      </c>
      <c r="I99" s="37">
        <f t="shared" si="80"/>
        <v>1126</v>
      </c>
      <c r="J99" s="36">
        <f t="shared" ref="J99:L99" si="111">I99</f>
        <v>1126</v>
      </c>
      <c r="K99" s="36">
        <f t="shared" si="111"/>
        <v>1126</v>
      </c>
      <c r="L99" s="24">
        <f t="shared" si="111"/>
        <v>1126</v>
      </c>
    </row>
    <row r="100" spans="1:12" x14ac:dyDescent="0.3">
      <c r="A100" s="25" t="s">
        <v>98</v>
      </c>
      <c r="B100" s="32">
        <v>11448927</v>
      </c>
      <c r="C100" s="33">
        <v>136</v>
      </c>
      <c r="D100" s="39">
        <f t="shared" si="75"/>
        <v>4888</v>
      </c>
      <c r="E100" s="37">
        <f t="shared" si="76"/>
        <v>9409</v>
      </c>
      <c r="F100" s="37">
        <f t="shared" si="77"/>
        <v>3723</v>
      </c>
      <c r="G100" s="37">
        <f t="shared" si="78"/>
        <v>2398</v>
      </c>
      <c r="H100" s="37">
        <f t="shared" si="79"/>
        <v>2398</v>
      </c>
      <c r="I100" s="37">
        <f t="shared" si="80"/>
        <v>2398</v>
      </c>
      <c r="J100" s="36">
        <f t="shared" ref="J100:L100" si="112">I100</f>
        <v>2398</v>
      </c>
      <c r="K100" s="36">
        <f t="shared" si="112"/>
        <v>2398</v>
      </c>
      <c r="L100" s="24">
        <f t="shared" si="112"/>
        <v>2398</v>
      </c>
    </row>
    <row r="101" spans="1:12" x14ac:dyDescent="0.3">
      <c r="A101" s="25" t="s">
        <v>99</v>
      </c>
      <c r="B101" s="32">
        <v>6867994</v>
      </c>
      <c r="C101" s="33">
        <v>114</v>
      </c>
      <c r="D101" s="39">
        <f t="shared" ref="D101:D104" si="113">ROUND((D$123/100)+(B101/B$105*D$123)+(C101/C$105*D$123),0)</f>
        <v>3895</v>
      </c>
      <c r="E101" s="37">
        <f t="shared" si="76"/>
        <v>7498</v>
      </c>
      <c r="F101" s="37">
        <f t="shared" si="77"/>
        <v>2967</v>
      </c>
      <c r="G101" s="37">
        <f t="shared" si="78"/>
        <v>1911</v>
      </c>
      <c r="H101" s="37">
        <f t="shared" si="79"/>
        <v>1911</v>
      </c>
      <c r="I101" s="37">
        <f t="shared" si="80"/>
        <v>1911</v>
      </c>
      <c r="J101" s="36">
        <f t="shared" ref="J101:L101" si="114">I101</f>
        <v>1911</v>
      </c>
      <c r="K101" s="36">
        <f t="shared" si="114"/>
        <v>1911</v>
      </c>
      <c r="L101" s="24">
        <f t="shared" si="114"/>
        <v>1911</v>
      </c>
    </row>
    <row r="102" spans="1:12" x14ac:dyDescent="0.3">
      <c r="A102" s="25" t="s">
        <v>100</v>
      </c>
      <c r="B102" s="32">
        <v>14983792</v>
      </c>
      <c r="C102" s="33">
        <v>240</v>
      </c>
      <c r="D102" s="39">
        <f t="shared" si="113"/>
        <v>6622</v>
      </c>
      <c r="E102" s="37">
        <f t="shared" si="76"/>
        <v>12747</v>
      </c>
      <c r="F102" s="37">
        <f t="shared" si="77"/>
        <v>5044</v>
      </c>
      <c r="G102" s="37">
        <f t="shared" si="78"/>
        <v>3249</v>
      </c>
      <c r="H102" s="37">
        <f t="shared" si="79"/>
        <v>3249</v>
      </c>
      <c r="I102" s="37">
        <f t="shared" si="80"/>
        <v>3249</v>
      </c>
      <c r="J102" s="36">
        <f t="shared" ref="J102:L102" si="115">I102</f>
        <v>3249</v>
      </c>
      <c r="K102" s="36">
        <f t="shared" si="115"/>
        <v>3249</v>
      </c>
      <c r="L102" s="24">
        <f t="shared" si="115"/>
        <v>3249</v>
      </c>
    </row>
    <row r="103" spans="1:12" x14ac:dyDescent="0.3">
      <c r="A103" s="25" t="s">
        <v>101</v>
      </c>
      <c r="B103" s="32">
        <v>3572524</v>
      </c>
      <c r="C103" s="33">
        <v>54</v>
      </c>
      <c r="D103" s="39">
        <f t="shared" si="113"/>
        <v>2690</v>
      </c>
      <c r="E103" s="37">
        <f t="shared" si="76"/>
        <v>5178</v>
      </c>
      <c r="F103" s="37">
        <f t="shared" si="77"/>
        <v>2049</v>
      </c>
      <c r="G103" s="37">
        <f t="shared" si="78"/>
        <v>1320</v>
      </c>
      <c r="H103" s="37">
        <f t="shared" si="79"/>
        <v>1320</v>
      </c>
      <c r="I103" s="37">
        <f t="shared" si="80"/>
        <v>1320</v>
      </c>
      <c r="J103" s="36">
        <f t="shared" ref="J103:L103" si="116">I103</f>
        <v>1320</v>
      </c>
      <c r="K103" s="36">
        <f t="shared" si="116"/>
        <v>1320</v>
      </c>
      <c r="L103" s="24">
        <f t="shared" si="116"/>
        <v>1320</v>
      </c>
    </row>
    <row r="104" spans="1:12" x14ac:dyDescent="0.3">
      <c r="A104" s="26" t="s">
        <v>102</v>
      </c>
      <c r="B104" s="32">
        <v>2963498</v>
      </c>
      <c r="C104" s="33">
        <v>52</v>
      </c>
      <c r="D104" s="39">
        <f t="shared" si="113"/>
        <v>2568</v>
      </c>
      <c r="E104" s="37">
        <f t="shared" si="76"/>
        <v>4944</v>
      </c>
      <c r="F104" s="37">
        <f t="shared" si="77"/>
        <v>1956</v>
      </c>
      <c r="G104" s="37">
        <f t="shared" si="78"/>
        <v>1260</v>
      </c>
      <c r="H104" s="37">
        <f t="shared" si="79"/>
        <v>1260</v>
      </c>
      <c r="I104" s="37">
        <f t="shared" si="80"/>
        <v>1260</v>
      </c>
      <c r="J104" s="36">
        <f t="shared" ref="J104:L104" si="117">I104</f>
        <v>1260</v>
      </c>
      <c r="K104" s="36">
        <f t="shared" si="117"/>
        <v>1260</v>
      </c>
      <c r="L104" s="24">
        <f t="shared" si="117"/>
        <v>1260</v>
      </c>
    </row>
    <row r="105" spans="1:12" ht="15" thickBot="1" x14ac:dyDescent="0.35">
      <c r="A105" s="27" t="s">
        <v>103</v>
      </c>
      <c r="B105" s="28">
        <f t="shared" ref="B105:L105" si="118">SUM(B5:B104)</f>
        <v>922233248</v>
      </c>
      <c r="C105" s="34">
        <f t="shared" si="118"/>
        <v>13538</v>
      </c>
      <c r="D105" s="40">
        <f t="shared" si="118"/>
        <v>451767</v>
      </c>
      <c r="E105" s="35">
        <f t="shared" si="118"/>
        <v>869624</v>
      </c>
      <c r="F105" s="35">
        <f t="shared" si="118"/>
        <v>344092</v>
      </c>
      <c r="G105" s="35">
        <f t="shared" si="118"/>
        <v>221656</v>
      </c>
      <c r="H105" s="35">
        <f t="shared" si="118"/>
        <v>221656</v>
      </c>
      <c r="I105" s="35">
        <f t="shared" si="118"/>
        <v>221656</v>
      </c>
      <c r="J105" s="35">
        <f t="shared" si="118"/>
        <v>221656</v>
      </c>
      <c r="K105" s="35">
        <f t="shared" si="118"/>
        <v>221656</v>
      </c>
      <c r="L105" s="35">
        <f t="shared" si="118"/>
        <v>221656</v>
      </c>
    </row>
    <row r="107" spans="1:12" ht="7.5" customHeight="1" thickBot="1" x14ac:dyDescent="0.35"/>
    <row r="108" spans="1:12" ht="24" customHeight="1" x14ac:dyDescent="0.3">
      <c r="A108" s="79" t="s">
        <v>104</v>
      </c>
      <c r="B108" s="80"/>
      <c r="C108" s="80"/>
      <c r="D108" s="80"/>
      <c r="E108" s="80"/>
      <c r="F108" s="80"/>
      <c r="G108" s="71"/>
      <c r="H108" s="71"/>
      <c r="I108" s="71"/>
      <c r="J108" s="71"/>
      <c r="K108" s="71"/>
      <c r="L108" s="72"/>
    </row>
    <row r="109" spans="1:12" ht="35.25" customHeight="1" x14ac:dyDescent="0.3">
      <c r="A109" s="76" t="s">
        <v>121</v>
      </c>
      <c r="B109" s="77"/>
      <c r="C109" s="78"/>
      <c r="D109" s="69" t="s">
        <v>112</v>
      </c>
      <c r="E109" s="69" t="s">
        <v>113</v>
      </c>
      <c r="F109" s="69" t="s">
        <v>114</v>
      </c>
      <c r="G109" s="69" t="s">
        <v>115</v>
      </c>
      <c r="H109" s="69" t="s">
        <v>116</v>
      </c>
      <c r="I109" s="69" t="s">
        <v>139</v>
      </c>
      <c r="J109" s="69" t="s">
        <v>140</v>
      </c>
      <c r="K109" s="69" t="s">
        <v>141</v>
      </c>
      <c r="L109" s="70" t="s">
        <v>142</v>
      </c>
    </row>
    <row r="110" spans="1:12" x14ac:dyDescent="0.3">
      <c r="A110" s="12" t="s">
        <v>105</v>
      </c>
      <c r="B110" s="3"/>
      <c r="C110" s="3"/>
      <c r="D110" s="42">
        <v>211680</v>
      </c>
      <c r="E110" s="42">
        <v>418320</v>
      </c>
      <c r="F110" s="42">
        <v>47600</v>
      </c>
      <c r="G110" s="43"/>
      <c r="H110" s="44"/>
      <c r="I110" s="44"/>
      <c r="J110" s="44"/>
      <c r="K110" s="44"/>
      <c r="L110" s="13"/>
    </row>
    <row r="111" spans="1:12" x14ac:dyDescent="0.3">
      <c r="A111" s="12" t="s">
        <v>106</v>
      </c>
      <c r="B111" s="3"/>
      <c r="C111" s="4"/>
      <c r="D111" s="45">
        <v>88704</v>
      </c>
      <c r="E111" s="45">
        <v>175296</v>
      </c>
      <c r="F111" s="45">
        <v>59840</v>
      </c>
      <c r="G111" s="46"/>
      <c r="H111" s="47"/>
      <c r="I111" s="47"/>
      <c r="J111" s="47"/>
      <c r="K111" s="47"/>
      <c r="L111" s="14"/>
    </row>
    <row r="112" spans="1:12" x14ac:dyDescent="0.3">
      <c r="A112" s="12" t="s">
        <v>107</v>
      </c>
      <c r="B112" s="3"/>
      <c r="C112" s="4"/>
      <c r="D112" s="45">
        <v>39045</v>
      </c>
      <c r="E112" s="45">
        <v>77160</v>
      </c>
      <c r="F112" s="45">
        <v>26340</v>
      </c>
      <c r="G112" s="46"/>
      <c r="H112" s="47"/>
      <c r="I112" s="47"/>
      <c r="J112" s="47"/>
      <c r="K112" s="47"/>
      <c r="L112" s="14"/>
    </row>
    <row r="113" spans="1:12" x14ac:dyDescent="0.3">
      <c r="A113" s="12" t="s">
        <v>108</v>
      </c>
      <c r="B113" s="3"/>
      <c r="C113" s="4"/>
      <c r="D113" s="45">
        <v>52345</v>
      </c>
      <c r="E113" s="45">
        <v>103443</v>
      </c>
      <c r="F113" s="45">
        <v>35312</v>
      </c>
      <c r="G113" s="47"/>
      <c r="H113" s="47"/>
      <c r="I113" s="47"/>
      <c r="J113" s="47"/>
      <c r="K113" s="47"/>
      <c r="L113" s="14"/>
    </row>
    <row r="114" spans="1:12" x14ac:dyDescent="0.3">
      <c r="A114" s="12" t="s">
        <v>117</v>
      </c>
      <c r="B114" s="3"/>
      <c r="C114" s="3"/>
      <c r="D114" s="45"/>
      <c r="E114" s="45"/>
      <c r="F114" s="48">
        <v>93333</v>
      </c>
      <c r="G114" s="49">
        <v>140000</v>
      </c>
      <c r="H114" s="49">
        <v>140000</v>
      </c>
      <c r="I114" s="49">
        <v>140000</v>
      </c>
      <c r="J114" s="49">
        <v>140000</v>
      </c>
      <c r="K114" s="49">
        <v>140000</v>
      </c>
      <c r="L114" s="15">
        <v>140000</v>
      </c>
    </row>
    <row r="115" spans="1:12" x14ac:dyDescent="0.3">
      <c r="A115" s="12" t="s">
        <v>109</v>
      </c>
      <c r="B115" s="3"/>
      <c r="C115" s="4"/>
      <c r="D115" s="45">
        <v>30000</v>
      </c>
      <c r="E115" s="50"/>
      <c r="F115" s="50"/>
      <c r="G115" s="46"/>
      <c r="H115" s="47"/>
      <c r="I115" s="47"/>
      <c r="J115" s="47"/>
      <c r="K115" s="47"/>
      <c r="L115" s="14"/>
    </row>
    <row r="116" spans="1:12" x14ac:dyDescent="0.3">
      <c r="A116" s="12" t="s">
        <v>110</v>
      </c>
      <c r="B116" s="3"/>
      <c r="C116" s="4"/>
      <c r="D116" s="50"/>
      <c r="E116" s="50">
        <v>35407</v>
      </c>
      <c r="F116" s="50">
        <v>21659</v>
      </c>
      <c r="G116" s="46"/>
      <c r="H116" s="47"/>
      <c r="I116" s="47"/>
      <c r="J116" s="47"/>
      <c r="K116" s="47"/>
      <c r="L116" s="14"/>
    </row>
    <row r="117" spans="1:12" x14ac:dyDescent="0.3">
      <c r="A117" s="12" t="s">
        <v>118</v>
      </c>
      <c r="B117" s="3"/>
      <c r="C117" s="4"/>
      <c r="D117" s="50"/>
      <c r="E117" s="50"/>
      <c r="F117" s="50"/>
      <c r="G117" s="46">
        <v>21659</v>
      </c>
      <c r="H117" s="47">
        <v>21659</v>
      </c>
      <c r="I117" s="47">
        <v>21659</v>
      </c>
      <c r="J117" s="47">
        <v>21659</v>
      </c>
      <c r="K117" s="47">
        <v>21659</v>
      </c>
      <c r="L117" s="14">
        <v>21659</v>
      </c>
    </row>
    <row r="118" spans="1:12" x14ac:dyDescent="0.3">
      <c r="A118" s="12" t="s">
        <v>111</v>
      </c>
      <c r="B118" s="3"/>
      <c r="C118" s="4"/>
      <c r="D118" s="45">
        <v>30000</v>
      </c>
      <c r="E118" s="45">
        <v>60000</v>
      </c>
      <c r="F118" s="45">
        <v>20000</v>
      </c>
      <c r="G118" s="46"/>
      <c r="H118" s="47"/>
      <c r="I118" s="47"/>
      <c r="J118" s="47"/>
      <c r="K118" s="47"/>
      <c r="L118" s="14"/>
    </row>
    <row r="119" spans="1:12" x14ac:dyDescent="0.3">
      <c r="A119" s="12" t="s">
        <v>120</v>
      </c>
      <c r="B119" s="3"/>
      <c r="C119" s="4"/>
      <c r="D119" s="45"/>
      <c r="E119" s="45"/>
      <c r="F119" s="45">
        <v>40000</v>
      </c>
      <c r="G119" s="48">
        <v>60000</v>
      </c>
      <c r="H119" s="48">
        <v>60000</v>
      </c>
      <c r="I119" s="48">
        <v>60000</v>
      </c>
      <c r="J119" s="48">
        <v>60000</v>
      </c>
      <c r="K119" s="48">
        <v>60000</v>
      </c>
      <c r="L119" s="16">
        <v>60000</v>
      </c>
    </row>
    <row r="120" spans="1:12" x14ac:dyDescent="0.3">
      <c r="A120" s="17" t="s">
        <v>119</v>
      </c>
      <c r="B120" s="9"/>
      <c r="C120" s="5"/>
      <c r="D120" s="51">
        <f>SUM(D110:D118)</f>
        <v>451774</v>
      </c>
      <c r="E120" s="51">
        <f t="shared" ref="E120" si="119">SUM(E110:E118)</f>
        <v>869626</v>
      </c>
      <c r="F120" s="51">
        <f t="shared" ref="F120:L120" si="120">SUM(F110:F119)</f>
        <v>344084</v>
      </c>
      <c r="G120" s="51">
        <f t="shared" si="120"/>
        <v>221659</v>
      </c>
      <c r="H120" s="51">
        <f t="shared" si="120"/>
        <v>221659</v>
      </c>
      <c r="I120" s="51">
        <f t="shared" si="120"/>
        <v>221659</v>
      </c>
      <c r="J120" s="51">
        <f t="shared" si="120"/>
        <v>221659</v>
      </c>
      <c r="K120" s="51">
        <f t="shared" si="120"/>
        <v>221659</v>
      </c>
      <c r="L120" s="51">
        <f t="shared" si="120"/>
        <v>221659</v>
      </c>
    </row>
    <row r="121" spans="1:12" x14ac:dyDescent="0.3">
      <c r="A121" s="17"/>
      <c r="B121" s="9"/>
      <c r="C121" s="8"/>
      <c r="D121" s="41"/>
      <c r="E121" s="41"/>
      <c r="F121" s="52"/>
      <c r="G121" s="53"/>
      <c r="H121" s="53"/>
      <c r="I121" s="53"/>
      <c r="J121" s="53"/>
      <c r="K121" s="53"/>
      <c r="L121" s="18"/>
    </row>
    <row r="122" spans="1:12" x14ac:dyDescent="0.3">
      <c r="A122" s="12" t="s">
        <v>127</v>
      </c>
      <c r="B122" s="10"/>
      <c r="C122" s="8"/>
      <c r="D122" s="54"/>
      <c r="E122" s="54"/>
      <c r="F122" s="52"/>
      <c r="G122" s="53"/>
      <c r="H122" s="53"/>
      <c r="I122" s="53"/>
      <c r="J122" s="53"/>
      <c r="K122" s="53"/>
      <c r="L122" s="18"/>
    </row>
    <row r="123" spans="1:12" x14ac:dyDescent="0.3">
      <c r="A123" s="20" t="s">
        <v>137</v>
      </c>
      <c r="B123" s="3"/>
      <c r="C123" s="8"/>
      <c r="D123" s="55">
        <f>ROUND(D120/3,0)</f>
        <v>150591</v>
      </c>
      <c r="E123" s="55">
        <f>ROUND(E$120/3,0)</f>
        <v>289875</v>
      </c>
      <c r="F123" s="55">
        <f t="shared" ref="F123:L123" si="121">ROUND(F$120/3,0)</f>
        <v>114695</v>
      </c>
      <c r="G123" s="55">
        <f t="shared" si="121"/>
        <v>73886</v>
      </c>
      <c r="H123" s="55">
        <f t="shared" si="121"/>
        <v>73886</v>
      </c>
      <c r="I123" s="55">
        <f t="shared" si="121"/>
        <v>73886</v>
      </c>
      <c r="J123" s="55">
        <f t="shared" si="121"/>
        <v>73886</v>
      </c>
      <c r="K123" s="55">
        <f t="shared" si="121"/>
        <v>73886</v>
      </c>
      <c r="L123" s="55">
        <f t="shared" si="121"/>
        <v>73886</v>
      </c>
    </row>
    <row r="124" spans="1:12" x14ac:dyDescent="0.3">
      <c r="A124" s="12" t="s">
        <v>129</v>
      </c>
      <c r="B124" s="11"/>
      <c r="C124" s="8"/>
      <c r="D124" s="55">
        <v>150591</v>
      </c>
      <c r="E124" s="56">
        <f t="shared" ref="E124:L125" si="122">ROUND(E$120/3,0)</f>
        <v>289875</v>
      </c>
      <c r="F124" s="56">
        <f t="shared" si="122"/>
        <v>114695</v>
      </c>
      <c r="G124" s="56">
        <f t="shared" si="122"/>
        <v>73886</v>
      </c>
      <c r="H124" s="56">
        <f t="shared" si="122"/>
        <v>73886</v>
      </c>
      <c r="I124" s="56">
        <f t="shared" si="122"/>
        <v>73886</v>
      </c>
      <c r="J124" s="56">
        <f t="shared" si="122"/>
        <v>73886</v>
      </c>
      <c r="K124" s="56">
        <f t="shared" si="122"/>
        <v>73886</v>
      </c>
      <c r="L124" s="56">
        <f t="shared" si="122"/>
        <v>73886</v>
      </c>
    </row>
    <row r="125" spans="1:12" x14ac:dyDescent="0.3">
      <c r="A125" s="20" t="s">
        <v>130</v>
      </c>
      <c r="B125" s="3"/>
      <c r="C125" s="6"/>
      <c r="D125" s="55">
        <v>150591</v>
      </c>
      <c r="E125" s="56">
        <f t="shared" si="122"/>
        <v>289875</v>
      </c>
      <c r="F125" s="56">
        <f t="shared" si="122"/>
        <v>114695</v>
      </c>
      <c r="G125" s="56">
        <f t="shared" si="122"/>
        <v>73886</v>
      </c>
      <c r="H125" s="56">
        <f t="shared" si="122"/>
        <v>73886</v>
      </c>
      <c r="I125" s="56">
        <f t="shared" si="122"/>
        <v>73886</v>
      </c>
      <c r="J125" s="56">
        <f t="shared" si="122"/>
        <v>73886</v>
      </c>
      <c r="K125" s="56">
        <f t="shared" si="122"/>
        <v>73886</v>
      </c>
      <c r="L125" s="56">
        <f t="shared" si="122"/>
        <v>73886</v>
      </c>
    </row>
    <row r="126" spans="1:12" x14ac:dyDescent="0.3">
      <c r="A126" s="19" t="s">
        <v>119</v>
      </c>
      <c r="B126" s="5"/>
      <c r="C126" s="5"/>
      <c r="D126" s="57">
        <f>SUM(D123:D125)</f>
        <v>451773</v>
      </c>
      <c r="E126" s="57">
        <f t="shared" ref="E126:I126" si="123">SUM(E123:E125)</f>
        <v>869625</v>
      </c>
      <c r="F126" s="57">
        <f t="shared" si="123"/>
        <v>344085</v>
      </c>
      <c r="G126" s="57">
        <f t="shared" si="123"/>
        <v>221658</v>
      </c>
      <c r="H126" s="57">
        <f t="shared" si="123"/>
        <v>221658</v>
      </c>
      <c r="I126" s="57">
        <f t="shared" si="123"/>
        <v>221658</v>
      </c>
      <c r="J126" s="57">
        <f t="shared" ref="J126:L126" si="124">SUM(J123:J125)</f>
        <v>221658</v>
      </c>
      <c r="K126" s="57">
        <f t="shared" si="124"/>
        <v>221658</v>
      </c>
      <c r="L126" s="57">
        <f t="shared" si="124"/>
        <v>221658</v>
      </c>
    </row>
    <row r="127" spans="1:12" x14ac:dyDescent="0.3">
      <c r="A127" s="19"/>
      <c r="B127" s="5"/>
      <c r="C127" s="5"/>
      <c r="D127" s="53"/>
      <c r="E127" s="53"/>
      <c r="F127" s="53"/>
      <c r="G127" s="53"/>
      <c r="H127" s="53"/>
      <c r="I127" s="53"/>
      <c r="J127" s="53"/>
      <c r="K127" s="53"/>
      <c r="L127" s="18"/>
    </row>
    <row r="128" spans="1:12" ht="15" thickBot="1" x14ac:dyDescent="0.35">
      <c r="A128" s="21" t="s">
        <v>131</v>
      </c>
      <c r="B128" s="22"/>
      <c r="C128" s="22"/>
      <c r="D128" s="58"/>
      <c r="E128" s="58"/>
      <c r="F128" s="58"/>
      <c r="G128" s="58"/>
      <c r="H128" s="58"/>
      <c r="I128" s="58"/>
      <c r="J128" s="58"/>
      <c r="K128" s="58"/>
      <c r="L128" s="23"/>
    </row>
    <row r="129" spans="1:12" x14ac:dyDescent="0.3">
      <c r="A129" s="7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3">
      <c r="A130" s="7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3">
      <c r="D131" s="73"/>
    </row>
    <row r="132" spans="1:12" x14ac:dyDescent="0.3">
      <c r="D132" s="74"/>
      <c r="F132" s="74"/>
    </row>
  </sheetData>
  <mergeCells count="3">
    <mergeCell ref="B3:C3"/>
    <mergeCell ref="A109:C109"/>
    <mergeCell ref="A108:F108"/>
  </mergeCells>
  <pageMargins left="4.3921568627450981E-2" right="0.7" top="0.75" bottom="0.75" header="0.3" footer="0.3"/>
  <pageSetup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TEC Allocation Day Sheet Data</vt:lpstr>
      <vt:lpstr>'TEC Allocation Day Sheet Data'!Print_Titles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Hank Bowers</dc:creator>
  <cp:lastModifiedBy>Weathers, Sandra</cp:lastModifiedBy>
  <cp:lastPrinted>2015-12-07T21:41:27Z</cp:lastPrinted>
  <dcterms:created xsi:type="dcterms:W3CDTF">2015-11-16T22:06:36Z</dcterms:created>
  <dcterms:modified xsi:type="dcterms:W3CDTF">2015-12-08T16:55:14Z</dcterms:modified>
</cp:coreProperties>
</file>